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2016\CONTRATACIÓN\CONTRATACIÓN\PROVEEDORES\Cont. Nro 1847  Datecsa\"/>
    </mc:Choice>
  </mc:AlternateContent>
  <bookViews>
    <workbookView xWindow="0" yWindow="0" windowWidth="8340" windowHeight="5196"/>
  </bookViews>
  <sheets>
    <sheet name="1ER INFORME SALDOS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F18" i="1"/>
  <c r="F17" i="1"/>
  <c r="F16" i="1"/>
  <c r="F12" i="1"/>
  <c r="G2" i="1"/>
  <c r="G3" i="1" s="1"/>
  <c r="G4" i="1" s="1"/>
  <c r="G5" i="1" s="1"/>
  <c r="G6" i="1" s="1"/>
  <c r="D4" i="1"/>
  <c r="D3" i="1"/>
  <c r="D2" i="1"/>
  <c r="E2" i="1"/>
  <c r="B2" i="1" s="1"/>
  <c r="H2" i="1" s="1"/>
  <c r="H3" i="1" s="1"/>
  <c r="H4" i="1" s="1"/>
  <c r="D5" i="1" l="1"/>
  <c r="H5" i="1" s="1"/>
  <c r="H6" i="1" s="1"/>
  <c r="D12" i="1" l="1"/>
</calcChain>
</file>

<file path=xl/sharedStrings.xml><?xml version="1.0" encoding="utf-8"?>
<sst xmlns="http://schemas.openxmlformats.org/spreadsheetml/2006/main" count="17" uniqueCount="17">
  <si>
    <t xml:space="preserve">Impresiones </t>
  </si>
  <si>
    <t xml:space="preserve">Costo Unitario </t>
  </si>
  <si>
    <t xml:space="preserve">Saldo </t>
  </si>
  <si>
    <t xml:space="preserve">Valor Contrato </t>
  </si>
  <si>
    <t>Impresiones proyectadas</t>
  </si>
  <si>
    <t xml:space="preserve">Valor total Factu </t>
  </si>
  <si>
    <t xml:space="preserve">Saldo Cantidad impresiones </t>
  </si>
  <si>
    <t xml:space="preserve">Acta </t>
  </si>
  <si>
    <t xml:space="preserve">TOTAL </t>
  </si>
  <si>
    <t xml:space="preserve">Octubre </t>
  </si>
  <si>
    <t xml:space="preserve">Noviembre </t>
  </si>
  <si>
    <t xml:space="preserve">Diciembre </t>
  </si>
  <si>
    <t xml:space="preserve">1pago Mayo </t>
  </si>
  <si>
    <t xml:space="preserve">Junio </t>
  </si>
  <si>
    <t xml:space="preserve">Julio </t>
  </si>
  <si>
    <t xml:space="preserve">Agosto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</si>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</sst>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 wrapText="1"/>
    </xf>
    <xf numFmtId="44" fontId="0" fillId="0" borderId="4" xfId="2" applyFont="1" applyBorder="1"/>
    <xf numFmtId="165" fontId="0" fillId="0" borderId="5" xfId="1" applyNumberFormat="1" applyFont="1" applyBorder="1"/>
    <xf numFmtId="0" fontId="0" fillId="0" borderId="5" xfId="0" applyBorder="1"/>
    <xf numFmtId="164" fontId="0" fillId="0" borderId="5" xfId="2" applyNumberFormat="1" applyFont="1" applyBorder="1"/>
    <xf numFmtId="44" fontId="0" fillId="0" borderId="5" xfId="2" applyFont="1" applyBorder="1"/>
    <xf numFmtId="165" fontId="0" fillId="0" borderId="6" xfId="1" applyNumberFormat="1" applyFont="1" applyBorder="1"/>
    <xf numFmtId="0" fontId="0" fillId="0" borderId="4" xfId="0" applyBorder="1"/>
    <xf numFmtId="165" fontId="0" fillId="0" borderId="8" xfId="1" applyNumberFormat="1" applyFont="1" applyBorder="1"/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164" fontId="2" fillId="0" borderId="8" xfId="2" applyNumberFormat="1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2" applyNumberFormat="1" applyFont="1" applyBorder="1" applyAlignment="1">
      <alignment horizontal="center" vertical="center" wrapText="1"/>
    </xf>
    <xf numFmtId="44" fontId="2" fillId="0" borderId="11" xfId="2" applyFont="1" applyBorder="1" applyAlignment="1">
      <alignment horizontal="center" vertical="center" wrapText="1"/>
    </xf>
    <xf numFmtId="44" fontId="2" fillId="0" borderId="12" xfId="2" applyFont="1" applyBorder="1" applyAlignment="1">
      <alignment horizontal="center" vertical="center" wrapText="1"/>
    </xf>
    <xf numFmtId="164" fontId="2" fillId="0" borderId="8" xfId="0" applyNumberFormat="1" applyFont="1" applyBorder="1"/>
    <xf numFmtId="43" fontId="2" fillId="0" borderId="12" xfId="1" applyFont="1" applyBorder="1" applyAlignment="1">
      <alignment horizontal="center" vertical="center" wrapText="1"/>
    </xf>
    <xf numFmtId="44" fontId="2" fillId="0" borderId="0" xfId="2" applyFont="1"/>
    <xf numFmtId="164" fontId="2" fillId="0" borderId="0" xfId="2" applyNumberFormat="1" applyFont="1"/>
    <xf numFmtId="44" fontId="1" fillId="0" borderId="11" xfId="2" applyFont="1" applyBorder="1" applyAlignment="1">
      <alignment horizontal="center" vertical="center" wrapText="1"/>
    </xf>
    <xf numFmtId="44" fontId="1" fillId="0" borderId="10" xfId="2" applyFont="1" applyBorder="1" applyAlignment="1">
      <alignment horizontal="center" vertical="center" wrapText="1"/>
    </xf>
    <xf numFmtId="165" fontId="1" fillId="0" borderId="11" xfId="1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1" fillId="0" borderId="11" xfId="2" applyNumberFormat="1" applyFont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7" sqref="F7"/>
    </sheetView>
  </sheetViews>
  <sheetFormatPr baseColWidth="10" defaultRowHeight="14.4" x14ac:dyDescent="0.3"/>
  <cols>
    <col min="1" max="1" width="16.109375" bestFit="1" customWidth="1"/>
    <col min="2" max="2" width="13.6640625" style="3" customWidth="1"/>
    <col min="4" max="4" width="13.33203125" customWidth="1"/>
    <col min="6" max="6" width="15.5546875" style="2" bestFit="1" customWidth="1"/>
    <col min="7" max="7" width="16.109375" style="1" bestFit="1" customWidth="1"/>
    <col min="8" max="8" width="15.5546875" style="1" bestFit="1" customWidth="1"/>
  </cols>
  <sheetData>
    <row r="1" spans="1:9" s="4" customFormat="1" ht="28.8" x14ac:dyDescent="0.3">
      <c r="A1" s="6" t="s">
        <v>3</v>
      </c>
      <c r="B1" s="7" t="s">
        <v>4</v>
      </c>
      <c r="C1" s="8" t="s">
        <v>7</v>
      </c>
      <c r="D1" s="8" t="s">
        <v>0</v>
      </c>
      <c r="E1" s="8" t="s">
        <v>1</v>
      </c>
      <c r="F1" s="9" t="s">
        <v>5</v>
      </c>
      <c r="G1" s="10" t="s">
        <v>2</v>
      </c>
      <c r="H1" s="11" t="s">
        <v>6</v>
      </c>
    </row>
    <row r="2" spans="1:9" s="4" customFormat="1" x14ac:dyDescent="0.3">
      <c r="A2" s="36">
        <v>282720600</v>
      </c>
      <c r="B2" s="37">
        <f>A2/E2</f>
        <v>3899594.4827586208</v>
      </c>
      <c r="C2" s="38">
        <v>4912</v>
      </c>
      <c r="D2" s="37">
        <f>F2/E2</f>
        <v>256954</v>
      </c>
      <c r="E2" s="38">
        <f>62.5*1.16</f>
        <v>72.5</v>
      </c>
      <c r="F2" s="39">
        <v>18629165</v>
      </c>
      <c r="G2" s="35">
        <f>A2-F2</f>
        <v>264091435</v>
      </c>
      <c r="H2" s="40">
        <f>B2-D2</f>
        <v>3642640.4827586208</v>
      </c>
      <c r="I2" s="4" t="s">
        <v>12</v>
      </c>
    </row>
    <row r="3" spans="1:9" s="4" customFormat="1" x14ac:dyDescent="0.3">
      <c r="A3" s="41"/>
      <c r="B3" s="37"/>
      <c r="C3" s="38">
        <v>5774</v>
      </c>
      <c r="D3" s="37">
        <f>F3/E2</f>
        <v>563966</v>
      </c>
      <c r="E3" s="38"/>
      <c r="F3" s="39">
        <v>40887535</v>
      </c>
      <c r="G3" s="35">
        <f>G2-F3</f>
        <v>223203900</v>
      </c>
      <c r="H3" s="40">
        <f>H2-D3</f>
        <v>3078674.4827586208</v>
      </c>
      <c r="I3" s="4" t="s">
        <v>13</v>
      </c>
    </row>
    <row r="4" spans="1:9" s="4" customFormat="1" x14ac:dyDescent="0.3">
      <c r="A4" s="41"/>
      <c r="B4" s="37"/>
      <c r="C4" s="38">
        <v>8302</v>
      </c>
      <c r="D4" s="37">
        <f>F4/E2</f>
        <v>532395.0068965517</v>
      </c>
      <c r="E4" s="38"/>
      <c r="F4" s="39">
        <v>38598638</v>
      </c>
      <c r="G4" s="35">
        <f>G3-F4</f>
        <v>184605262</v>
      </c>
      <c r="H4" s="40">
        <f>H3-D4</f>
        <v>2546279.4758620691</v>
      </c>
      <c r="I4" s="4" t="s">
        <v>14</v>
      </c>
    </row>
    <row r="5" spans="1:9" s="4" customFormat="1" x14ac:dyDescent="0.3">
      <c r="A5" s="41"/>
      <c r="B5" s="37"/>
      <c r="C5" s="38">
        <v>9987</v>
      </c>
      <c r="D5" s="37">
        <f>F5/E2</f>
        <v>510540</v>
      </c>
      <c r="E5" s="38"/>
      <c r="F5" s="39">
        <v>37014150</v>
      </c>
      <c r="G5" s="35">
        <f>G4-F5</f>
        <v>147591112</v>
      </c>
      <c r="H5" s="40">
        <f>H4-D5</f>
        <v>2035739.4758620691</v>
      </c>
      <c r="I5" s="4" t="s">
        <v>15</v>
      </c>
    </row>
    <row r="6" spans="1:9" s="4" customFormat="1" x14ac:dyDescent="0.3">
      <c r="A6" s="41"/>
      <c r="B6" s="37"/>
      <c r="C6" s="38"/>
      <c r="D6" s="37">
        <v>446055</v>
      </c>
      <c r="E6" s="38"/>
      <c r="F6" s="39">
        <v>32338988</v>
      </c>
      <c r="G6" s="29">
        <f>G5-F6</f>
        <v>115252124</v>
      </c>
      <c r="H6" s="32">
        <f>H5-D6</f>
        <v>1589684.4758620691</v>
      </c>
      <c r="I6" s="4" t="s">
        <v>16</v>
      </c>
    </row>
    <row r="7" spans="1:9" s="4" customFormat="1" x14ac:dyDescent="0.3">
      <c r="A7" s="25"/>
      <c r="B7" s="26"/>
      <c r="C7" s="27"/>
      <c r="D7" s="26"/>
      <c r="E7" s="27"/>
      <c r="F7" s="28"/>
      <c r="G7" s="29"/>
      <c r="H7" s="32"/>
    </row>
    <row r="8" spans="1:9" s="4" customFormat="1" x14ac:dyDescent="0.3">
      <c r="A8" s="25"/>
      <c r="B8" s="26"/>
      <c r="C8" s="27"/>
      <c r="D8" s="27"/>
      <c r="E8" s="27"/>
      <c r="F8" s="28"/>
      <c r="G8" s="29"/>
      <c r="H8" s="30"/>
    </row>
    <row r="9" spans="1:9" s="4" customFormat="1" x14ac:dyDescent="0.3">
      <c r="A9" s="25"/>
      <c r="B9" s="26"/>
      <c r="C9" s="27"/>
      <c r="D9" s="27"/>
      <c r="E9" s="27"/>
      <c r="F9" s="28"/>
      <c r="G9" s="29"/>
      <c r="H9" s="30"/>
    </row>
    <row r="10" spans="1:9" x14ac:dyDescent="0.3">
      <c r="A10" s="12"/>
      <c r="B10" s="13"/>
      <c r="C10" s="14"/>
      <c r="D10" s="14"/>
      <c r="E10" s="14"/>
      <c r="F10" s="15"/>
      <c r="G10" s="16"/>
      <c r="H10" s="17"/>
    </row>
    <row r="11" spans="1:9" x14ac:dyDescent="0.3">
      <c r="A11" s="18"/>
      <c r="B11" s="13"/>
      <c r="C11" s="14"/>
      <c r="D11" s="14"/>
      <c r="E11" s="14"/>
      <c r="F11" s="15"/>
      <c r="G11" s="16"/>
      <c r="H11" s="17"/>
    </row>
    <row r="12" spans="1:9" x14ac:dyDescent="0.3">
      <c r="A12" s="24" t="s">
        <v>8</v>
      </c>
      <c r="B12" s="19"/>
      <c r="C12" s="20"/>
      <c r="D12" s="31">
        <f>SUM(D2:D11)</f>
        <v>2309910.0068965517</v>
      </c>
      <c r="E12" s="20"/>
      <c r="F12" s="23">
        <f>SUM(F2:F11)</f>
        <v>167468476</v>
      </c>
      <c r="G12" s="21"/>
      <c r="H12" s="22"/>
    </row>
    <row r="14" spans="1:9" x14ac:dyDescent="0.3">
      <c r="A14" s="5"/>
    </row>
    <row r="15" spans="1:9" x14ac:dyDescent="0.3">
      <c r="A15" s="1"/>
    </row>
    <row r="16" spans="1:9" x14ac:dyDescent="0.3">
      <c r="C16" s="27" t="s">
        <v>9</v>
      </c>
      <c r="D16" s="27">
        <v>480000</v>
      </c>
      <c r="F16" s="2">
        <f>D16*E2</f>
        <v>34800000</v>
      </c>
    </row>
    <row r="17" spans="3:7" x14ac:dyDescent="0.3">
      <c r="C17" s="27" t="s">
        <v>10</v>
      </c>
      <c r="D17" s="27">
        <v>420000</v>
      </c>
      <c r="F17" s="2">
        <f>D17*E2</f>
        <v>30450000</v>
      </c>
    </row>
    <row r="18" spans="3:7" x14ac:dyDescent="0.3">
      <c r="C18" s="27" t="s">
        <v>11</v>
      </c>
      <c r="D18" s="27">
        <v>450000</v>
      </c>
      <c r="F18" s="2">
        <f>D18*E2</f>
        <v>32625000</v>
      </c>
    </row>
    <row r="19" spans="3:7" x14ac:dyDescent="0.3">
      <c r="F19" s="34">
        <f>SUM(F16:F18)</f>
        <v>97875000</v>
      </c>
      <c r="G19" s="33">
        <f>G6-F19</f>
        <v>17377124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INFORME SALDOS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2016-03-09T15:05:02Z</dcterms:created>
  <dcterms:modified xsi:type="dcterms:W3CDTF">2016-10-03T13:28:06Z</dcterms:modified>
</cp:coreProperties>
</file>