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8745"/>
  </bookViews>
  <sheets>
    <sheet name="PROPUESTA A ECONOMICA" sheetId="1" r:id="rId1"/>
    <sheet name="Modelo relación experienci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G3" i="1" s="1"/>
  <c r="H3" i="1" s="1"/>
  <c r="F4" i="1"/>
  <c r="G4" i="1" s="1"/>
  <c r="H4" i="1" s="1"/>
  <c r="F5" i="1"/>
  <c r="G5" i="1" s="1"/>
  <c r="H5" i="1" s="1"/>
  <c r="F6" i="1"/>
  <c r="G6" i="1" s="1"/>
  <c r="H6" i="1" s="1"/>
  <c r="F7" i="1"/>
  <c r="G7" i="1" s="1"/>
  <c r="H7" i="1" s="1"/>
  <c r="F8" i="1"/>
  <c r="G8" i="1" s="1"/>
  <c r="H8" i="1" s="1"/>
  <c r="F9" i="1"/>
  <c r="G9" i="1" s="1"/>
  <c r="H9" i="1" s="1"/>
  <c r="F10" i="1"/>
  <c r="G10" i="1" s="1"/>
  <c r="H10" i="1" s="1"/>
  <c r="F11" i="1"/>
  <c r="G11" i="1" s="1"/>
  <c r="H11" i="1" s="1"/>
  <c r="F12" i="1"/>
  <c r="G12" i="1" s="1"/>
  <c r="H12" i="1" s="1"/>
  <c r="F2" i="1"/>
  <c r="G2" i="1" s="1"/>
  <c r="H2" i="1" s="1"/>
  <c r="H14" i="1" l="1"/>
</calcChain>
</file>

<file path=xl/sharedStrings.xml><?xml version="1.0" encoding="utf-8"?>
<sst xmlns="http://schemas.openxmlformats.org/spreadsheetml/2006/main" count="25" uniqueCount="25">
  <si>
    <t>ELEMENTO</t>
  </si>
  <si>
    <t>CANTIDAD</t>
  </si>
  <si>
    <t>VALOR UNITARIO</t>
  </si>
  <si>
    <t>IVA</t>
  </si>
  <si>
    <t>VALOR UNITARIO CON IVA</t>
  </si>
  <si>
    <t>VALOR TOTAL</t>
  </si>
  <si>
    <t>PUNTOS DE RED</t>
  </si>
  <si>
    <t>PUNTOS ELECTRICOS</t>
  </si>
  <si>
    <t>TABLERO ELECTRICO</t>
  </si>
  <si>
    <t>RACK 1,20 MTS PARED</t>
  </si>
  <si>
    <t>PACH PANEL 48P Y 24P</t>
  </si>
  <si>
    <t>ORGANIZADOR METÁLICO</t>
  </si>
  <si>
    <t>PACH CORD 3 MT</t>
  </si>
  <si>
    <t>PACH CORD 1 MT</t>
  </si>
  <si>
    <t>ROUTER AP 2 o 4 antenas</t>
  </si>
  <si>
    <t>SWITCH 48 PTOS INTELIGENTE 4SFP L2</t>
  </si>
  <si>
    <t>SWITCH 48 PTOS 4SFP ADMIN L3 NO POE</t>
  </si>
  <si>
    <t>CONTRATO</t>
  </si>
  <si>
    <t>NÚMERO</t>
  </si>
  <si>
    <t>FECHA</t>
  </si>
  <si>
    <t>OBJETO</t>
  </si>
  <si>
    <t>NOMBRE CLIENTE</t>
  </si>
  <si>
    <t>IDENTIFICACIÓN CLIENTE (NIT-C.C)</t>
  </si>
  <si>
    <t>VALOR</t>
  </si>
  <si>
    <t>SUMATORIA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</si>
</sst>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$&quot;\ * #,##0_-;\-&quot;$&quot;\ * #,##0_-;_-&quot;$&quot;\ 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42" fontId="0" fillId="0" borderId="1" xfId="1" applyFont="1" applyBorder="1"/>
    <xf numFmtId="42" fontId="0" fillId="0" borderId="1" xfId="0" applyNumberFormat="1" applyBorder="1"/>
    <xf numFmtId="42" fontId="0" fillId="0" borderId="0" xfId="0" applyNumberFormat="1"/>
    <xf numFmtId="0" fontId="0" fillId="0" borderId="0" xfId="0" applyBorder="1"/>
    <xf numFmtId="42" fontId="0" fillId="0" borderId="0" xfId="0" applyNumberFormat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K12" sqref="K12"/>
    </sheetView>
  </sheetViews>
  <sheetFormatPr baseColWidth="10" defaultRowHeight="15" x14ac:dyDescent="0.25"/>
  <cols>
    <col min="2" max="2" width="12.5703125" customWidth="1"/>
    <col min="3" max="3" width="11.42578125" customWidth="1"/>
    <col min="4" max="4" width="10.42578125" customWidth="1"/>
    <col min="5" max="5" width="13.28515625" customWidth="1"/>
    <col min="6" max="6" width="13.7109375" customWidth="1"/>
    <col min="7" max="7" width="18.7109375" customWidth="1"/>
    <col min="8" max="8" width="14.42578125" customWidth="1"/>
  </cols>
  <sheetData>
    <row r="1" spans="1:8" ht="46.5" customHeight="1" x14ac:dyDescent="0.25">
      <c r="A1" s="8" t="s">
        <v>0</v>
      </c>
      <c r="B1" s="8"/>
      <c r="C1" s="8"/>
      <c r="D1" s="1" t="s">
        <v>1</v>
      </c>
      <c r="E1" s="2" t="s">
        <v>2</v>
      </c>
      <c r="F1" s="3" t="s">
        <v>3</v>
      </c>
      <c r="G1" s="2" t="s">
        <v>4</v>
      </c>
      <c r="H1" s="4" t="s">
        <v>5</v>
      </c>
    </row>
    <row r="2" spans="1:8" x14ac:dyDescent="0.25">
      <c r="A2" s="7" t="s">
        <v>6</v>
      </c>
      <c r="B2" s="7"/>
      <c r="C2" s="7"/>
      <c r="D2" s="5">
        <v>68</v>
      </c>
      <c r="E2" s="17">
        <v>335000</v>
      </c>
      <c r="F2" s="18">
        <f>E2*19%</f>
        <v>63650</v>
      </c>
      <c r="G2" s="18">
        <f>E2+F2</f>
        <v>398650</v>
      </c>
      <c r="H2" s="18">
        <f>G2*D2</f>
        <v>27108200</v>
      </c>
    </row>
    <row r="3" spans="1:8" x14ac:dyDescent="0.25">
      <c r="A3" s="7" t="s">
        <v>7</v>
      </c>
      <c r="B3" s="7"/>
      <c r="C3" s="7"/>
      <c r="D3" s="5">
        <v>57</v>
      </c>
      <c r="E3" s="17">
        <v>302000</v>
      </c>
      <c r="F3" s="18">
        <f t="shared" ref="F3:F13" si="0">E3*19%</f>
        <v>57380</v>
      </c>
      <c r="G3" s="18">
        <f t="shared" ref="G3:G12" si="1">E3+F3</f>
        <v>359380</v>
      </c>
      <c r="H3" s="18">
        <f t="shared" ref="H3:H12" si="2">G3*D3</f>
        <v>20484660</v>
      </c>
    </row>
    <row r="4" spans="1:8" x14ac:dyDescent="0.25">
      <c r="A4" s="7" t="s">
        <v>8</v>
      </c>
      <c r="B4" s="7"/>
      <c r="C4" s="7"/>
      <c r="D4" s="5">
        <v>1</v>
      </c>
      <c r="E4" s="17">
        <v>1009000</v>
      </c>
      <c r="F4" s="18">
        <f t="shared" si="0"/>
        <v>191710</v>
      </c>
      <c r="G4" s="18">
        <f t="shared" si="1"/>
        <v>1200710</v>
      </c>
      <c r="H4" s="18">
        <f t="shared" si="2"/>
        <v>1200710</v>
      </c>
    </row>
    <row r="5" spans="1:8" x14ac:dyDescent="0.25">
      <c r="A5" s="7" t="s">
        <v>9</v>
      </c>
      <c r="B5" s="7"/>
      <c r="C5" s="7"/>
      <c r="D5" s="5">
        <v>1</v>
      </c>
      <c r="E5" s="17">
        <v>1020000</v>
      </c>
      <c r="F5" s="18">
        <f t="shared" si="0"/>
        <v>193800</v>
      </c>
      <c r="G5" s="18">
        <f t="shared" si="1"/>
        <v>1213800</v>
      </c>
      <c r="H5" s="18">
        <f t="shared" si="2"/>
        <v>1213800</v>
      </c>
    </row>
    <row r="6" spans="1:8" x14ac:dyDescent="0.25">
      <c r="A6" s="7" t="s">
        <v>10</v>
      </c>
      <c r="B6" s="7"/>
      <c r="C6" s="7"/>
      <c r="D6" s="5">
        <v>3</v>
      </c>
      <c r="E6" s="17">
        <v>1019000</v>
      </c>
      <c r="F6" s="18">
        <f t="shared" si="0"/>
        <v>193610</v>
      </c>
      <c r="G6" s="18">
        <f t="shared" si="1"/>
        <v>1212610</v>
      </c>
      <c r="H6" s="18">
        <f t="shared" si="2"/>
        <v>3637830</v>
      </c>
    </row>
    <row r="7" spans="1:8" x14ac:dyDescent="0.25">
      <c r="A7" s="7" t="s">
        <v>11</v>
      </c>
      <c r="B7" s="7"/>
      <c r="C7" s="7"/>
      <c r="D7" s="5">
        <v>4</v>
      </c>
      <c r="E7" s="17">
        <v>63400</v>
      </c>
      <c r="F7" s="18">
        <f t="shared" si="0"/>
        <v>12046</v>
      </c>
      <c r="G7" s="18">
        <f t="shared" si="1"/>
        <v>75446</v>
      </c>
      <c r="H7" s="18">
        <f t="shared" si="2"/>
        <v>301784</v>
      </c>
    </row>
    <row r="8" spans="1:8" x14ac:dyDescent="0.25">
      <c r="A8" s="7" t="s">
        <v>12</v>
      </c>
      <c r="B8" s="7"/>
      <c r="C8" s="7"/>
      <c r="D8" s="5">
        <v>51</v>
      </c>
      <c r="E8" s="17">
        <v>45100</v>
      </c>
      <c r="F8" s="18">
        <f t="shared" si="0"/>
        <v>8569</v>
      </c>
      <c r="G8" s="18">
        <f t="shared" si="1"/>
        <v>53669</v>
      </c>
      <c r="H8" s="18">
        <f t="shared" si="2"/>
        <v>2737119</v>
      </c>
    </row>
    <row r="9" spans="1:8" x14ac:dyDescent="0.25">
      <c r="A9" s="7" t="s">
        <v>13</v>
      </c>
      <c r="B9" s="7"/>
      <c r="C9" s="7"/>
      <c r="D9" s="5">
        <v>64</v>
      </c>
      <c r="E9" s="17">
        <v>34000</v>
      </c>
      <c r="F9" s="18">
        <f t="shared" si="0"/>
        <v>6460</v>
      </c>
      <c r="G9" s="18">
        <f t="shared" si="1"/>
        <v>40460</v>
      </c>
      <c r="H9" s="18">
        <f t="shared" si="2"/>
        <v>2589440</v>
      </c>
    </row>
    <row r="10" spans="1:8" x14ac:dyDescent="0.25">
      <c r="A10" s="7" t="s">
        <v>14</v>
      </c>
      <c r="B10" s="7"/>
      <c r="C10" s="7"/>
      <c r="D10" s="5">
        <v>5</v>
      </c>
      <c r="E10" s="17">
        <v>330000</v>
      </c>
      <c r="F10" s="18">
        <f t="shared" si="0"/>
        <v>62700</v>
      </c>
      <c r="G10" s="18">
        <f t="shared" si="1"/>
        <v>392700</v>
      </c>
      <c r="H10" s="18">
        <f t="shared" si="2"/>
        <v>1963500</v>
      </c>
    </row>
    <row r="11" spans="1:8" ht="29.25" customHeight="1" x14ac:dyDescent="0.25">
      <c r="A11" s="9" t="s">
        <v>16</v>
      </c>
      <c r="B11" s="9"/>
      <c r="C11" s="9"/>
      <c r="D11" s="5">
        <v>4</v>
      </c>
      <c r="E11" s="17">
        <v>2758000</v>
      </c>
      <c r="F11" s="18">
        <f t="shared" si="0"/>
        <v>524020</v>
      </c>
      <c r="G11" s="18">
        <f t="shared" si="1"/>
        <v>3282020</v>
      </c>
      <c r="H11" s="18">
        <f t="shared" si="2"/>
        <v>13128080</v>
      </c>
    </row>
    <row r="12" spans="1:8" ht="29.25" customHeight="1" x14ac:dyDescent="0.25">
      <c r="A12" s="9" t="s">
        <v>15</v>
      </c>
      <c r="B12" s="9"/>
      <c r="C12" s="9"/>
      <c r="D12" s="5">
        <v>8</v>
      </c>
      <c r="E12" s="17">
        <v>1390000</v>
      </c>
      <c r="F12" s="18">
        <f t="shared" si="0"/>
        <v>264100</v>
      </c>
      <c r="G12" s="18">
        <f t="shared" si="1"/>
        <v>1654100</v>
      </c>
      <c r="H12" s="18">
        <f t="shared" si="2"/>
        <v>13232800</v>
      </c>
    </row>
    <row r="13" spans="1:8" x14ac:dyDescent="0.25">
      <c r="A13" s="20"/>
      <c r="B13" s="20"/>
      <c r="C13" s="20"/>
      <c r="D13" s="20"/>
      <c r="E13" s="20"/>
      <c r="F13" s="21"/>
      <c r="G13" s="20"/>
      <c r="H13" s="20"/>
    </row>
    <row r="14" spans="1:8" x14ac:dyDescent="0.25">
      <c r="H14" s="19">
        <f>SUM(H2:H13)</f>
        <v>87597923</v>
      </c>
    </row>
  </sheetData>
  <mergeCells count="12">
    <mergeCell ref="A9:C9"/>
    <mergeCell ref="A10:C10"/>
    <mergeCell ref="A1:C1"/>
    <mergeCell ref="A11:C11"/>
    <mergeCell ref="A12:C12"/>
    <mergeCell ref="A2:C2"/>
    <mergeCell ref="A3:C3"/>
    <mergeCell ref="A4:C4"/>
    <mergeCell ref="A5:C5"/>
    <mergeCell ref="A6:C6"/>
    <mergeCell ref="A7:C7"/>
    <mergeCell ref="A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H5" sqref="H5:I5"/>
    </sheetView>
  </sheetViews>
  <sheetFormatPr baseColWidth="10" defaultRowHeight="15" x14ac:dyDescent="0.25"/>
  <cols>
    <col min="10" max="10" width="0.140625" customWidth="1"/>
  </cols>
  <sheetData>
    <row r="1" spans="1:11" ht="29.25" customHeight="1" x14ac:dyDescent="0.25">
      <c r="A1" s="14" t="s">
        <v>17</v>
      </c>
      <c r="B1" s="14"/>
      <c r="C1" s="8" t="s">
        <v>20</v>
      </c>
      <c r="D1" s="8"/>
      <c r="E1" s="8"/>
      <c r="F1" s="15" t="s">
        <v>21</v>
      </c>
      <c r="G1" s="15"/>
      <c r="H1" s="16" t="s">
        <v>22</v>
      </c>
      <c r="I1" s="16"/>
      <c r="J1" s="16"/>
      <c r="K1" s="8" t="s">
        <v>23</v>
      </c>
    </row>
    <row r="2" spans="1:11" ht="15.75" customHeight="1" x14ac:dyDescent="0.25">
      <c r="A2" s="6" t="s">
        <v>18</v>
      </c>
      <c r="B2" s="6" t="s">
        <v>19</v>
      </c>
      <c r="C2" s="8"/>
      <c r="D2" s="8"/>
      <c r="E2" s="8"/>
      <c r="F2" s="15"/>
      <c r="G2" s="15"/>
      <c r="H2" s="16"/>
      <c r="I2" s="16"/>
      <c r="J2" s="16"/>
      <c r="K2" s="8"/>
    </row>
    <row r="3" spans="1:11" x14ac:dyDescent="0.25">
      <c r="A3" s="5"/>
      <c r="B3" s="5"/>
      <c r="C3" s="11"/>
      <c r="D3" s="12"/>
      <c r="E3" s="13"/>
      <c r="F3" s="11"/>
      <c r="G3" s="13"/>
      <c r="H3" s="11"/>
      <c r="I3" s="13"/>
      <c r="J3" s="5"/>
      <c r="K3" s="5"/>
    </row>
    <row r="4" spans="1:11" x14ac:dyDescent="0.25">
      <c r="A4" s="5"/>
      <c r="B4" s="5"/>
      <c r="C4" s="11"/>
      <c r="D4" s="12"/>
      <c r="E4" s="13"/>
      <c r="F4" s="11"/>
      <c r="G4" s="13"/>
      <c r="H4" s="11"/>
      <c r="I4" s="13"/>
      <c r="J4" s="5"/>
      <c r="K4" s="5"/>
    </row>
    <row r="5" spans="1:11" x14ac:dyDescent="0.25">
      <c r="A5" s="5"/>
      <c r="B5" s="5"/>
      <c r="C5" s="11"/>
      <c r="D5" s="12"/>
      <c r="E5" s="13"/>
      <c r="F5" s="11"/>
      <c r="G5" s="13"/>
      <c r="H5" s="11"/>
      <c r="I5" s="13"/>
      <c r="J5" s="5"/>
      <c r="K5" s="5"/>
    </row>
    <row r="6" spans="1:11" x14ac:dyDescent="0.25">
      <c r="A6" s="10" t="s">
        <v>24</v>
      </c>
      <c r="B6" s="10"/>
      <c r="C6" s="10"/>
      <c r="D6" s="10"/>
      <c r="E6" s="10"/>
      <c r="F6" s="10"/>
      <c r="G6" s="10"/>
      <c r="H6" s="10"/>
      <c r="I6" s="10"/>
      <c r="J6" s="5"/>
      <c r="K6" s="5"/>
    </row>
  </sheetData>
  <mergeCells count="15">
    <mergeCell ref="A1:B1"/>
    <mergeCell ref="C1:E2"/>
    <mergeCell ref="F1:G2"/>
    <mergeCell ref="H1:J2"/>
    <mergeCell ref="K1:K2"/>
    <mergeCell ref="A6:I6"/>
    <mergeCell ref="C3:E3"/>
    <mergeCell ref="C4:E4"/>
    <mergeCell ref="C5:E5"/>
    <mergeCell ref="F3:G3"/>
    <mergeCell ref="F4:G4"/>
    <mergeCell ref="F5:G5"/>
    <mergeCell ref="H3:I3"/>
    <mergeCell ref="H4:I4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PROPUESTA A ECONOMICA</vt:lpstr>
      <vt:lpstr>Modelo relación experiencia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Usuario Admin</cp:lastModifiedBy>
  <dcterms:created xsi:type="dcterms:W3CDTF">2019-10-09T16:08:02Z</dcterms:created>
  <dcterms:modified xsi:type="dcterms:W3CDTF">2019-10-11T13:57:37Z</dcterms:modified>
</cp:coreProperties>
</file>