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firstSheet="3" activeTab="9"/>
  </bookViews>
  <sheets>
    <sheet name="Contenido" sheetId="18" r:id="rId1"/>
    <sheet name="Sesión 1" sheetId="1" r:id="rId2"/>
    <sheet name="Sesión 2" sheetId="2" r:id="rId3"/>
    <sheet name="Sesión 3" sheetId="3" r:id="rId4"/>
    <sheet name="Sesión 4" sheetId="23" r:id="rId5"/>
    <sheet name="Sesion 5 parte 1" sheetId="4" r:id="rId6"/>
    <sheet name="Sesión 5 parte 2" sheetId="6" r:id="rId7"/>
    <sheet name="Sesión 6" sheetId="7" r:id="rId8"/>
    <sheet name="Sesión 7" sheetId="10" r:id="rId9"/>
    <sheet name="Sesión 8" sheetId="11" r:id="rId10"/>
    <sheet name="Sesión 9" sheetId="17" r:id="rId11"/>
    <sheet name="Sesión 10" sheetId="9" r:id="rId12"/>
    <sheet name="Sesion 11" sheetId="26" r:id="rId13"/>
    <sheet name="Sesion 12" sheetId="32" r:id="rId14"/>
    <sheet name="Sesión 13" sheetId="12" r:id="rId15"/>
    <sheet name="Sesión 14 parte 1" sheetId="13" r:id="rId16"/>
    <sheet name="Sesión 14 parte 2" sheetId="14" r:id="rId17"/>
    <sheet name="Sesión 15" sheetId="27" r:id="rId18"/>
    <sheet name="Sesión 16" sheetId="31" r:id="rId19"/>
    <sheet name="Sesión 17" sheetId="15" r:id="rId20"/>
    <sheet name="Sesión 18" sheetId="28" r:id="rId21"/>
    <sheet name="Sesión 20" sheetId="29" r:id="rId22"/>
    <sheet name="Sesión 23" sheetId="22" r:id="rId23"/>
    <sheet name="Calificaciones Sesión 4" sheetId="5" state="hidden" r:id="rId24"/>
  </sheets>
  <definedNames>
    <definedName name="_ftn1" localSheetId="2">'Sesión 2'!#REF!</definedName>
    <definedName name="_ftn2" localSheetId="2">'Sesión 2'!#REF!</definedName>
    <definedName name="_ftn3" localSheetId="2">'Sesión 2'!#REF!</definedName>
    <definedName name="_ftn4" localSheetId="2">'Sesión 2'!#REF!</definedName>
    <definedName name="_ftnref1" localSheetId="2">'Sesión 2'!#REF!</definedName>
    <definedName name="_ftnref2" localSheetId="2">'Sesión 2'!#REF!</definedName>
    <definedName name="_ftnref3" localSheetId="2">'Sesión 2'!#REF!</definedName>
    <definedName name="_ftnref4" localSheetId="2">'Sesión 2'!$E$6</definedName>
    <definedName name="_Hlk8652917" localSheetId="0">Contenido!$A$1</definedName>
    <definedName name="OLE_LINK1" localSheetId="7">'Sesión 6'!$B$12</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11" l="1"/>
  <c r="H8" i="11"/>
  <c r="H7" i="11" l="1"/>
  <c r="H10" i="11"/>
  <c r="H11" i="11"/>
  <c r="H12" i="11"/>
  <c r="H13" i="11"/>
  <c r="A10" i="4" l="1"/>
  <c r="B10" i="4"/>
  <c r="C10" i="4"/>
  <c r="D10" i="4"/>
  <c r="N10" i="4" s="1"/>
  <c r="E10" i="4"/>
  <c r="F10" i="4"/>
  <c r="H10" i="4"/>
  <c r="I10" i="4"/>
  <c r="J10" i="4"/>
  <c r="K10" i="4"/>
  <c r="L10" i="4"/>
  <c r="M10" i="4"/>
  <c r="A11" i="4"/>
  <c r="B11" i="4"/>
  <c r="C11" i="4"/>
  <c r="N11" i="4" s="1"/>
  <c r="D11" i="4"/>
  <c r="E11" i="4"/>
  <c r="F11" i="4"/>
  <c r="H11" i="4"/>
  <c r="I11" i="4"/>
  <c r="J11" i="4"/>
  <c r="K11" i="4"/>
  <c r="L11" i="4"/>
  <c r="M11" i="4"/>
  <c r="A12" i="4"/>
  <c r="B12" i="4"/>
  <c r="C12" i="4"/>
  <c r="N12" i="4" s="1"/>
  <c r="D12" i="4"/>
  <c r="E12" i="4"/>
  <c r="F12" i="4"/>
  <c r="H12" i="4"/>
  <c r="I12" i="4"/>
  <c r="J12" i="4"/>
  <c r="K12" i="4"/>
  <c r="L12" i="4"/>
  <c r="M12" i="4"/>
  <c r="A13" i="4"/>
  <c r="B13" i="4"/>
  <c r="C13" i="4"/>
  <c r="D13" i="4"/>
  <c r="E13" i="4"/>
  <c r="F13" i="4"/>
  <c r="H13" i="4"/>
  <c r="I13" i="4"/>
  <c r="J13" i="4"/>
  <c r="N13" i="4" s="1"/>
  <c r="K13" i="4"/>
  <c r="L13" i="4"/>
  <c r="M13" i="4"/>
  <c r="A14" i="4"/>
  <c r="B14" i="4"/>
  <c r="C14" i="4"/>
  <c r="D14" i="4"/>
  <c r="N14" i="4" s="1"/>
  <c r="E14" i="4"/>
  <c r="F14" i="4"/>
  <c r="H14" i="4"/>
  <c r="I14" i="4"/>
  <c r="J14" i="4"/>
  <c r="K14" i="4"/>
  <c r="L14" i="4"/>
  <c r="M14" i="4"/>
  <c r="A15" i="4"/>
  <c r="B15" i="4"/>
  <c r="C15" i="4"/>
  <c r="N15" i="4" s="1"/>
  <c r="D15" i="4"/>
  <c r="E15" i="4"/>
  <c r="F15" i="4"/>
  <c r="H15" i="4"/>
  <c r="I15" i="4"/>
  <c r="J15" i="4"/>
  <c r="K15" i="4"/>
  <c r="L15" i="4"/>
  <c r="M15" i="4"/>
  <c r="A16" i="4"/>
  <c r="B16" i="4"/>
  <c r="C16" i="4"/>
  <c r="N16" i="4" s="1"/>
  <c r="D16" i="4"/>
  <c r="E16" i="4"/>
  <c r="F16" i="4"/>
  <c r="H16" i="4"/>
  <c r="I16" i="4"/>
  <c r="J16" i="4"/>
  <c r="K16" i="4"/>
  <c r="L16" i="4"/>
  <c r="M16" i="4"/>
  <c r="A17" i="4"/>
  <c r="B17" i="4"/>
  <c r="C17" i="4"/>
  <c r="D17" i="4"/>
  <c r="E17" i="4"/>
  <c r="N17" i="4" s="1"/>
  <c r="F17" i="4"/>
  <c r="H17" i="4"/>
  <c r="I17" i="4"/>
  <c r="J17" i="4"/>
  <c r="K17" i="4"/>
  <c r="L17" i="4"/>
  <c r="M17" i="4"/>
  <c r="A18" i="4"/>
  <c r="B18" i="4"/>
  <c r="C18" i="4"/>
  <c r="D18" i="4"/>
  <c r="N18" i="4" s="1"/>
  <c r="E18" i="4"/>
  <c r="F18" i="4"/>
  <c r="H18" i="4"/>
  <c r="I18" i="4"/>
  <c r="J18" i="4"/>
  <c r="K18" i="4"/>
  <c r="L18" i="4"/>
  <c r="M18" i="4"/>
  <c r="A19" i="4"/>
  <c r="B19" i="4"/>
  <c r="C19" i="4"/>
  <c r="N19" i="4" s="1"/>
  <c r="D19" i="4"/>
  <c r="E19" i="4"/>
  <c r="F19" i="4"/>
  <c r="H19" i="4"/>
  <c r="I19" i="4"/>
  <c r="J19" i="4"/>
  <c r="K19" i="4"/>
  <c r="L19" i="4"/>
  <c r="M19" i="4"/>
  <c r="A20" i="4"/>
  <c r="B20" i="4"/>
  <c r="C20" i="4"/>
  <c r="N20" i="4" s="1"/>
  <c r="D20" i="4"/>
  <c r="E20" i="4"/>
  <c r="F20" i="4"/>
  <c r="H20" i="4"/>
  <c r="I20" i="4"/>
  <c r="J20" i="4"/>
  <c r="K20" i="4"/>
  <c r="L20" i="4"/>
  <c r="M20" i="4"/>
  <c r="A21" i="4"/>
  <c r="B21" i="4"/>
  <c r="C21" i="4"/>
  <c r="D21" i="4"/>
  <c r="E21" i="4"/>
  <c r="F21" i="4"/>
  <c r="H21" i="4"/>
  <c r="I21" i="4"/>
  <c r="J21" i="4"/>
  <c r="K21" i="4"/>
  <c r="L21" i="4"/>
  <c r="M21" i="4"/>
  <c r="N21" i="4"/>
  <c r="A22" i="4"/>
  <c r="B22" i="4"/>
  <c r="C22" i="4"/>
  <c r="D22" i="4"/>
  <c r="N22" i="4" s="1"/>
  <c r="E22" i="4"/>
  <c r="F22" i="4"/>
  <c r="H22" i="4"/>
  <c r="I22" i="4"/>
  <c r="J22" i="4"/>
  <c r="K22" i="4"/>
  <c r="L22" i="4"/>
  <c r="M22" i="4"/>
  <c r="A23" i="4"/>
  <c r="B23" i="4"/>
  <c r="C23" i="4"/>
  <c r="N23" i="4" s="1"/>
  <c r="D23" i="4"/>
  <c r="E23" i="4"/>
  <c r="F23" i="4"/>
  <c r="H23" i="4"/>
  <c r="I23" i="4"/>
  <c r="J23" i="4"/>
  <c r="K23" i="4"/>
  <c r="L23" i="4"/>
  <c r="M23" i="4"/>
  <c r="A24" i="4"/>
  <c r="B24" i="4"/>
  <c r="C24" i="4"/>
  <c r="N24" i="4" s="1"/>
  <c r="D24" i="4"/>
  <c r="E24" i="4"/>
  <c r="F24" i="4"/>
  <c r="H24" i="4"/>
  <c r="I24" i="4"/>
  <c r="J24" i="4"/>
  <c r="K24" i="4"/>
  <c r="L24" i="4"/>
  <c r="M24" i="4"/>
  <c r="A25" i="4"/>
  <c r="B25" i="4"/>
  <c r="C25" i="4"/>
  <c r="D25" i="4"/>
  <c r="E25" i="4"/>
  <c r="N25" i="4" s="1"/>
  <c r="F25" i="4"/>
  <c r="H25" i="4"/>
  <c r="I25" i="4"/>
  <c r="J25" i="4"/>
  <c r="K25" i="4"/>
  <c r="L25" i="4"/>
  <c r="M25" i="4"/>
  <c r="D27" i="14" l="1"/>
  <c r="E27" i="14"/>
  <c r="F27" i="14"/>
  <c r="G27" i="14"/>
  <c r="H27" i="14"/>
  <c r="I27" i="14"/>
  <c r="C27" i="14"/>
  <c r="C25" i="14"/>
  <c r="C22" i="14"/>
  <c r="A33" i="14"/>
  <c r="AI2" i="15" l="1"/>
  <c r="W2" i="15"/>
  <c r="K2" i="15"/>
  <c r="E2" i="15"/>
  <c r="E19" i="29"/>
  <c r="E20" i="29"/>
  <c r="E21" i="29"/>
  <c r="E22" i="29"/>
  <c r="D14" i="14" l="1"/>
  <c r="E14" i="14"/>
  <c r="F14" i="14"/>
  <c r="G14" i="14"/>
  <c r="H14" i="14"/>
  <c r="I14" i="14"/>
  <c r="C14" i="14"/>
  <c r="I22" i="14"/>
  <c r="H22" i="14"/>
  <c r="G22" i="14"/>
  <c r="F22" i="14"/>
  <c r="E22" i="14"/>
  <c r="D22" i="14"/>
  <c r="H25" i="14"/>
  <c r="I25" i="14"/>
  <c r="D25" i="14"/>
  <c r="E25" i="14"/>
  <c r="F25" i="14"/>
  <c r="G25" i="14"/>
  <c r="B38" i="14"/>
  <c r="B34" i="14"/>
  <c r="A35" i="14"/>
  <c r="B36" i="14"/>
  <c r="A37" i="14"/>
  <c r="A36" i="14"/>
  <c r="A39" i="14"/>
  <c r="B37" i="14"/>
  <c r="B33" i="14"/>
  <c r="A38" i="14"/>
  <c r="B35" i="14"/>
  <c r="A34" i="14"/>
  <c r="B39" i="14"/>
  <c r="H5" i="11" l="1"/>
  <c r="H6" i="11"/>
  <c r="H14" i="11"/>
  <c r="H15" i="11"/>
  <c r="H16" i="11"/>
  <c r="H17" i="11"/>
  <c r="H18" i="11"/>
  <c r="H19" i="11"/>
  <c r="H20" i="11"/>
  <c r="H21" i="11"/>
  <c r="H22" i="11"/>
  <c r="H23" i="11"/>
  <c r="H24" i="11"/>
  <c r="H25" i="11"/>
  <c r="H26" i="11"/>
  <c r="H27" i="11"/>
  <c r="H28" i="11"/>
  <c r="H29" i="11"/>
  <c r="H30" i="11"/>
  <c r="H31" i="11"/>
  <c r="H32" i="11"/>
  <c r="H33" i="11"/>
  <c r="H34" i="11"/>
  <c r="H35" i="11"/>
  <c r="H36" i="11"/>
  <c r="H4" i="11"/>
  <c r="M5" i="4" l="1"/>
  <c r="M6" i="4"/>
  <c r="M7" i="4"/>
  <c r="M8" i="4"/>
  <c r="M9" i="4"/>
  <c r="M4" i="4"/>
  <c r="L9" i="4"/>
  <c r="L8" i="4"/>
  <c r="L7" i="4"/>
  <c r="L6" i="4"/>
  <c r="L5" i="4"/>
  <c r="L4" i="4"/>
  <c r="J4" i="4"/>
  <c r="J5" i="4"/>
  <c r="J6" i="4"/>
  <c r="J7" i="4"/>
  <c r="J8" i="4"/>
  <c r="J9" i="4"/>
  <c r="I5" i="4"/>
  <c r="I6" i="4"/>
  <c r="I7" i="4"/>
  <c r="I8" i="4"/>
  <c r="I9" i="4"/>
  <c r="I4" i="4"/>
  <c r="H5" i="4"/>
  <c r="H6" i="4"/>
  <c r="H7" i="4"/>
  <c r="H8" i="4"/>
  <c r="H9" i="4"/>
  <c r="H4" i="4"/>
  <c r="F9" i="4"/>
  <c r="G8" i="4"/>
  <c r="F8" i="4"/>
  <c r="G7" i="4"/>
  <c r="F7" i="4"/>
  <c r="G6" i="4"/>
  <c r="F6" i="4"/>
  <c r="G5" i="4"/>
  <c r="F5" i="4"/>
  <c r="G4" i="4"/>
  <c r="F4" i="4"/>
  <c r="A9" i="4"/>
  <c r="A8" i="4"/>
  <c r="A7" i="4"/>
  <c r="A6" i="4"/>
  <c r="A5" i="4"/>
  <c r="A4" i="4"/>
  <c r="B5" i="4"/>
  <c r="B6" i="4"/>
  <c r="B7" i="4"/>
  <c r="B8" i="4"/>
  <c r="B9" i="4"/>
  <c r="B4" i="4"/>
  <c r="K4" i="4" l="1"/>
  <c r="K6" i="4"/>
  <c r="K7" i="4"/>
  <c r="K8" i="4"/>
  <c r="K5" i="4"/>
  <c r="K9" i="4"/>
  <c r="E4" i="4"/>
  <c r="D8" i="4"/>
  <c r="D4" i="4"/>
  <c r="E7" i="4"/>
  <c r="D5" i="4"/>
  <c r="D7" i="4"/>
  <c r="E6" i="4"/>
  <c r="D6" i="4"/>
  <c r="E5" i="4"/>
  <c r="E9" i="4"/>
  <c r="D9" i="4"/>
  <c r="C4" i="4"/>
  <c r="C8" i="4"/>
  <c r="E8" i="4"/>
  <c r="C9" i="4"/>
  <c r="C6" i="4"/>
  <c r="C5" i="4"/>
  <c r="C7" i="4"/>
  <c r="N9" i="4" l="1"/>
  <c r="N5" i="4"/>
  <c r="N7" i="4"/>
  <c r="N6" i="4"/>
  <c r="N8" i="4"/>
  <c r="N4" i="4"/>
</calcChain>
</file>

<file path=xl/comments1.xml><?xml version="1.0" encoding="utf-8"?>
<comments xmlns="http://schemas.openxmlformats.org/spreadsheetml/2006/main">
  <authors>
    <author>Nicolás Sánchez Barrera</author>
  </authors>
  <commentList>
    <comment ref="E4" authorId="0">
      <text>
        <r>
          <rPr>
            <b/>
            <sz val="9"/>
            <color indexed="81"/>
            <rFont val="Tahoma"/>
            <charset val="1"/>
          </rPr>
          <t>Nicolás Sánchez Barrera:</t>
        </r>
        <r>
          <rPr>
            <sz val="9"/>
            <color indexed="81"/>
            <rFont val="Tahoma"/>
            <charset val="1"/>
          </rPr>
          <t xml:space="preserve">
</t>
        </r>
        <r>
          <rPr>
            <b/>
            <sz val="9"/>
            <color indexed="81"/>
            <rFont val="Tahoma"/>
            <family val="2"/>
          </rPr>
          <t xml:space="preserve">Fecha Inicio: </t>
        </r>
        <r>
          <rPr>
            <sz val="9"/>
            <color indexed="81"/>
            <rFont val="Tahoma"/>
            <charset val="1"/>
          </rPr>
          <t xml:space="preserve">dd/mm/aaaa
</t>
        </r>
        <r>
          <rPr>
            <b/>
            <sz val="9"/>
            <color indexed="81"/>
            <rFont val="Tahoma"/>
            <family val="2"/>
          </rPr>
          <t>Fecha Fin:</t>
        </r>
        <r>
          <rPr>
            <sz val="9"/>
            <color indexed="81"/>
            <rFont val="Tahoma"/>
            <charset val="1"/>
          </rPr>
          <t xml:space="preserve"> dd/mm/aaaa
</t>
        </r>
        <r>
          <rPr>
            <b/>
            <sz val="9"/>
            <color indexed="81"/>
            <rFont val="Tahoma"/>
            <family val="2"/>
          </rPr>
          <t>Hito 1:</t>
        </r>
        <r>
          <rPr>
            <sz val="9"/>
            <color indexed="81"/>
            <rFont val="Tahoma"/>
            <charset val="1"/>
          </rPr>
          <t xml:space="preserve"> dd/mm/aaaa
</t>
        </r>
        <r>
          <rPr>
            <b/>
            <sz val="9"/>
            <color indexed="81"/>
            <rFont val="Tahoma"/>
            <family val="2"/>
          </rPr>
          <t>Hito 2:</t>
        </r>
        <r>
          <rPr>
            <sz val="9"/>
            <color indexed="81"/>
            <rFont val="Tahoma"/>
            <charset val="1"/>
          </rPr>
          <t xml:space="preserve"> dd/mm/aaaa</t>
        </r>
      </text>
    </comment>
    <comment ref="L5" authorId="0">
      <text>
        <r>
          <rPr>
            <b/>
            <sz val="9"/>
            <color indexed="81"/>
            <rFont val="Tahoma"/>
            <family val="2"/>
          </rPr>
          <t>Nicolás Sánchez Barrera:</t>
        </r>
        <r>
          <rPr>
            <sz val="9"/>
            <color indexed="81"/>
            <rFont val="Tahoma"/>
            <family val="2"/>
          </rPr>
          <t xml:space="preserve">
</t>
        </r>
        <r>
          <rPr>
            <b/>
            <sz val="9"/>
            <color indexed="81"/>
            <rFont val="Tahoma"/>
            <family val="2"/>
          </rPr>
          <t>Fecha Inicio:</t>
        </r>
        <r>
          <rPr>
            <sz val="9"/>
            <color indexed="81"/>
            <rFont val="Tahoma"/>
            <family val="2"/>
          </rPr>
          <t xml:space="preserve"> dd/mm/aaaa
</t>
        </r>
        <r>
          <rPr>
            <b/>
            <sz val="9"/>
            <color indexed="81"/>
            <rFont val="Tahoma"/>
            <family val="2"/>
          </rPr>
          <t>Fecha Fin:</t>
        </r>
        <r>
          <rPr>
            <sz val="9"/>
            <color indexed="81"/>
            <rFont val="Tahoma"/>
            <family val="2"/>
          </rPr>
          <t xml:space="preserve"> dd/mm/aaaa
</t>
        </r>
        <r>
          <rPr>
            <b/>
            <sz val="9"/>
            <color indexed="81"/>
            <rFont val="Tahoma"/>
            <family val="2"/>
          </rPr>
          <t xml:space="preserve">Hito 1: </t>
        </r>
        <r>
          <rPr>
            <sz val="9"/>
            <color indexed="81"/>
            <rFont val="Tahoma"/>
            <family val="2"/>
          </rPr>
          <t xml:space="preserve">dd/mm/aaaa
</t>
        </r>
        <r>
          <rPr>
            <b/>
            <sz val="9"/>
            <color indexed="81"/>
            <rFont val="Tahoma"/>
            <family val="2"/>
          </rPr>
          <t xml:space="preserve">Hito 2: </t>
        </r>
        <r>
          <rPr>
            <sz val="9"/>
            <color indexed="81"/>
            <rFont val="Tahoma"/>
            <family val="2"/>
          </rPr>
          <t>dd/mm/aaaa</t>
        </r>
      </text>
    </comment>
    <comment ref="I6" authorId="0">
      <text>
        <r>
          <rPr>
            <b/>
            <sz val="9"/>
            <color indexed="81"/>
            <rFont val="Tahoma"/>
            <family val="2"/>
          </rPr>
          <t>Nicolás Sánchez Barrera:</t>
        </r>
        <r>
          <rPr>
            <sz val="9"/>
            <color indexed="81"/>
            <rFont val="Tahoma"/>
            <family val="2"/>
          </rPr>
          <t xml:space="preserve">
</t>
        </r>
        <r>
          <rPr>
            <b/>
            <sz val="9"/>
            <color indexed="81"/>
            <rFont val="Tahoma"/>
            <family val="2"/>
          </rPr>
          <t xml:space="preserve">Fecha Inicio: </t>
        </r>
        <r>
          <rPr>
            <sz val="9"/>
            <color indexed="81"/>
            <rFont val="Tahoma"/>
            <family val="2"/>
          </rPr>
          <t xml:space="preserve">dd/mm/aaaa
</t>
        </r>
        <r>
          <rPr>
            <b/>
            <sz val="9"/>
            <color indexed="81"/>
            <rFont val="Tahoma"/>
            <family val="2"/>
          </rPr>
          <t>Fecha Fin:</t>
        </r>
        <r>
          <rPr>
            <sz val="9"/>
            <color indexed="81"/>
            <rFont val="Tahoma"/>
            <family val="2"/>
          </rPr>
          <t xml:space="preserve"> dd/mm/aaaa
</t>
        </r>
        <r>
          <rPr>
            <b/>
            <sz val="9"/>
            <color indexed="81"/>
            <rFont val="Tahoma"/>
            <family val="2"/>
          </rPr>
          <t>Hito 1:</t>
        </r>
        <r>
          <rPr>
            <sz val="9"/>
            <color indexed="81"/>
            <rFont val="Tahoma"/>
            <family val="2"/>
          </rPr>
          <t xml:space="preserve"> dd/mm/aaaa
</t>
        </r>
        <r>
          <rPr>
            <b/>
            <sz val="9"/>
            <color indexed="81"/>
            <rFont val="Tahoma"/>
            <family val="2"/>
          </rPr>
          <t>Hito 2:</t>
        </r>
        <r>
          <rPr>
            <sz val="9"/>
            <color indexed="81"/>
            <rFont val="Tahoma"/>
            <family val="2"/>
          </rPr>
          <t xml:space="preserve"> dd/mm/aaaa</t>
        </r>
      </text>
    </comment>
  </commentList>
</comments>
</file>

<file path=xl/sharedStrings.xml><?xml version="1.0" encoding="utf-8"?>
<sst xmlns="http://schemas.openxmlformats.org/spreadsheetml/2006/main" count="3307" uniqueCount="2391">
  <si>
    <t>Área</t>
  </si>
  <si>
    <t>Nombre de las personas</t>
  </si>
  <si>
    <t>Planeación</t>
  </si>
  <si>
    <t>Áreas Misionales</t>
  </si>
  <si>
    <t>Atención al Ciudadano</t>
  </si>
  <si>
    <t>Otros Participantes</t>
  </si>
  <si>
    <t>Nombre</t>
  </si>
  <si>
    <t>Nombre de la Entidad</t>
  </si>
  <si>
    <t>Orden o Suborden</t>
  </si>
  <si>
    <t>Naturaleza Jurídica</t>
  </si>
  <si>
    <t>Nivel</t>
  </si>
  <si>
    <t>Tipo de Vinculación</t>
  </si>
  <si>
    <t>Municipio</t>
  </si>
  <si>
    <t>ID</t>
  </si>
  <si>
    <t>Nombre del Servicio</t>
  </si>
  <si>
    <t>Áreas que participan</t>
  </si>
  <si>
    <t>Canal 1</t>
  </si>
  <si>
    <t>Canal 2</t>
  </si>
  <si>
    <t>Canal 3</t>
  </si>
  <si>
    <t>S01</t>
  </si>
  <si>
    <t>S02</t>
  </si>
  <si>
    <t>Descripción del servicio</t>
  </si>
  <si>
    <t>Costos último año</t>
  </si>
  <si>
    <t># de solicitudes último año</t>
  </si>
  <si>
    <t>Nivel de satisfacción del servicio</t>
  </si>
  <si>
    <t># de PQR recibidas</t>
  </si>
  <si>
    <t>Nivel de complejidad actual</t>
  </si>
  <si>
    <t>Nivel de criticidad</t>
  </si>
  <si>
    <t>Nivel de riesgo de corrupción</t>
  </si>
  <si>
    <t>Ingresos último año</t>
  </si>
  <si>
    <t>Variables</t>
  </si>
  <si>
    <t>Canales</t>
  </si>
  <si>
    <t>S03</t>
  </si>
  <si>
    <t>S04</t>
  </si>
  <si>
    <t>S05</t>
  </si>
  <si>
    <t>S06</t>
  </si>
  <si>
    <t>Servicios</t>
  </si>
  <si>
    <t>Servicio en línea</t>
  </si>
  <si>
    <t>Nivel de valor al ciudadano</t>
  </si>
  <si>
    <t>Tipo de usuario</t>
  </si>
  <si>
    <t>Bajo</t>
  </si>
  <si>
    <t>Medio</t>
  </si>
  <si>
    <t>Alto</t>
  </si>
  <si>
    <t>Si</t>
  </si>
  <si>
    <t>No</t>
  </si>
  <si>
    <t>Tiempo promedio del ciclo del servicio</t>
  </si>
  <si>
    <t>Tramite en linea</t>
  </si>
  <si>
    <t>Nivel de satisfaccion</t>
  </si>
  <si>
    <t>Nivel Complejidad</t>
  </si>
  <si>
    <t>Calificación Servicio en línea 
[0-10]</t>
  </si>
  <si>
    <t>Calificación Tiempo del ciclo del servicio 
[0-10]</t>
  </si>
  <si>
    <t>Calificación nivel de complejidad actual
[0-10]</t>
  </si>
  <si>
    <t>Calificación # de PQR recibidas
 [0-10]</t>
  </si>
  <si>
    <t>Calificación servicio</t>
  </si>
  <si>
    <t>Calificación</t>
  </si>
  <si>
    <t>Nombre del servicio</t>
  </si>
  <si>
    <t>Interoperabilidad</t>
  </si>
  <si>
    <t>Capacidades</t>
  </si>
  <si>
    <t>Recursos</t>
  </si>
  <si>
    <t>GOV.CO</t>
  </si>
  <si>
    <t>Presencial</t>
  </si>
  <si>
    <t>Telefónico</t>
  </si>
  <si>
    <t>Oficina de control interno</t>
  </si>
  <si>
    <t>Roles</t>
  </si>
  <si>
    <t>Ficha del Servicio</t>
  </si>
  <si>
    <t>Subcapacidades</t>
  </si>
  <si>
    <t>Costo al ciudadano</t>
  </si>
  <si>
    <t>Habilitadores</t>
  </si>
  <si>
    <t>Barreras</t>
  </si>
  <si>
    <t>Origen Interno</t>
  </si>
  <si>
    <t>Fortalezas</t>
  </si>
  <si>
    <t>Debilidades</t>
  </si>
  <si>
    <t>Origen Externo</t>
  </si>
  <si>
    <t>Oportunidades</t>
  </si>
  <si>
    <t>Amenazas</t>
  </si>
  <si>
    <t>Id</t>
  </si>
  <si>
    <t>Descripción</t>
  </si>
  <si>
    <t>Impacto</t>
  </si>
  <si>
    <t>FACTORES EXTERNOS</t>
  </si>
  <si>
    <t>Sociales</t>
  </si>
  <si>
    <t>Económicos</t>
  </si>
  <si>
    <t>Tecnológicos</t>
  </si>
  <si>
    <t>Políticos</t>
  </si>
  <si>
    <t>H01</t>
  </si>
  <si>
    <t>H02</t>
  </si>
  <si>
    <t>H03</t>
  </si>
  <si>
    <t>H04</t>
  </si>
  <si>
    <t>H05</t>
  </si>
  <si>
    <t>H06</t>
  </si>
  <si>
    <t>H07</t>
  </si>
  <si>
    <t>H08</t>
  </si>
  <si>
    <t>Ubicación</t>
  </si>
  <si>
    <t>Clima</t>
  </si>
  <si>
    <t>Edad</t>
  </si>
  <si>
    <t>Sexo</t>
  </si>
  <si>
    <t>Ingresos</t>
  </si>
  <si>
    <t>Puntaje Sisben</t>
  </si>
  <si>
    <t>Actividad económica</t>
  </si>
  <si>
    <t>Estado del ciclo familiar</t>
  </si>
  <si>
    <t>Nivel académico</t>
  </si>
  <si>
    <t>Demográfico</t>
  </si>
  <si>
    <t>Geográfico</t>
  </si>
  <si>
    <t>Intereses</t>
  </si>
  <si>
    <t>Acceso a canales</t>
  </si>
  <si>
    <t>Niveles de uso</t>
  </si>
  <si>
    <t>Estatus del usuario</t>
  </si>
  <si>
    <t>Eventos</t>
  </si>
  <si>
    <t>Uso de canales</t>
  </si>
  <si>
    <t>Comportamiento</t>
  </si>
  <si>
    <t>Variable</t>
  </si>
  <si>
    <t>¿La variable es…?</t>
  </si>
  <si>
    <t>Tipo y número de documento</t>
  </si>
  <si>
    <t>Estrato socio económico</t>
  </si>
  <si>
    <t>Régimen de afiliación al Sistema General de Seguridad Social</t>
  </si>
  <si>
    <t>Tamaño del núcleo familiar</t>
  </si>
  <si>
    <t>Escolaridad</t>
  </si>
  <si>
    <t>Étnia</t>
  </si>
  <si>
    <t>Lenguas e idiomas</t>
  </si>
  <si>
    <t>Conocimiento</t>
  </si>
  <si>
    <t>Dialecto</t>
  </si>
  <si>
    <t>Beneficios buscados</t>
  </si>
  <si>
    <t>Propuesta por Gobierno Digital</t>
  </si>
  <si>
    <t>Vulnerabilidad</t>
  </si>
  <si>
    <t>Relevante</t>
  </si>
  <si>
    <t>Medible</t>
  </si>
  <si>
    <t>Asociativa</t>
  </si>
  <si>
    <t>Consistente</t>
  </si>
  <si>
    <t>Puntaje Total</t>
  </si>
  <si>
    <t>Fuente de Información</t>
  </si>
  <si>
    <t>Acción
[Crear, eliminar, modificar]</t>
  </si>
  <si>
    <t>Costo estimado inversión total</t>
  </si>
  <si>
    <t>Nombre Iniciativa</t>
  </si>
  <si>
    <t>Área Líder</t>
  </si>
  <si>
    <t>Áreas Involucradas</t>
  </si>
  <si>
    <t>ID Servicio</t>
  </si>
  <si>
    <t>B001</t>
  </si>
  <si>
    <t>B002</t>
  </si>
  <si>
    <t>B003</t>
  </si>
  <si>
    <t>B004</t>
  </si>
  <si>
    <t>I001</t>
  </si>
  <si>
    <t>I002</t>
  </si>
  <si>
    <t>I003</t>
  </si>
  <si>
    <t>I004</t>
  </si>
  <si>
    <t>Brechas</t>
  </si>
  <si>
    <t>Tiempo total estimado</t>
  </si>
  <si>
    <t>ID INICIATIVA</t>
  </si>
  <si>
    <t>NOMBRE</t>
  </si>
  <si>
    <t>Complejidad</t>
  </si>
  <si>
    <t>Costo</t>
  </si>
  <si>
    <t xml:space="preserve">Impulsa el desarrollo de territorios y ciudades inteligentes </t>
  </si>
  <si>
    <t>Valor público</t>
  </si>
  <si>
    <t>Alineación con la estrategia de la entidad</t>
  </si>
  <si>
    <t>Dependencia con otros proyectos</t>
  </si>
  <si>
    <t>Dependencia de sistemas actuales</t>
  </si>
  <si>
    <t>Interoperabilidad con otras entidades</t>
  </si>
  <si>
    <t>Mejora en la imagen institucional</t>
  </si>
  <si>
    <t>Costo estimado de operación anual</t>
  </si>
  <si>
    <t>Costo estimado de inversión total</t>
  </si>
  <si>
    <t>Habilita servicios digitales y de confianza</t>
  </si>
  <si>
    <t>Permite lograr procesos internos seguros y eficientes</t>
  </si>
  <si>
    <t xml:space="preserve">Permite tomar de decisiones a partir de datos </t>
  </si>
  <si>
    <t>Número de usuarios beneficiados anualmente</t>
  </si>
  <si>
    <t>Es normativo y de obligatorio cumplimiento</t>
  </si>
  <si>
    <t>Existe un riesgo financiero</t>
  </si>
  <si>
    <t>Existe un riesgo operativo</t>
  </si>
  <si>
    <t>Duración estimada</t>
  </si>
  <si>
    <t>Existen las capacidades internas para ejecutar</t>
  </si>
  <si>
    <t>Existe una alta resistencia al cambio</t>
  </si>
  <si>
    <t>I005</t>
  </si>
  <si>
    <t>Promedio valor público</t>
  </si>
  <si>
    <t>Promedio complejidad</t>
  </si>
  <si>
    <t>Promedio costo</t>
  </si>
  <si>
    <t>I006</t>
  </si>
  <si>
    <t>I007</t>
  </si>
  <si>
    <t>Nombre iniciativa 7</t>
  </si>
  <si>
    <t>SI = 10; NO = 0</t>
  </si>
  <si>
    <t>E</t>
  </si>
  <si>
    <t>F</t>
  </si>
  <si>
    <t>M</t>
  </si>
  <si>
    <t>A</t>
  </si>
  <si>
    <t>J</t>
  </si>
  <si>
    <t>S</t>
  </si>
  <si>
    <t>O</t>
  </si>
  <si>
    <t>N</t>
  </si>
  <si>
    <t>D</t>
  </si>
  <si>
    <t>I008</t>
  </si>
  <si>
    <t>Nombre de proyecto</t>
  </si>
  <si>
    <t>Mayor = 10; Menor = 0</t>
  </si>
  <si>
    <t>SI = 0; NO = 10</t>
  </si>
  <si>
    <t>Alineado a los objetivos de desarrollo sostenible (ODS)</t>
  </si>
  <si>
    <t>Es autosostenible</t>
  </si>
  <si>
    <t>En ejecución</t>
  </si>
  <si>
    <t>Planeada</t>
  </si>
  <si>
    <t>Proyecto</t>
  </si>
  <si>
    <t>Avance real</t>
  </si>
  <si>
    <t>Avance esperado</t>
  </si>
  <si>
    <t>Desface</t>
  </si>
  <si>
    <t>Sesiones</t>
  </si>
  <si>
    <t>Fase 1: Comprender</t>
  </si>
  <si>
    <t>Fase 2: Analizar</t>
  </si>
  <si>
    <t>Fase 4: Presentar</t>
  </si>
  <si>
    <t>Número</t>
  </si>
  <si>
    <t>Año</t>
  </si>
  <si>
    <t>Costo estimado total</t>
  </si>
  <si>
    <t>Área líder</t>
  </si>
  <si>
    <t>Tecnologías de la Información</t>
  </si>
  <si>
    <t>Secretaría General
(Financiera)</t>
  </si>
  <si>
    <t>Secretaría General
(Representante legal)</t>
  </si>
  <si>
    <t>Ficha de la Entidad</t>
  </si>
  <si>
    <t>Descripción del hallazgo</t>
  </si>
  <si>
    <t>BlockChain</t>
  </si>
  <si>
    <t>Cloud Computing</t>
  </si>
  <si>
    <t>DevOps</t>
  </si>
  <si>
    <t>Internet de las Cosas</t>
  </si>
  <si>
    <t>Inteligencia Artificial - Machine Learning</t>
  </si>
  <si>
    <t>Big Data - Analítica</t>
  </si>
  <si>
    <t>Microservicios - SOA</t>
  </si>
  <si>
    <t>Realidad Aumentada</t>
  </si>
  <si>
    <t>Plataformas de Ciberseguridad</t>
  </si>
  <si>
    <t>Facilita el aprendizaje y enseñanza de una forma rápida y más adecuada</t>
  </si>
  <si>
    <t>Fases</t>
  </si>
  <si>
    <t>Marco Normativo</t>
  </si>
  <si>
    <t>Sesión 14</t>
  </si>
  <si>
    <t>Código</t>
  </si>
  <si>
    <t>Objetivo</t>
  </si>
  <si>
    <t>Frecuencia de medición</t>
  </si>
  <si>
    <t>Variable 1</t>
  </si>
  <si>
    <t>Variable 2</t>
  </si>
  <si>
    <t>Definición de variable 1</t>
  </si>
  <si>
    <t>Definición de variable 2</t>
  </si>
  <si>
    <t>Formulación</t>
  </si>
  <si>
    <t>Frecuencia</t>
  </si>
  <si>
    <t>Grupo de interés</t>
  </si>
  <si>
    <t>Características</t>
  </si>
  <si>
    <t>Plan de comunicación del PETI</t>
  </si>
  <si>
    <t>Modelo Operativo</t>
  </si>
  <si>
    <t>Evidencia</t>
  </si>
  <si>
    <t>Sección</t>
  </si>
  <si>
    <t>Sesión 15</t>
  </si>
  <si>
    <t>5.1. Estrategia de TI</t>
  </si>
  <si>
    <t>5.2. Uso y apropiación</t>
  </si>
  <si>
    <t>5.3 Sistemas de Información</t>
  </si>
  <si>
    <t>5.4 Servicios tecnológicos</t>
  </si>
  <si>
    <t>Misión de TI</t>
  </si>
  <si>
    <t>Visión de TI</t>
  </si>
  <si>
    <t>Objetivos de TI</t>
  </si>
  <si>
    <t>Estrategia Sectorial</t>
  </si>
  <si>
    <t>Plan Nacional de Desarrollo</t>
  </si>
  <si>
    <t>Plan decenal</t>
  </si>
  <si>
    <t>Rupturas estratégicas</t>
  </si>
  <si>
    <t>Nivel de aceptación y uso de la
tecnología</t>
  </si>
  <si>
    <t>Nivel de adopción de la
tecnología y la satisfacción en su uso</t>
  </si>
  <si>
    <t>Visión del directivo</t>
  </si>
  <si>
    <t>Situación actual de los sistemas de Información</t>
  </si>
  <si>
    <t>Catálogo de Sistemas de Información</t>
  </si>
  <si>
    <t>Situación actual de los servicios tecnológicos</t>
  </si>
  <si>
    <t>Fase 3: Construir</t>
  </si>
  <si>
    <r>
      <t xml:space="preserve">Sesión 1: </t>
    </r>
    <r>
      <rPr>
        <sz val="11"/>
        <color rgb="FF8EA9DB"/>
        <rFont val="Titillium Web"/>
      </rPr>
      <t>Involucrar a los participantes e interesados</t>
    </r>
  </si>
  <si>
    <r>
      <t xml:space="preserve">Sesión 2: </t>
    </r>
    <r>
      <rPr>
        <sz val="11"/>
        <color rgb="FF8EA9DB"/>
        <rFont val="Titillium Web"/>
      </rPr>
      <t xml:space="preserve">Entender la estrategia </t>
    </r>
  </si>
  <si>
    <r>
      <t>Sesión 3:</t>
    </r>
    <r>
      <rPr>
        <sz val="11"/>
        <color rgb="FF8EA9DB"/>
        <rFont val="Titillium Web"/>
      </rPr>
      <t xml:space="preserve"> Identificar y caracterizar los servicios</t>
    </r>
  </si>
  <si>
    <r>
      <t xml:space="preserve">Sesión 4: </t>
    </r>
    <r>
      <rPr>
        <sz val="11"/>
        <color rgb="FF8EA9DB"/>
        <rFont val="Titillium Web"/>
      </rPr>
      <t>Identificar y caracterizar la operación</t>
    </r>
  </si>
  <si>
    <r>
      <t xml:space="preserve">Sesión 6: </t>
    </r>
    <r>
      <rPr>
        <sz val="11"/>
        <color rgb="FF8EA9DB"/>
        <rFont val="Titillium Web"/>
      </rPr>
      <t>Analizar los factores internos y externos</t>
    </r>
  </si>
  <si>
    <r>
      <t xml:space="preserve">Sesión 8: </t>
    </r>
    <r>
      <rPr>
        <sz val="11"/>
        <color rgb="FF8EA9DB"/>
        <rFont val="Titillium Web"/>
      </rPr>
      <t>Caracterizar los usuarios</t>
    </r>
  </si>
  <si>
    <r>
      <t xml:space="preserve">Sesión 9: </t>
    </r>
    <r>
      <rPr>
        <sz val="11"/>
        <color rgb="FF8EA9DB"/>
        <rFont val="Titillium Web"/>
      </rPr>
      <t>Evaluar las tendencias tecnológicas</t>
    </r>
  </si>
  <si>
    <r>
      <t xml:space="preserve">Sesión 10: </t>
    </r>
    <r>
      <rPr>
        <sz val="11"/>
        <color rgb="FF8EA9DB"/>
        <rFont val="Titillium Web"/>
      </rPr>
      <t>Consolidar la matriz de hallazgos</t>
    </r>
  </si>
  <si>
    <t>Listar los servicios ofrecidos a los usuarios.</t>
  </si>
  <si>
    <t>Consolidar la información de la entidad pública utilizando los insumos existentes.</t>
  </si>
  <si>
    <t>Consolidar el grupo encargado de construir el PETI.</t>
  </si>
  <si>
    <t>Realizar un análisis de las debilidades y oportunidades de la entidad pública.</t>
  </si>
  <si>
    <t>Caracterizar los usuarios a los que la entidad presta sus servicios</t>
  </si>
  <si>
    <t>Construir la matriz de hallazgos y oportunidades de mejora de los servicios y operación de la entidad.</t>
  </si>
  <si>
    <r>
      <t xml:space="preserve">Sesión 11: </t>
    </r>
    <r>
      <rPr>
        <sz val="11"/>
        <color rgb="FF8EA9DB"/>
        <rFont val="Titillium Web"/>
      </rPr>
      <t>Construir la Estrategia de TI</t>
    </r>
  </si>
  <si>
    <r>
      <t xml:space="preserve">Sesión 17: </t>
    </r>
    <r>
      <rPr>
        <sz val="11"/>
        <color rgb="FF8EA9DB"/>
        <rFont val="Titillium Web"/>
      </rPr>
      <t>Construir la hoja de ruta</t>
    </r>
  </si>
  <si>
    <t>Función</t>
  </si>
  <si>
    <t>Garantizar que las acciones y mejoras propuestas estén alineadas con el Plan estratégico Institucional</t>
  </si>
  <si>
    <t xml:space="preserve">Orientar a las áreas en la definición de las acciones de mejora. </t>
  </si>
  <si>
    <t>Definir las oportunidades de mejora y posibles soluciones a cada una</t>
  </si>
  <si>
    <t>Definir las necesidades de los usuarios de la entidad y posibles soluciones a cada una</t>
  </si>
  <si>
    <t>Identificar el presupuesto que se debe asignar para cada acción.</t>
  </si>
  <si>
    <t>Coordinar, hacer seguimiento y verificación de la implementación de las acciones definidas</t>
  </si>
  <si>
    <t>Controlar y gestionar los riesgos asociados.</t>
  </si>
  <si>
    <t>Velar por la adopción del modelo de Seguridad y Privacidad de la Información</t>
  </si>
  <si>
    <t>Áreas de apoyo</t>
  </si>
  <si>
    <t>Misión de la entidad</t>
  </si>
  <si>
    <t>Visión de la entidad</t>
  </si>
  <si>
    <t>Objetivos y metas de la entidad</t>
  </si>
  <si>
    <t>Estrategia de la Entidad</t>
  </si>
  <si>
    <t>Objetivos</t>
  </si>
  <si>
    <t>Meta</t>
  </si>
  <si>
    <t>Medición actual</t>
  </si>
  <si>
    <t>dd/mm/aaaa</t>
  </si>
  <si>
    <t>OETI01</t>
  </si>
  <si>
    <t>OETI02</t>
  </si>
  <si>
    <t>OETI03</t>
  </si>
  <si>
    <t>OETI04</t>
  </si>
  <si>
    <t>OETI05</t>
  </si>
  <si>
    <t>ID Objetivos entidad asociados</t>
  </si>
  <si>
    <t>METI01</t>
  </si>
  <si>
    <t>METI02</t>
  </si>
  <si>
    <t>METI03</t>
  </si>
  <si>
    <t>METI04</t>
  </si>
  <si>
    <t>METI05</t>
  </si>
  <si>
    <t>METI06</t>
  </si>
  <si>
    <t>METI07</t>
  </si>
  <si>
    <t>METI08</t>
  </si>
  <si>
    <t>METI09</t>
  </si>
  <si>
    <t>Estrategia de TI</t>
  </si>
  <si>
    <t>Metas</t>
  </si>
  <si>
    <t>Presupuesto de TI ejecutado última vigencia</t>
  </si>
  <si>
    <t>Sistema de información origen</t>
  </si>
  <si>
    <t>Sistema de Información destino</t>
  </si>
  <si>
    <t>Entidad pública</t>
  </si>
  <si>
    <t>Información intercambiada</t>
  </si>
  <si>
    <t>Canal 4</t>
  </si>
  <si>
    <t>Canal 5</t>
  </si>
  <si>
    <t>Hacer un análisis de impacto de los servicio y procesos y construir las fichas de los de mayor impacto</t>
  </si>
  <si>
    <t>C01</t>
  </si>
  <si>
    <t>C02</t>
  </si>
  <si>
    <t>C03</t>
  </si>
  <si>
    <t>C04</t>
  </si>
  <si>
    <t>Capacidad misional 5</t>
  </si>
  <si>
    <t>URL Evidencia</t>
  </si>
  <si>
    <t>Evaluación de tendencias tecnológicas</t>
  </si>
  <si>
    <t>Robótica y drones</t>
  </si>
  <si>
    <t>Impresión 3D</t>
  </si>
  <si>
    <t>Plataforma colaborativa</t>
  </si>
  <si>
    <t>Grupo para la construcción del PETI</t>
  </si>
  <si>
    <t>Caracterización de Servicios</t>
  </si>
  <si>
    <t>Evaluación de Servicios</t>
  </si>
  <si>
    <t>Alcance</t>
  </si>
  <si>
    <t>Proyectos</t>
  </si>
  <si>
    <t>Presupuesto</t>
  </si>
  <si>
    <t>Representante Legal</t>
  </si>
  <si>
    <t>Presupuesto ejecutado en la  última vigencia en toda la entidad</t>
  </si>
  <si>
    <t>Fecha de última actualización plan estratégico institucional</t>
  </si>
  <si>
    <t>Fecha de última actualización plan estratégico de TI</t>
  </si>
  <si>
    <t>Proceso o Procedimiento</t>
  </si>
  <si>
    <t>Ej. Mesa de ayuda</t>
  </si>
  <si>
    <t>Calificación # de solicitudes último año
 [0-10]</t>
  </si>
  <si>
    <t>Calificación Nivel de satisfacción del servicio
 [0-10]</t>
  </si>
  <si>
    <t>Calificación nivel de criticidad
 [0-10]</t>
  </si>
  <si>
    <t>Calificación nivel de riesgo de corrupción
 [0-10]</t>
  </si>
  <si>
    <t>Calificación ingresos último año
 [0-10]</t>
  </si>
  <si>
    <t>Calificación Costos último año
 [0-10]</t>
  </si>
  <si>
    <t>Calificación nivel de valor al ciudadano
 [0-10]</t>
  </si>
  <si>
    <t>Subcapacidades asociadas</t>
  </si>
  <si>
    <t>Caracterización de personas naturales</t>
  </si>
  <si>
    <t>Segmentos</t>
  </si>
  <si>
    <t>Id del Servicio / Capacidad</t>
  </si>
  <si>
    <t>METI10</t>
  </si>
  <si>
    <t>Catálogo de brechas</t>
  </si>
  <si>
    <t xml:space="preserve">Tiempo estimado total </t>
  </si>
  <si>
    <t>Fecha inicio estimada</t>
  </si>
  <si>
    <t>Iniciativas de transformación</t>
  </si>
  <si>
    <t>IT002</t>
  </si>
  <si>
    <t>IT001</t>
  </si>
  <si>
    <t>IT003</t>
  </si>
  <si>
    <t>IT004</t>
  </si>
  <si>
    <t>IO-008</t>
  </si>
  <si>
    <t>IO-001</t>
  </si>
  <si>
    <t>IT-008</t>
  </si>
  <si>
    <t>IT-002</t>
  </si>
  <si>
    <t>IT-001</t>
  </si>
  <si>
    <t>IT-007</t>
  </si>
  <si>
    <t>IT-003</t>
  </si>
  <si>
    <t>IT-005</t>
  </si>
  <si>
    <t>IT-004</t>
  </si>
  <si>
    <t>IT-006</t>
  </si>
  <si>
    <t>IO-002</t>
  </si>
  <si>
    <t>IO-003</t>
  </si>
  <si>
    <t>IO-004</t>
  </si>
  <si>
    <t>IO-005</t>
  </si>
  <si>
    <t>IO-006</t>
  </si>
  <si>
    <t>IO-007</t>
  </si>
  <si>
    <t>Dirección de tecnologias de la información y las comunicaciones</t>
  </si>
  <si>
    <t>Ej. Conectividad</t>
  </si>
  <si>
    <t>Ej. Antivirus</t>
  </si>
  <si>
    <t>Ej. Arrendamiento de equipos</t>
  </si>
  <si>
    <t>Ej. Telefonia</t>
  </si>
  <si>
    <t>Ej. Servicio de Nube Publica</t>
  </si>
  <si>
    <t>Ej. Cuentas de correo</t>
  </si>
  <si>
    <t>Ej. Honoriarios contratistas</t>
  </si>
  <si>
    <t>Ej. Oficina asesora de planeación</t>
  </si>
  <si>
    <t>Ej. Secretaria General</t>
  </si>
  <si>
    <t>Ej Nuevo ERP</t>
  </si>
  <si>
    <t>Ej. Sistema de planeación</t>
  </si>
  <si>
    <t>Proyecto en ejecución 
[SI, NO]</t>
  </si>
  <si>
    <t>5.5 Gestión de Información</t>
  </si>
  <si>
    <t>5.6 Gobierno de TI</t>
  </si>
  <si>
    <t>5.7 Análisis financiero</t>
  </si>
  <si>
    <t>6. Entendimiento estratégico</t>
  </si>
  <si>
    <t>7.2 Gobierno de TI</t>
  </si>
  <si>
    <t>7.4 Sistemas de información</t>
  </si>
  <si>
    <t>7.5 Modelo de gestión de servicios tecnológicos</t>
  </si>
  <si>
    <t>7.6 Uso y apropiación</t>
  </si>
  <si>
    <t>8. Modelo de planeación</t>
  </si>
  <si>
    <t>9. Plan de comunicaciones del PETI</t>
  </si>
  <si>
    <t xml:space="preserve"> Situación actual de la entidad en materia de gestión de información</t>
  </si>
  <si>
    <t>Estructura organizacional actual del área de TI</t>
  </si>
  <si>
    <t xml:space="preserve"> Necesidades de recurso humano de TI</t>
  </si>
  <si>
    <t>Costos actuales de operación y funcionamiento del área de TI</t>
  </si>
  <si>
    <t>Estructura del sector</t>
  </si>
  <si>
    <t>Estructura organizacional de la entidad</t>
  </si>
  <si>
    <t xml:space="preserve">Ubicación de los procesos relacionados con las tecnologías de la información en el sistema de gestión de calidad. </t>
  </si>
  <si>
    <t>Necesidades de información</t>
  </si>
  <si>
    <t>Alineación de TI con los procesos</t>
  </si>
  <si>
    <t>Estrategia de TI vs Plan sectorial o territorial</t>
  </si>
  <si>
    <t>Estrategia de TI vs plan estrategia de la entidad</t>
  </si>
  <si>
    <t>Marco legal y normativo</t>
  </si>
  <si>
    <t>Instancias de toma de decisión</t>
  </si>
  <si>
    <t>Roles y perfiles de TI</t>
  </si>
  <si>
    <t>Modelo de gestión de proyectos</t>
  </si>
  <si>
    <t>Acuerdos de nivel de servicios</t>
  </si>
  <si>
    <t>Esquema de transferencia del conocimiento</t>
  </si>
  <si>
    <t>7.3 Gestión de información</t>
  </si>
  <si>
    <t>Indicadores de procesos de TI</t>
  </si>
  <si>
    <t>Procesos de TI</t>
  </si>
  <si>
    <t>Plan estratégico de la institución pública, sector o territorio</t>
  </si>
  <si>
    <t>Cadena de valor de TI</t>
  </si>
  <si>
    <t>Plan de implementación de procesos</t>
  </si>
  <si>
    <t>Estructura organizacional de TI</t>
  </si>
  <si>
    <t>Arquitectura de información</t>
  </si>
  <si>
    <t>Iniciativas de información</t>
  </si>
  <si>
    <t>Iniciativas de sistemas de información</t>
  </si>
  <si>
    <t>Arquitectura de sistemas de información</t>
  </si>
  <si>
    <t>Proceso de soporte técnico</t>
  </si>
  <si>
    <t>Criterios de calidad y procesos de gestión de servicios TIC</t>
  </si>
  <si>
    <t>Arquitectura de hardware</t>
  </si>
  <si>
    <t>Conectividad</t>
  </si>
  <si>
    <t>Servicios de operación</t>
  </si>
  <si>
    <t>Mesa de servicios</t>
  </si>
  <si>
    <t>Procedimientos de gestión</t>
  </si>
  <si>
    <t>Iniciativas de uso y apropiación</t>
  </si>
  <si>
    <t>Lineamientos o principios que rigen el plan TIC</t>
  </si>
  <si>
    <t>Actividades estratégicas</t>
  </si>
  <si>
    <t>Mapa de ruta</t>
  </si>
  <si>
    <t>Indicadores de dominios</t>
  </si>
  <si>
    <t>Proyección presupuesto TI</t>
  </si>
  <si>
    <t>Plan de inversión de sistemas de información</t>
  </si>
  <si>
    <t>Plan de proyectos de servicios tecnológicos</t>
  </si>
  <si>
    <t>Plan proyecto inversión</t>
  </si>
  <si>
    <t>Plan de comunicaciones del PETI</t>
  </si>
  <si>
    <t>Hoja de ruta</t>
  </si>
  <si>
    <t>Lineamientos de TD del PND</t>
  </si>
  <si>
    <t>Catálogo de iniciativas de transformación</t>
  </si>
  <si>
    <t>Sesión 2</t>
  </si>
  <si>
    <t>Objetivos institucionales</t>
  </si>
  <si>
    <t>Procesos o procedimientos</t>
  </si>
  <si>
    <t>Sesión 4</t>
  </si>
  <si>
    <t>Consideraciones</t>
  </si>
  <si>
    <t>Sesión 17</t>
  </si>
  <si>
    <t xml:space="preserve">Sesión 13 </t>
  </si>
  <si>
    <t>Sesión 20</t>
  </si>
  <si>
    <t>Sesión 18</t>
  </si>
  <si>
    <t>1. Objetivo</t>
  </si>
  <si>
    <t>3. Marco normativo</t>
  </si>
  <si>
    <t>4. Rupturas estratégicas</t>
  </si>
  <si>
    <t>Análisis DOFA</t>
  </si>
  <si>
    <t>Sesión 6</t>
  </si>
  <si>
    <t>Sesión 11</t>
  </si>
  <si>
    <t>Sesión 10</t>
  </si>
  <si>
    <t>Catálogo de hallazgos</t>
  </si>
  <si>
    <t>Iniciativas asociadas a la operación</t>
  </si>
  <si>
    <t>Recursos vs procesos</t>
  </si>
  <si>
    <t>Objetivos de TI vs Objetivos de la entidad</t>
  </si>
  <si>
    <t xml:space="preserve"> Consideraciones</t>
  </si>
  <si>
    <t>Guía  PETI v2.0 2019</t>
  </si>
  <si>
    <t>Estructura guía PETI v1.0 de 2016</t>
  </si>
  <si>
    <t>5 sesiones de la fase 2</t>
  </si>
  <si>
    <t>5 sesiones de la fase 1</t>
  </si>
  <si>
    <t>Construir la estrategia de TI y reportar el avance actual</t>
  </si>
  <si>
    <t>Definir las acciones de mejora en las fichas de servicio y proceso</t>
  </si>
  <si>
    <t>Definir iniciativas de inversión y priorizarlas</t>
  </si>
  <si>
    <t>Construir la hoja de ruta del área de Tecnologías de la información o quien haga sus veces.</t>
  </si>
  <si>
    <t>Construir el Plan Estratégico de Tecnologías de la información con los productos construidos en las sesiones</t>
  </si>
  <si>
    <t>Presentar el PETI a los interesados.</t>
  </si>
  <si>
    <t xml:space="preserve">Aprobar el PETI por la alta dirección. </t>
  </si>
  <si>
    <t>Revisar las equivalencias del PETI con otros modelos de medición.</t>
  </si>
  <si>
    <r>
      <t xml:space="preserve">Sesión 23: </t>
    </r>
    <r>
      <rPr>
        <sz val="11"/>
        <color rgb="FF8EA9DB"/>
        <rFont val="Titillium Web"/>
      </rPr>
      <t>Validar equivalencias y relación de evidencias</t>
    </r>
  </si>
  <si>
    <r>
      <t xml:space="preserve">Sesión 14: </t>
    </r>
    <r>
      <rPr>
        <sz val="11"/>
        <color rgb="FF8EA9DB"/>
        <rFont val="Titillium Web"/>
      </rPr>
      <t>Consolidar y priorizar las iniciativas de inversión</t>
    </r>
  </si>
  <si>
    <r>
      <t xml:space="preserve">Sesión 7: </t>
    </r>
    <r>
      <rPr>
        <sz val="11"/>
        <color rgb="FF8EA9DB"/>
        <rFont val="Titillium Web"/>
      </rPr>
      <t>Analizar el entorno y la normatividad vigente</t>
    </r>
  </si>
  <si>
    <t>Realizar un análisis de los factores externos políticos, económicos, sociales, tecnológicos y normatividad vigente que afecta la entidad pública.</t>
  </si>
  <si>
    <r>
      <t xml:space="preserve">Sesión 12: </t>
    </r>
    <r>
      <rPr>
        <sz val="11"/>
        <color rgb="FF8EA9DB"/>
        <rFont val="Titillium Web"/>
      </rPr>
      <t>Identificar mejoras en los servicios y la operación</t>
    </r>
  </si>
  <si>
    <t xml:space="preserve"> </t>
  </si>
  <si>
    <r>
      <t xml:space="preserve">Sesión 13: </t>
    </r>
    <r>
      <rPr>
        <sz val="11"/>
        <color rgb="FF8EA9DB"/>
        <rFont val="Titillium Web"/>
      </rPr>
      <t>Identificar las brechas</t>
    </r>
  </si>
  <si>
    <t>2. Alcance</t>
  </si>
  <si>
    <t>Ej. Actualización CRM</t>
  </si>
  <si>
    <t>Gastos de la operación</t>
  </si>
  <si>
    <t>Duración</t>
  </si>
  <si>
    <t>Tiempo</t>
  </si>
  <si>
    <r>
      <t xml:space="preserve">Sesión 15: </t>
    </r>
    <r>
      <rPr>
        <sz val="11"/>
        <color rgb="FF8EA9DB"/>
        <rFont val="Titillium Web"/>
      </rPr>
      <t>Consolidar los gastos asociados a la operación</t>
    </r>
  </si>
  <si>
    <t>Identificar los gastos asociados a la operación del área de tecnologías de la información o quien haga sus veces.</t>
  </si>
  <si>
    <t>Definir el tablero de indicadores para medir el avance en la estrategia de TI.</t>
  </si>
  <si>
    <t>Definir el plan de comunicaciones del PETI.</t>
  </si>
  <si>
    <t>Listar las capacidades y los procesos internos de la entidad pública.</t>
  </si>
  <si>
    <t>Evaluar las tendencias tecnológicas de la cuarta revolución industrial.</t>
  </si>
  <si>
    <r>
      <t xml:space="preserve">Sesión 18: </t>
    </r>
    <r>
      <rPr>
        <sz val="11"/>
        <color rgb="FF8EA9DB"/>
        <rFont val="Titillium Web"/>
      </rPr>
      <t>Definir las comunicaciones del PETI</t>
    </r>
  </si>
  <si>
    <r>
      <t xml:space="preserve">Sesión 19: </t>
    </r>
    <r>
      <rPr>
        <sz val="11"/>
        <color rgb="FF8EA9DB"/>
        <rFont val="Titillium Web"/>
      </rPr>
      <t>Construir el PETI</t>
    </r>
  </si>
  <si>
    <r>
      <t xml:space="preserve">Sesión 20: </t>
    </r>
    <r>
      <rPr>
        <sz val="11"/>
        <color rgb="FF8EA9DB"/>
        <rFont val="Titillium Web"/>
      </rPr>
      <t xml:space="preserve"> Definir el  seguimiento y control del PETI</t>
    </r>
  </si>
  <si>
    <t>Identificar las acciones de mejora que permitirán ofrecer mejores servicios.</t>
  </si>
  <si>
    <t>9 sesiones de la fase 3</t>
  </si>
  <si>
    <t>4 sesiones de la fase 4</t>
  </si>
  <si>
    <t>N001</t>
  </si>
  <si>
    <t>N002</t>
  </si>
  <si>
    <t>N003</t>
  </si>
  <si>
    <t>N004</t>
  </si>
  <si>
    <t>N005</t>
  </si>
  <si>
    <t>N006</t>
  </si>
  <si>
    <t>ID NORMATIVIDAD ASOCIADA</t>
  </si>
  <si>
    <t>Factor</t>
  </si>
  <si>
    <t>Tendencias tecnológicas</t>
  </si>
  <si>
    <t>ID Capacidades asociadas o ID Servicio asociado</t>
  </si>
  <si>
    <t>ID Metas estratégicas</t>
  </si>
  <si>
    <t>ID Servicios asociadas</t>
  </si>
  <si>
    <t>IPGD001</t>
  </si>
  <si>
    <t>IPGD002</t>
  </si>
  <si>
    <t>IPGD003</t>
  </si>
  <si>
    <t>IPGD004</t>
  </si>
  <si>
    <t>Catálogo de iniciativas de Planes de la Política de Gobierno Digital</t>
  </si>
  <si>
    <t>Plan asociado</t>
  </si>
  <si>
    <t>ID Meta de TI asociada</t>
  </si>
  <si>
    <t>Catálogo de gastos sobre la operación</t>
  </si>
  <si>
    <t>GO-001</t>
  </si>
  <si>
    <t>GO-002</t>
  </si>
  <si>
    <t>GO-003</t>
  </si>
  <si>
    <t>GO-004</t>
  </si>
  <si>
    <t xml:space="preserve">Nombre </t>
  </si>
  <si>
    <t>Canal</t>
  </si>
  <si>
    <t>Mensaje</t>
  </si>
  <si>
    <t>Formato</t>
  </si>
  <si>
    <t>Responsable</t>
  </si>
  <si>
    <t>Identificar los planes de la política de gobierno digital e incorporar las iniciativas con componentes de TI al PETI.</t>
  </si>
  <si>
    <r>
      <t xml:space="preserve">Sesión 5: </t>
    </r>
    <r>
      <rPr>
        <sz val="11"/>
        <color rgb="FF8EA9DB"/>
        <rFont val="Titillium Web"/>
      </rPr>
      <t>Evaluar y comprender los servicios</t>
    </r>
  </si>
  <si>
    <r>
      <t xml:space="preserve">Sesión 16: </t>
    </r>
    <r>
      <rPr>
        <sz val="11"/>
        <color rgb="FF8EA9DB"/>
        <rFont val="Titillium Web"/>
      </rPr>
      <t>Identificar los planes de la Política de Gobierno Digital</t>
    </r>
  </si>
  <si>
    <r>
      <t xml:space="preserve">Sesión 21: </t>
    </r>
    <r>
      <rPr>
        <sz val="11"/>
        <color rgb="FF8EA9DB"/>
        <rFont val="Titillium Web"/>
      </rPr>
      <t>Aprobar y publicar el PETI</t>
    </r>
  </si>
  <si>
    <r>
      <t xml:space="preserve">Sesión 22: </t>
    </r>
    <r>
      <rPr>
        <sz val="11"/>
        <color rgb="FF8EA9DB"/>
        <rFont val="Titillium Web"/>
      </rPr>
      <t xml:space="preserve">Presentar el PETI </t>
    </r>
  </si>
  <si>
    <t>Caracterización 1</t>
  </si>
  <si>
    <t>Caracterización 2</t>
  </si>
  <si>
    <t>Caracterización 3</t>
  </si>
  <si>
    <t>Caracterización 4</t>
  </si>
  <si>
    <t>Caracterización 5</t>
  </si>
  <si>
    <t>Ficha de Iniciativa Inversión</t>
  </si>
  <si>
    <t>Ficha de Gasto Operación</t>
  </si>
  <si>
    <t>Alineación a los Objetivos de TI</t>
  </si>
  <si>
    <t>Alineación a los Objetivos de la entidad</t>
  </si>
  <si>
    <t>Fecha Inicio estimada</t>
  </si>
  <si>
    <t>Fecha Fin estimada</t>
  </si>
  <si>
    <t>ID Servicios asociados</t>
  </si>
  <si>
    <t>ID Brechas</t>
  </si>
  <si>
    <t>Interconexión de cualquier objeto o producto con otro a través de la red</t>
  </si>
  <si>
    <t>Manejo de altos volúmenes de información y velocidad de los datos o rapidez en la que son creados</t>
  </si>
  <si>
    <t>Predicciones sobre comportamientos, reacciones y tendencias en datos almacenados y clasificados</t>
  </si>
  <si>
    <t>Transacciones automáticas confiables con integridad del proceso en bloques de transacción</t>
  </si>
  <si>
    <t>Análisis de todo el tráfico de red para la reducción de los ciberataques</t>
  </si>
  <si>
    <t>Uso de contenedores que permiten el despliegue y desarrollo de aplicaciones rápidamente</t>
  </si>
  <si>
    <t>Manejo de arquitectura descentralizada o software descompuesto en diferentes partes independientes</t>
  </si>
  <si>
    <t>Ej. C01.02 y C02.05</t>
  </si>
  <si>
    <t>Espacio digital común en una organización para la generación colaborativa de documentos y contenido digital en general</t>
  </si>
  <si>
    <t>Ej. Ciudadano</t>
  </si>
  <si>
    <t>Ej. Todos</t>
  </si>
  <si>
    <t>Generación tridimensional de objetos a partir de apilamiento de capas, que en conjunto generan una figura que corresponde a un diseño previo</t>
  </si>
  <si>
    <t>Caracterización 6</t>
  </si>
  <si>
    <t>ID Capacidades o Servicios impactados</t>
  </si>
  <si>
    <t>Autoservicio bajo demanda (On-demand self-service)
Acceso amplio a la red
Conjunto común de recursos
Rápida elasticidad
Servicio medible</t>
  </si>
  <si>
    <t>Utilice el modelo operativo construido en la sesión 4 y las fichas de servicio construidas en la sesión 5.</t>
  </si>
  <si>
    <t>Ej. Sistema Misional</t>
  </si>
  <si>
    <t>Ej. Actualización de Infraestructura Tecnológica</t>
  </si>
  <si>
    <t>Ej. Migración</t>
  </si>
  <si>
    <t>Ej. Big Data</t>
  </si>
  <si>
    <t>Ej. Racionalización de Sistemas</t>
  </si>
  <si>
    <t>Ej. Arquitectura Empresarial - CRM</t>
  </si>
  <si>
    <t>Requiere profundizar con Arquitectura Empresarial</t>
  </si>
  <si>
    <t>Principios de la Transformación Digital</t>
  </si>
  <si>
    <t>Id Meta</t>
  </si>
  <si>
    <t>EJ. IE01</t>
  </si>
  <si>
    <t>Ej. Número de solicitudes aprobadas / Número total de solicitudes</t>
  </si>
  <si>
    <t>Rangos</t>
  </si>
  <si>
    <t>Bueno</t>
  </si>
  <si>
    <t>Malo</t>
  </si>
  <si>
    <t>Fuente</t>
  </si>
  <si>
    <t>de</t>
  </si>
  <si>
    <t>a</t>
  </si>
  <si>
    <t>Fuente de información</t>
  </si>
  <si>
    <t>Nombre meta asociada</t>
  </si>
  <si>
    <t>Formato de indicador</t>
  </si>
  <si>
    <t>Meta de TI</t>
  </si>
  <si>
    <t>Indicador</t>
  </si>
  <si>
    <t>Fecha Medición</t>
  </si>
  <si>
    <t>Ej. 99%</t>
  </si>
  <si>
    <t>Id proceso de TI</t>
  </si>
  <si>
    <t>Nombre Proceso</t>
  </si>
  <si>
    <t>Tablero Indicadores</t>
  </si>
  <si>
    <t>Objetivo de TI</t>
  </si>
  <si>
    <t>Ej. 20%</t>
  </si>
  <si>
    <t>Canal 6</t>
  </si>
  <si>
    <t>Canal 7</t>
  </si>
  <si>
    <t>Canal 8</t>
  </si>
  <si>
    <t>S07</t>
  </si>
  <si>
    <t>S08</t>
  </si>
  <si>
    <t>S09</t>
  </si>
  <si>
    <t>S10</t>
  </si>
  <si>
    <t>S11</t>
  </si>
  <si>
    <t>S12</t>
  </si>
  <si>
    <t>S13</t>
  </si>
  <si>
    <t>S14</t>
  </si>
  <si>
    <t>S15</t>
  </si>
  <si>
    <t>S16</t>
  </si>
  <si>
    <t>S17</t>
  </si>
  <si>
    <t>S18</t>
  </si>
  <si>
    <t>S19</t>
  </si>
  <si>
    <t>S20</t>
  </si>
  <si>
    <t>N007</t>
  </si>
  <si>
    <t>N008</t>
  </si>
  <si>
    <t>N009</t>
  </si>
  <si>
    <t>N010</t>
  </si>
  <si>
    <t>N011</t>
  </si>
  <si>
    <t>N012</t>
  </si>
  <si>
    <t>N013</t>
  </si>
  <si>
    <t>N014</t>
  </si>
  <si>
    <t>N015</t>
  </si>
  <si>
    <t>N016</t>
  </si>
  <si>
    <t>N017</t>
  </si>
  <si>
    <t>N018</t>
  </si>
  <si>
    <t>N019</t>
  </si>
  <si>
    <t>N020</t>
  </si>
  <si>
    <t>H09</t>
  </si>
  <si>
    <t>H10</t>
  </si>
  <si>
    <t>H11</t>
  </si>
  <si>
    <t>H12</t>
  </si>
  <si>
    <t>H13</t>
  </si>
  <si>
    <t>H14</t>
  </si>
  <si>
    <t>H15</t>
  </si>
  <si>
    <t>H16</t>
  </si>
  <si>
    <t>H17</t>
  </si>
  <si>
    <t>H18</t>
  </si>
  <si>
    <t>H19</t>
  </si>
  <si>
    <t>H20</t>
  </si>
  <si>
    <t>H21</t>
  </si>
  <si>
    <t>H22</t>
  </si>
  <si>
    <t>H23</t>
  </si>
  <si>
    <t>H24</t>
  </si>
  <si>
    <t>H25</t>
  </si>
  <si>
    <t>H26</t>
  </si>
  <si>
    <t>H27</t>
  </si>
  <si>
    <t>H28</t>
  </si>
  <si>
    <t>H29</t>
  </si>
  <si>
    <t>H30</t>
  </si>
  <si>
    <t>H31</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</si>
  <si>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</si>
  <si>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</si>
  <si>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</si>
  <si>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</si>
  <si>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</si>
  <si>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</si>
  <si>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</si>
  <si>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</si>
  <si>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</si>
  <si>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</si>
  <si>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</si>
  <si>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</si>
  <si>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</si>
  <si>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</si>
  <si>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</si>
  <si>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</si>
  <si>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</si>
  <si>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</si>
  <si>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</si>
  <si>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</si>
  <si>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</si>
  <si>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</si>
  <si>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</si>
  <si>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</si>
  <si>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</si>
  <si>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</si>
  <si>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</si>
  <si>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</si>
  <si>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</si>
  <si>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B034</t>
  </si>
  <si>
    <t>B035</t>
  </si>
  <si>
    <t>B036</t>
  </si>
  <si>
    <t>B037</t>
  </si>
  <si>
    <t>B038</t>
  </si>
  <si>
    <t>B039</t>
  </si>
  <si>
    <t>B040</t>
  </si>
  <si>
    <t>IT005</t>
  </si>
  <si>
    <t>IT006</t>
  </si>
  <si>
    <t>IT007</t>
  </si>
  <si>
    <t>IT008</t>
  </si>
  <si>
    <t>IT009</t>
  </si>
  <si>
    <t>IT010</t>
  </si>
  <si>
    <t>IT011</t>
  </si>
  <si>
    <t>IT012</t>
  </si>
  <si>
    <t>IT013</t>
  </si>
  <si>
    <t>IT014</t>
  </si>
  <si>
    <t>IT015</t>
  </si>
  <si>
    <t>IT016</t>
  </si>
  <si>
    <t>IT017</t>
  </si>
  <si>
    <t>IT018</t>
  </si>
  <si>
    <t>IT019</t>
  </si>
  <si>
    <t>IT020</t>
  </si>
  <si>
    <t>GO-005</t>
  </si>
  <si>
    <t>GO-006</t>
  </si>
  <si>
    <t>GO-007</t>
  </si>
  <si>
    <t>GO-008</t>
  </si>
  <si>
    <t>GO-009</t>
  </si>
  <si>
    <t>GO-010</t>
  </si>
  <si>
    <t>GO-011</t>
  </si>
  <si>
    <t>GO-012</t>
  </si>
  <si>
    <t>GO-013</t>
  </si>
  <si>
    <t>GO-014</t>
  </si>
  <si>
    <t>GO-015</t>
  </si>
  <si>
    <t>GO-016</t>
  </si>
  <si>
    <t>GO-017</t>
  </si>
  <si>
    <t>GO-018</t>
  </si>
  <si>
    <t>GO-019</t>
  </si>
  <si>
    <t>GO-020</t>
  </si>
  <si>
    <t>GO-021</t>
  </si>
  <si>
    <t>GO-022</t>
  </si>
  <si>
    <t>GO-023</t>
  </si>
  <si>
    <t>GO-024</t>
  </si>
  <si>
    <t>GO-025</t>
  </si>
  <si>
    <t>GO-026</t>
  </si>
  <si>
    <t>GO-027</t>
  </si>
  <si>
    <t>GO-028</t>
  </si>
  <si>
    <t>GO-029</t>
  </si>
  <si>
    <t>GO-030</t>
  </si>
  <si>
    <t>IPGD005</t>
  </si>
  <si>
    <t>IPGD006</t>
  </si>
  <si>
    <t>IPGD007</t>
  </si>
  <si>
    <t>IPGD008</t>
  </si>
  <si>
    <t>IPGD009</t>
  </si>
  <si>
    <t>IPGD010</t>
  </si>
  <si>
    <t>IPGD011</t>
  </si>
  <si>
    <t>IPGD012</t>
  </si>
  <si>
    <t>IPGD013</t>
  </si>
  <si>
    <t>IPGD014</t>
  </si>
  <si>
    <t>IPGD015</t>
  </si>
  <si>
    <t>IPGD016</t>
  </si>
  <si>
    <t>IPGD017</t>
  </si>
  <si>
    <t>IPGD018</t>
  </si>
  <si>
    <t>IPGD019</t>
  </si>
  <si>
    <t>IPGD020</t>
  </si>
  <si>
    <t>Evidencia complementaria de la fase 2</t>
  </si>
  <si>
    <t>Evidencia complementaria de la fase 3</t>
  </si>
  <si>
    <t>Plan estratégico institucional</t>
  </si>
  <si>
    <t>Políticas de TI</t>
  </si>
  <si>
    <t>Estrategia de la entidad</t>
  </si>
  <si>
    <t>Evidencia complementaria de la fase 1</t>
  </si>
  <si>
    <t>7.1 Estrategia de TI</t>
  </si>
  <si>
    <t>Valor actual</t>
  </si>
  <si>
    <t>Intermedio</t>
  </si>
  <si>
    <t>Ej. 60%</t>
  </si>
  <si>
    <t>Permite empoderar a los ciudadanos a través de un Estado abierto</t>
  </si>
  <si>
    <t>Nombre elemento
(Capacidad, recurso, rol, proceso. Ej. Sistema misional xx)</t>
  </si>
  <si>
    <t>Elementos electromecánicos que pueden ejecutar tareas físicas para las cuales han sido diseñados. Ejemplo: Clasificación de frutas</t>
  </si>
  <si>
    <t>Intrínseco</t>
  </si>
  <si>
    <t>Lugar de encuentro</t>
  </si>
  <si>
    <t>Categoría</t>
  </si>
  <si>
    <t># de PQR recibidas último año</t>
  </si>
  <si>
    <t>ALCALDIA DE PEREIRA</t>
  </si>
  <si>
    <t>PEREIRA</t>
  </si>
  <si>
    <t>MUNICIPAL</t>
  </si>
  <si>
    <t>PUBLICA</t>
  </si>
  <si>
    <t>CARLOS MAYA LOPEZ</t>
  </si>
  <si>
    <t>dd/mm/aaaa
  06/08/2019</t>
  </si>
  <si>
    <t>Servir a la ciudadanía de Pereira, con una gestión administrativa de alto desempeño, focalizando y priorizando la atención oportuna en el individuo, como eje central del desarrollo humano de forma participativa e incluyente; propendiendo por el fortalecimiento de sus capacidades, habilidades y  competencias, orientadas al crecimiento económico y la sostenibilidad ambiental del territorio; administrando los recursos públicos de manera transparente y con efectividad, mediante la implementación de las políticas, planes, programas y proyectos.</t>
  </si>
  <si>
    <t xml:space="preserve">Pereira tiene una Administración Pública transparente, eficiente y eficaz, fortalecida en su estructura administrativa con una infraestructura tecnológica avanzada, inclusiva y participativa con todos los actores del desarrollo, y con servidores públicos íntegros y con altas competencias laborales, reconocida como una de las administraciones con mejor desempeño municipal y con el mejor índice de  gobierno abierto del país; Administración que facilita a la ciudad de Pereira continuar siendo una “Ciudad Región” Competitiva, que avanza hacia el desarrollo económico y humano. </t>
  </si>
  <si>
    <t>CENTRAL</t>
  </si>
  <si>
    <t>ADSCRIPCION</t>
  </si>
  <si>
    <t>La SECRETARIA DE TECNOLOGIAS DE LA INFORMACION Y LA CAMUNICACIÓN es la responsable de fomentar, adoptar, implementar y administrar el Ecosistema Digital Municipal</t>
  </si>
  <si>
    <t>La Visión de la Secretaría de las TIC se encuentra en proceso de construcción.</t>
  </si>
  <si>
    <t xml:space="preserve">Mejoramiento de la Gestion Administrativa $ 1.204.992.000
Pereira Capital Ciencia, Tecnologia, Innovacion e Investigación $ 1.817.004.864
TIC para el Desarrollo 535.144.000
Total general $ 3.557.140.864
</t>
  </si>
  <si>
    <t>OBTI01</t>
  </si>
  <si>
    <t>OBTI02</t>
  </si>
  <si>
    <t>APOYO A LA FORMULACIÓN DE TRÁMITES Y SERVICIOS</t>
  </si>
  <si>
    <t>Asesorar en la formulación o postulación de trámites y servicios en línea y presenciales con el funcionario encargado del trámite. El trámite y servicio en el que se va a trabajar para su postulación se escoge de dos formas, la primera es que se elige de un inventario de trámites que propone el DAFP (departamento administrativo de la función pública) mediante su aplicación SUIT (sistema único de información de trámites) para la alcaldía de Pereira, la segunda es que el líder funcional  con los funcionarios de la alcaldía propongan un trámite al DAFP y este lo acepte, continuando el proceso  del trámite, con el funcionario encargado se van llenando los requisitos exigidos por el SUIT, Cuando este acepta el trámite, inmediatamente es publicado en el inventario de trámites y servicios de la institución y posteriormente aparecerá en el portal Nacional de trámites y servicios WWW.NOMASFILAS.GOV.CO  donde se pueden consultar los trámites y servicios a nivel nacional de todas las instituciones del país.</t>
  </si>
  <si>
    <t>Cliente Interno</t>
  </si>
  <si>
    <t>$
_</t>
  </si>
  <si>
    <t>Telefonico</t>
  </si>
  <si>
    <t>Virtual</t>
  </si>
  <si>
    <t>DATOS ABIERTOS</t>
  </si>
  <si>
    <t xml:space="preserve">Se debe identificar los datos y la información de importancia que se generan en cada una de las dependencias de la alcaldía de Pereira con el fin de publicarla, lo que permite reutilizar información de diversas fuentes, sin restricciones de uso y en formatos de fácil lectura y análisis, de tal manera que se habilitan nuevas formas de tomar decisiones.
La información que se genera se debe publicar en el portal del estado colombiano https://datos.gov.co/, esta información debe ser actualizada con periodicidad ya que es una fuente fundamental de información para la toma de muchas decisiones.
</t>
  </si>
  <si>
    <t>X</t>
  </si>
  <si>
    <t>Coordinar el funcionamiento de los Puntos Vive digital de Pereira, revisión de informes de actividades de los administradores de los PVD mes a mes,  atender las necesidades de cada uno de los PVD gestionando los insumos de papelería e implementos de aseo entre otros, gestionar las obras de infraestructura necesarias para el mantenimiento adecuado de las instalaciones. Se realiza el proceso de divulgación de los PVD mediante redes sociales y la plataforma de datos abiertos, los beneficios que se brindan a la comunidad tales como: Ubicación, horarios de atención, capacitaciones, entretenimiento, cine para todos, tramites en línea.  Se realiza el proceso de estandarización de formatos cuando se requiera cumpliendo los lineamientos de la dirección de gestión de calidad. Buscar alianzas y convenios interinstitucionales con entidades públicas y privadas.</t>
  </si>
  <si>
    <t>Cliente Externo</t>
  </si>
  <si>
    <t>PUNTOS VIVE DIGITAL</t>
  </si>
  <si>
    <t>BACKUP</t>
  </si>
  <si>
    <t xml:space="preserve">Realizar las copias de seguridad de las bases de datos de misión crítica en medios magnéticos y enviarlas a custodia a la empresa de seguridad. Backup o Copias de seguridad es el proceso que se realiza con el fin de que estas copias adicionales puedan utilizarse para restaurar el original después de una eventual pérdida de datos. Las copias de seguridad garantizan dos objetivos: integridad y disponibilidad. </t>
  </si>
  <si>
    <t xml:space="preserve">Préstamo de equipos tecnológicos coma apoyo a las actividades propias de los funcionarios de la Administración Municipal. </t>
  </si>
  <si>
    <t>PRESTAMO DE EQUIPOS</t>
  </si>
  <si>
    <t>INTRANET</t>
  </si>
  <si>
    <t>La principal función de la intranet es proveer de una manera lógica a la Alcaldía de Pereira para su operación, donde a través de aplicaciones de captura, informes y consultas se busca incrementar la productividad de los distintos grupos de trabajo.</t>
  </si>
  <si>
    <t>HOSTING</t>
  </si>
  <si>
    <t>IMPRESION</t>
  </si>
  <si>
    <t>La empresa (outsourcing) es la encargada de suministrar las impresoras de la Alcaldía de Pereira y sus entes descentralizados, quien al mismo tiempo da soporte técnico frente a cualquier inconveniente que se presente con respecto al funcionamiento de las máquinas y cambio de alguna parte o pieza que sea necesario. La administración por parte de la alcaldía radica en la administración del servidor virtual, usuarios.</t>
  </si>
  <si>
    <t>Servicio de correo electrónico para el envío y recepción de mensajes. El servicio de correo es suministrado por la empresa google por lo cual se cuenta con herramientas adicionales como: calendario (google calendar), Almacenamiento (Google Drive), Formularios y Documentos (Google Docs) entre otras.</t>
  </si>
  <si>
    <t>CORREO</t>
  </si>
  <si>
    <t>Este servicio se basa en que un administrador suba los datos a un host o servidor ofrecido por la entidad. A partir de entonces el usuario podrá consultar o ver sus datos directamente desde internet desde cualquier lugar. La página web es un documento o información electrónica capaz de contener texto, sonido, vídeo, programas, enlaces, imágenes y muchas otras cosas, adaptada para la llamada World Wide Web (WWW) y que puede ser accedida mediante un navegador web. Esta información se encuentra generalmente en formato HTML o XHTML, y puede proporcionar acceso a otras páginas web mediante enlaces de hipertexto. Frecuentemente también incluyen otros recursos como pueden ser hojas de estilo en cascada, guiones (scripts), imágenes digitales, entre otros.</t>
  </si>
  <si>
    <t>RED LOCAL – WIFI</t>
  </si>
  <si>
    <t>El administrador de red mantiene y desarrolla la infraestructura de red de la entidad, Los servicios de red son configurados en redes locales corporativas para mantener la seguridad y la operación amigable de los recursos.</t>
  </si>
  <si>
    <t>MESA DE AYUDA</t>
  </si>
  <si>
    <t>La Mesa de Ayuda ofrece servicios de soporte técnico nivel 0 y 1, y escalamiento de los mismos a nivel 2 o proveedores externos, se encarga de responder incidentes técnicos dentro de la infraestructura de tecnología o los servicios que provee la red de datos de la Alcaldía de Pereira, llevando un registro y control de los mismos, además gestiona grandes volúmenes de transacciones telefónicas y personales, refiriéndolas a otras partes de la organización donde serán debidamente tramitadas, y dentro de las competencias más técnicas realiza de forma remota o con desplazamiento del personal la gestión para la resolución de requerimientos e incidencias.</t>
  </si>
  <si>
    <t>SISTEMA DE INFORMACIÓN GEOGRÁFICO DE PEREIRA (SIGPER)</t>
  </si>
  <si>
    <t>Se gestiona y se pone a disposición de la comunidad los datos geográficos del municipio de Pereira a través del Portal de datos libres geográficos institucional del municipio de Pereira (Risaralda - Colombia) el cual es el mecanismo que garantiza de forma ágil, versátil y actualizada el acceso a la información geográfica, como mecanismo de Gobierno en Línea y que a su vez garantiza la accesibilidad a datos libres, esto en cabeza de la Secretaria de Planeación Municipal por medio de su Sistema de Información Geográfico (SIGPER).</t>
  </si>
  <si>
    <t>Cliente Interno - Externo</t>
  </si>
  <si>
    <t>BICICLETAS COMPARTIDAS</t>
  </si>
  <si>
    <t xml:space="preserve">El Sistema de Bicicletas Compartidas es un plan piloto implementando por la Alcaldía de Pereira en convenio con el Ministerio de Transporte en el marco de la agenda ambiental interministerial, con el objetivo de promover el uso de la bicicleta como una opción efectiva de transporte.
El programa cuenta con 50 bicicletas ubicadas en 4 estaciones, que pueden ser utilizadas durante 24 horas, disponibles para funcionarios y contratista de la administración central, entidades descentralizadas y ediles. 
</t>
  </si>
  <si>
    <t>PAGOS EN LINEA</t>
  </si>
  <si>
    <t xml:space="preserve">Con la finalidad de prestar un servicio más eficiente a los contribuyentes de los diferentes impuestos (Predial, Valorización y Alumbrado Público), para el pago de sus obligaciones. Se realizó la implementación en el portal tributario de opciones de pago a través de botón PSE y franquicias de tarjetas de crédito (Visa, MasterCard y American express).
Dichos pagos son aplicados en línea, permitiendo a los contribuyentes la realización de diferentes trámites posteriores, los cuales tenían como prerrequisito el pago de lo adeudado al Municipio de Pereira. </t>
  </si>
  <si>
    <t xml:space="preserve">EMISORA CULTURAL REMIGIO ANTONIO CAÑARTE </t>
  </si>
  <si>
    <t>Emisora de interés público del municipio de Pereira que cumple con el objetivo de formar públicos, informar sobre hechos de ciudad y divulgar el que hacer cultural de la ciudad, de la región y del país, resaltando los valores culturales a través de diferentes programas.</t>
  </si>
  <si>
    <t>ORDENES DE PAGO</t>
  </si>
  <si>
    <t>Gestionar el proceso de radicación de órdenes de pago de los contratistas de la alcaldía de Pereira, iniciando con la creación del acta de recibo, factura equivalente, anexo de documentos del tercero soporte del pago y posterior aprobación de la orden y firma de los responsables.</t>
  </si>
  <si>
    <t>Dirección de información y Servicios Digitales</t>
  </si>
  <si>
    <t>Dirección de Infraestructura Tecnológica y Servicios Digitales</t>
  </si>
  <si>
    <t>Subsecretaria de Ordenamiento Territorial y Desarrollo Urbano</t>
  </si>
  <si>
    <t>Dirección de bienes muebles y recursos físicos</t>
  </si>
  <si>
    <t>Subsecretaria de Asuntos Tributarios</t>
  </si>
  <si>
    <t xml:space="preserve">Oficina de Promoción Cultural </t>
  </si>
  <si>
    <t>Dirección de Infraestructura y Servicios Tecnológicos</t>
  </si>
  <si>
    <t>PQRS</t>
  </si>
  <si>
    <t>CERTIFICADO DE ESTRATIFICACION</t>
  </si>
  <si>
    <t>BIBLIOTECA</t>
  </si>
  <si>
    <t>Servicio al Ciudadano</t>
  </si>
  <si>
    <t>Gestión de Recursos</t>
  </si>
  <si>
    <t>OE01</t>
  </si>
  <si>
    <t>Promover la vinculación de más población a la ciencia, tecnología y la innovación</t>
  </si>
  <si>
    <t>Gestionar las TIC</t>
  </si>
  <si>
    <t>CO01.01</t>
  </si>
  <si>
    <t>Planeacion estrategica TIC</t>
  </si>
  <si>
    <t>PRO01</t>
  </si>
  <si>
    <t>Gestion de Infraestructura</t>
  </si>
  <si>
    <t>Lideres de Estrategicos</t>
  </si>
  <si>
    <t>Mesa de Servicos</t>
  </si>
  <si>
    <t>Gestion Datacenter</t>
  </si>
  <si>
    <t>Gestion DBA</t>
  </si>
  <si>
    <t>Direccion de Infraestructura Tecnologica y Servicios Digitales</t>
  </si>
  <si>
    <t>Direccion de Informacion y Servicios Digitales</t>
  </si>
  <si>
    <t>Comité Institucional</t>
  </si>
  <si>
    <t>Hacienda (delegado)</t>
  </si>
  <si>
    <t>Secretario de las Tecnologias de la Informacion y la Comunicación</t>
  </si>
  <si>
    <t>Control Interno (delegado)</t>
  </si>
  <si>
    <t>No Aplica</t>
  </si>
  <si>
    <t>Aumentar la participación de los sectores primario, secundario y terciario en el PIB de Pereira</t>
  </si>
  <si>
    <t>OE02</t>
  </si>
  <si>
    <t>Disminución en la utilización del automóvil particular. Carros, motos, etc., para los desplazamientos de las personas</t>
  </si>
  <si>
    <t>Aumento en la utilización del transporte público y colectivo por parte de la población</t>
  </si>
  <si>
    <t>Aumento en la utilización de la bicicleta como medio alternativo de transporte</t>
  </si>
  <si>
    <t>Aumento de los desplazamientos a pie por parte de la población de Pereira</t>
  </si>
  <si>
    <t>OE03</t>
  </si>
  <si>
    <t>Ciencia, tecnología e innovación para el cambio</t>
  </si>
  <si>
    <t>Movilidad sostenible para el desarrollo, matriz de resultados</t>
  </si>
  <si>
    <t>Pereira con diversidad económica, matriz de resultado</t>
  </si>
  <si>
    <t>Generación de condiciones que hagan que el componente sofisticación e innovación mejore con respecto a la línea de base</t>
  </si>
  <si>
    <t>Mejorar el acceso de la población a los servicios de internet</t>
  </si>
  <si>
    <t>Generación de condiciones para el fomento de desarrollo endógeno de emprendimientos de base tecnológica</t>
  </si>
  <si>
    <t>OE04</t>
  </si>
  <si>
    <t>OE05</t>
  </si>
  <si>
    <t>OE06</t>
  </si>
  <si>
    <t>Desarrollo productivo para el cambio, matriz de resultados.</t>
  </si>
  <si>
    <t>Apoyar el emprendimiento e impulso a la producción Pereirana mediante diversas líneas de apalancamiento</t>
  </si>
  <si>
    <t>Generar alianzas estratégicas mediante beneficios Tributarios para el Impulso de la producción local, aprovechando la plataforma comercial del municipio</t>
  </si>
  <si>
    <t>METI11</t>
  </si>
  <si>
    <t>Territorio rural competitivo</t>
  </si>
  <si>
    <t>Sostenimiento de los niveles de productividad por línea productiva</t>
  </si>
  <si>
    <t>Implementación de una estrategia de fortalecimiento Comercial y Agroindustrial</t>
  </si>
  <si>
    <t>Porcentaje de implementación de 2 Centros de Innovación y Desarrollo Agroindustrial</t>
  </si>
  <si>
    <t>METI12</t>
  </si>
  <si>
    <t>METI13</t>
  </si>
  <si>
    <t>METI14</t>
  </si>
  <si>
    <t>Educación de calidad para todos, matriz de resultado</t>
  </si>
  <si>
    <t>Aumentar el promedio en Pruebas Saber de las IE del sistema oficial en 3,8 puntos</t>
  </si>
  <si>
    <t>METI15</t>
  </si>
  <si>
    <t>OE07</t>
  </si>
  <si>
    <t>Estructuración del programa Cultura eje de desarrollo, matriz de resultados.</t>
  </si>
  <si>
    <t>METI16</t>
  </si>
  <si>
    <t>Incrementar el porcentaje de formación de la población en procesos culturales</t>
  </si>
  <si>
    <t>OE08</t>
  </si>
  <si>
    <t>Estructuración del Programa Pereira ciudad activa, matriz de resultados.</t>
  </si>
  <si>
    <t>METI17</t>
  </si>
  <si>
    <t>Aumento de la práctica DRAEF un 19%. Mide el número de personas realizando adecuadamente deporte, recreación actividad física y educación física/ número total de personas</t>
  </si>
  <si>
    <t>Lograr el 40% de escenarios deportivos y recreativos públicos accesibles y usables por la población.</t>
  </si>
  <si>
    <t>METI18</t>
  </si>
  <si>
    <t>Todos con aseguramiento en salud, 2016 – 2019, matriz de resultados.</t>
  </si>
  <si>
    <t>OE09</t>
  </si>
  <si>
    <t>METI19</t>
  </si>
  <si>
    <t>Mantener por encima del 99,4% el aseguramiento en salud</t>
  </si>
  <si>
    <t>Mantener por encima del 99% la cobertura de aseguramiento al SGSSS</t>
  </si>
  <si>
    <t>Mejoramiento de la infraestructura en 3 unidades intermedias y 4 puestos o centros de salud</t>
  </si>
  <si>
    <t>Mejoramiento de la infraestructura en 1 unidad intermnedias y 4 puestos o centros de salud</t>
  </si>
  <si>
    <t>METI20</t>
  </si>
  <si>
    <t>Salud pública y social, 2016 – 2019, matriz de resultado.</t>
  </si>
  <si>
    <t>OE10</t>
  </si>
  <si>
    <t>METI21</t>
  </si>
  <si>
    <t>100% de la Estrategia de Respuesta en Salud ante desastres implementada y articulada extra-sectorialmente, en sus fases de preparación, atención y recuperación</t>
  </si>
  <si>
    <t>Implementación del Plan de Gestión en Salud del riesgo de desastres (100%)</t>
  </si>
  <si>
    <t>Implementación del Plan de Gestión del riesgo de desastres en Salud (100%)</t>
  </si>
  <si>
    <t>100% de IPS con seguimiento al cumplimiento del sistema obligatorio de garantía de la calidad</t>
  </si>
  <si>
    <t>Líneas de base y diagnóstico en salud pública para el análisis de la situación de salud de la población de Pereira establecidas</t>
  </si>
  <si>
    <t>Implementar la estrategia de APS con 4 equipos interdisciplinarios en zonas priorizadas con fortalecimiento de sistemas de información</t>
  </si>
  <si>
    <t>Disminuir a 8% la desnutrición crónica en menores de 5 años. Disminuir la desnutrición global en menores de 5 años a 2,6%</t>
  </si>
  <si>
    <t>Disminuir a 17% el porcentaje de pre obesidad y obesidad en población menor de 28 años de edad.</t>
  </si>
  <si>
    <t>Disminuir a 17% el porcentaje de pre-obesidad y obesidad en población menor de 28 años de edad</t>
  </si>
  <si>
    <t>Mantener en cero los brotes de intoxicación por alimentos en establecimiento de alto y mediano riesgo epidemiológico</t>
  </si>
  <si>
    <t>Disminuir a 17% el porcentaje de embarazo en mujeres entre los 15 y 19 años de edad</t>
  </si>
  <si>
    <t>Mantener por debajo de 18,5 la razón de mortalidad materna por cada 100.000 nacidos vivos</t>
  </si>
  <si>
    <t>Reducir la mortalidad neonatal a 4,4 x 1000. N.V</t>
  </si>
  <si>
    <t>Mantener por debajo la Tasa de mortalidad neonatal en 4,4 x 1000 Nacidos vivos</t>
  </si>
  <si>
    <t>Disminuir a 1,5 x 1000 N.V la tasa de incidencia de sífilis congénita</t>
  </si>
  <si>
    <t>Disminuir a 9 x 100.000 habitantes la tasa de mortalidad por VIH-SIDA</t>
  </si>
  <si>
    <t>Mantener por debajo de 1,2 x 1.000 N.V la mortalidad en menores de 5 años</t>
  </si>
  <si>
    <t>Aumentar a 70 el porcentaje de acueductos con concepto sanitario favorable</t>
  </si>
  <si>
    <t>Disminuir la tasa de mortalidad por cáncer de mama a 15 x 100.000 mujeres</t>
  </si>
  <si>
    <t>Mantener por debajo de 6,9x 100.000 mujeres la tasa de mortalidad por cáncer de cérvix</t>
  </si>
  <si>
    <t>Disminuir a 12 x 100.000 hombres la tasa de mortalidad por cáncer de próstata</t>
  </si>
  <si>
    <t>Disminuir la tasa de mortalidad por diabetes a 17 x 100.000 habitantes</t>
  </si>
  <si>
    <t>Mantener por debajo la tasa de mortalidad por enfermedad hipertensiva en menores de 60 años por debajo de 2 x 100.000 menores de 60 años</t>
  </si>
  <si>
    <t>Mantener por debajo de 1,6 el índice COP modificado en población de 12 años de edad</t>
  </si>
  <si>
    <t>Mantener en cero la mortalidad por enfermedades inmunoprevenibles</t>
  </si>
  <si>
    <t>Mantener la tasa de letalidad por dengue menor o igual a 2%</t>
  </si>
  <si>
    <t>Disminuir por debajo de 3 x 100.000 habitantes la mortalidad por tb</t>
  </si>
  <si>
    <t>Mantener en cero la mortalidad por Malaria autóctona</t>
  </si>
  <si>
    <t>Mantener en cero la mortalidad por Rabia humana</t>
  </si>
  <si>
    <t>Mantener en cero la tasa de mortalidad por leptospirosis</t>
  </si>
  <si>
    <t>Disminuir la tasa de suicidio a 6,6 x 100.000 habitantes</t>
  </si>
  <si>
    <t>Implementación efectiva de una 1 política pública de salud mental.</t>
  </si>
  <si>
    <t>Disminuir la tasa de mortalidad por causa externa en menores de 29 años a 57 x 100.000 habitantes</t>
  </si>
  <si>
    <t>Disminuir la Prevalencia de vida en consumo de marihuana en menores e iguales a 19 años a 18%</t>
  </si>
  <si>
    <t>Aumentar cinco puntos porcentuales con respecto a la línea de base, la frecuencia de uso de servicios en salud mental en usuarios diagnosticados con ansiedad y depresión.</t>
  </si>
  <si>
    <t>Aumentar cinco puntos porcentuales con respecto a la línea de base, la frecuencia de uso de servicios en salud mental en usuarios diagnosticados con ansiedad y depresión</t>
  </si>
  <si>
    <t>Mantener implementados y actualizados 3 sistemas de información, compuestos por SIVIGILA, RUAF y SISAP para el municipio de Pereira, de manera que provean los indicadores necesarios para analizar la situación de salud pública.</t>
  </si>
  <si>
    <t>Mantener implementados y actualizados 3 sistemas de información, compuestos por SIVIGILA, RUAF y SISAP para Pereira, de manera que provean los indicadores necesarios para realizar análisis de situación de salud pública.</t>
  </si>
  <si>
    <t>METI22</t>
  </si>
  <si>
    <t>METI23</t>
  </si>
  <si>
    <t>METI24</t>
  </si>
  <si>
    <t>METI25</t>
  </si>
  <si>
    <t>METI26</t>
  </si>
  <si>
    <t>METI27</t>
  </si>
  <si>
    <t>METI28</t>
  </si>
  <si>
    <t>METI29</t>
  </si>
  <si>
    <t>METI30</t>
  </si>
  <si>
    <t>METI31</t>
  </si>
  <si>
    <t>METI32</t>
  </si>
  <si>
    <t>METI33</t>
  </si>
  <si>
    <t>METI34</t>
  </si>
  <si>
    <t>METI35</t>
  </si>
  <si>
    <t>METI36</t>
  </si>
  <si>
    <t>METI37</t>
  </si>
  <si>
    <t>METI38</t>
  </si>
  <si>
    <t>METI39</t>
  </si>
  <si>
    <t>METI40</t>
  </si>
  <si>
    <t>METI41</t>
  </si>
  <si>
    <t>METI42</t>
  </si>
  <si>
    <t>METI43</t>
  </si>
  <si>
    <t>METI44</t>
  </si>
  <si>
    <t>METI45</t>
  </si>
  <si>
    <t>METI46</t>
  </si>
  <si>
    <t>METI47</t>
  </si>
  <si>
    <t>METI48</t>
  </si>
  <si>
    <t>METI49</t>
  </si>
  <si>
    <t>METI50</t>
  </si>
  <si>
    <t>METI51</t>
  </si>
  <si>
    <t>METI52</t>
  </si>
  <si>
    <t>METI53</t>
  </si>
  <si>
    <t>Capacidades para el disfrute de derechos de los grupos poblacionales, 2016 – 2019, matriz de resultados.</t>
  </si>
  <si>
    <t>OE11</t>
  </si>
  <si>
    <t>Reducir en 2 puntos la tasa de violencia en primera infancia</t>
  </si>
  <si>
    <t>25.00</t>
  </si>
  <si>
    <t>Reducir en 2 puntos la tasa de violencia en infancia</t>
  </si>
  <si>
    <t>19.58</t>
  </si>
  <si>
    <t>Reducir en 2 puntos la tasa de violencia en adolescencia</t>
  </si>
  <si>
    <t>510.73</t>
  </si>
  <si>
    <t>Reducir en 2 puntos la tasa de violencia en pareja cuando la víctima es menor de 18 años</t>
  </si>
  <si>
    <t>114.07</t>
  </si>
  <si>
    <t>Mantener la proporción del 100% de menores de 1 año con registro civil</t>
  </si>
  <si>
    <t>Mantener el porcentaje del 100% de adolescentes con tarjeta de identidad</t>
  </si>
  <si>
    <t>Reducir en 0,03 puntos la proporción de niños, niñas y adolescentes en trabajo infantil</t>
  </si>
  <si>
    <t>Mantener el porcentaje de niños, niñas y adolescentes que participan en la mesa municipal de participación, Juntas de Acción Comunal Infantiles y Consejo de Política Social</t>
  </si>
  <si>
    <t>Disminuir en 3 puntos el porcentaje de reincidencia del delito en el Sistema de Responsabilidad Penal para Adolescentes</t>
  </si>
  <si>
    <t>Disminuir en 0,15 el porcentaje de adolescentes entre 14 y 17 años privados de la libertad</t>
  </si>
  <si>
    <t>Incrementar en 2,28 puntos la proporción de jóvenes candidatos a corporaciones públicas</t>
  </si>
  <si>
    <t>Reducir en 100 puntos la tasa de violencia de pareja cuando la víctima está entre los 18 y 28 años</t>
  </si>
  <si>
    <t>Reducir en 48 puntos la tasa de violencia entre otros familiares cuando la víctima está entre los 18 y 28 años</t>
  </si>
  <si>
    <t>Incrementar en 6.351 el número de jóvenes intervenidos en procesos de promoción de derechos y de factores protectores para la disminución de factores de riesgo</t>
  </si>
  <si>
    <t>Incrementar en 2,26 puntos el porcentaje de población escolarizada beneficiaria en el año 2016 y mantener la cobertura en los años 2017 al 2019</t>
  </si>
  <si>
    <t>Reducir en 3 puntos la tasa de violencia contra la mujer a nivel intrafamiliar</t>
  </si>
  <si>
    <t>326.4</t>
  </si>
  <si>
    <t>Reducir en 3 puntos la prevalencia de discriminación hacia la población LGTB</t>
  </si>
  <si>
    <t>Reducir en 17,6 puntos el porcentaje no denuncia de personas LGTB ante actos de discriminación</t>
  </si>
  <si>
    <t>Incrementar en 13,1 puntos el porcentaje de adultos mayores asistencia y atención individual, familiar y comunitaria</t>
  </si>
  <si>
    <t>Reducir a 725 el número de habitantes de calle en el municipio de Pereira</t>
  </si>
  <si>
    <t>Incrementar en 3,65 puntos el porcentaje de personas con discapacidad con accesibilidad a bienes y servicios para la superación de barreras</t>
  </si>
  <si>
    <t>Mantener el 100% de porcentaje de atención a las personas con experiencia migratoria que solicitan atención</t>
  </si>
  <si>
    <t>Mantener los Recursos económicos que ingresan a las familias beneficiarias por los subsidios condicionados otorgados por el gobierno nacional</t>
  </si>
  <si>
    <t>$ 49.265 millones</t>
  </si>
  <si>
    <t>Mantener en un 50% el porcentaje de cobertura de atención de urgencia a familias en debilidad manifiesta que lo solicitan</t>
  </si>
  <si>
    <t>Ejecutar todas las acciones de competencia en el caso de un desplazamiento masivo</t>
  </si>
  <si>
    <t>Mantener en un 100% el Porcentaje de personas que declaran hechos victimizantes y víctimas del conflicto armado con atención, asistencia y rehabilitación psicosocial</t>
  </si>
  <si>
    <t>Incrementar en un 8% el porcentaje de personas pertenecientes a minorías étnicas con atención y asistencia para el restablecimiento de derechos</t>
  </si>
  <si>
    <t>METI54</t>
  </si>
  <si>
    <t>METI55</t>
  </si>
  <si>
    <t>METI56</t>
  </si>
  <si>
    <t>METI57</t>
  </si>
  <si>
    <t>METI58</t>
  </si>
  <si>
    <t>METI59</t>
  </si>
  <si>
    <t>METI60</t>
  </si>
  <si>
    <t>METI61</t>
  </si>
  <si>
    <t>METI62</t>
  </si>
  <si>
    <t>METI63</t>
  </si>
  <si>
    <t>METI64</t>
  </si>
  <si>
    <t>METI65</t>
  </si>
  <si>
    <t>METI66</t>
  </si>
  <si>
    <t>METI67</t>
  </si>
  <si>
    <t>METI68</t>
  </si>
  <si>
    <t>METI69</t>
  </si>
  <si>
    <t>METI70</t>
  </si>
  <si>
    <t>METI71</t>
  </si>
  <si>
    <t>METI72</t>
  </si>
  <si>
    <t>METI73</t>
  </si>
  <si>
    <t>METI74</t>
  </si>
  <si>
    <t>METI75</t>
  </si>
  <si>
    <t>METI76</t>
  </si>
  <si>
    <t>METI77</t>
  </si>
  <si>
    <t>METI78</t>
  </si>
  <si>
    <t>METI79</t>
  </si>
  <si>
    <t>METI80</t>
  </si>
  <si>
    <t>OE12</t>
  </si>
  <si>
    <t>Organización y participación ciudadana y democrática, matriz de resultados.</t>
  </si>
  <si>
    <t>Mantener fortalecidas las 2 instancias de participación comunitaria</t>
  </si>
  <si>
    <t>Mantener la participación activa y democrática en las 19 comunas y 12 corregimientos del Municipio.</t>
  </si>
  <si>
    <t>31.00</t>
  </si>
  <si>
    <t>METI81</t>
  </si>
  <si>
    <t>METI82</t>
  </si>
  <si>
    <t>Cultura ciudadana y convivencia pacífica, 2016-2019, matriz de resultados.</t>
  </si>
  <si>
    <t>OE13</t>
  </si>
  <si>
    <t>Reducir en 17,26 puntos la tasa de violencia intrafamiliar</t>
  </si>
  <si>
    <t>200.00</t>
  </si>
  <si>
    <t>METI83</t>
  </si>
  <si>
    <t>Pereira segura y en paz, 2016 – 2019, matriz de resultados.</t>
  </si>
  <si>
    <t>OE14</t>
  </si>
  <si>
    <t>Reducción de hurtos en un 10%</t>
  </si>
  <si>
    <t>Reducción de riñas (Violencia interpersonal) en un 10%</t>
  </si>
  <si>
    <t>Reducción de la tasa de violencia contra niños, niñas y adolescentes en un 10%</t>
  </si>
  <si>
    <t>Reducción en un 10% de la tasa de homicidios entre los 18 y 28 años.</t>
  </si>
  <si>
    <t>Un observatorio del delito funcionando</t>
  </si>
  <si>
    <t>Acompañar al 100% de las organizaciones basadas en la fe y entidades religiosas</t>
  </si>
  <si>
    <t>METI84</t>
  </si>
  <si>
    <t>METI85</t>
  </si>
  <si>
    <t>METI86</t>
  </si>
  <si>
    <t>METI87</t>
  </si>
  <si>
    <t>METI88</t>
  </si>
  <si>
    <t>METI89</t>
  </si>
  <si>
    <t>OE15</t>
  </si>
  <si>
    <t>OE16</t>
  </si>
  <si>
    <t>OE17</t>
  </si>
  <si>
    <t>OE18</t>
  </si>
  <si>
    <t>OE19</t>
  </si>
  <si>
    <t>Porcentaje de población solicitante vinculada efectivamente a la oferta programática institucional</t>
  </si>
  <si>
    <t>Desarrollo social para la ruralidad, matriz de resultados.</t>
  </si>
  <si>
    <t>METI90</t>
  </si>
  <si>
    <t>Hábitat social, matriz de resultados.</t>
  </si>
  <si>
    <t>Viviendas VIS y VIP gestionadas y/o construidas, con enfoque diferencial incluyendo víctimas del conflicto.</t>
  </si>
  <si>
    <t>METI91</t>
  </si>
  <si>
    <t>Espacio público para la vida, matriz de resultados.</t>
  </si>
  <si>
    <t>Aumentar el número de m2 de espacio público efectivo</t>
  </si>
  <si>
    <t>710.000 m2 de nuevo espacio público efectivo</t>
  </si>
  <si>
    <t>METI92</t>
  </si>
  <si>
    <t>Variabilidad y cambio climático, matriz de resultados.</t>
  </si>
  <si>
    <t>Porcentaje de ejecución de la estrategia municipal de adaptación a la variabilidad y cambio climático de Pereira</t>
  </si>
  <si>
    <t>porcentaje de reducción de los vacíos de conocimiento sobre cambio climático a escala municipal respecto a medición realizada con base en el software Klima Terra Torium (enero de 2016)</t>
  </si>
  <si>
    <t># de sistemas de gestión ambiental en funcionamiento</t>
  </si>
  <si>
    <t>METI93</t>
  </si>
  <si>
    <t>METI94</t>
  </si>
  <si>
    <t>METI95</t>
  </si>
  <si>
    <t>Gobernanza ambiental, matriz de resultados.</t>
  </si>
  <si>
    <t>Número de personas sensibilizadas en temas ambientales</t>
  </si>
  <si>
    <t>METI96</t>
  </si>
  <si>
    <t>Ecosistemas para la vida, matriz de resultados.</t>
  </si>
  <si>
    <t>OE20</t>
  </si>
  <si>
    <t>Porcentaje de incremento de suelos con alguna figura de protección por la implementación de incentivos a la conservación y/o esquemas de pago por servicios ambientales</t>
  </si>
  <si>
    <t>METI97</t>
  </si>
  <si>
    <t>Servicios públicos eficientes, matriz de resultados.</t>
  </si>
  <si>
    <t>OE21</t>
  </si>
  <si>
    <t>Mantener la calidad del agua potable en el rango de sin riesgo para el consumo humano menor o igual a 0,25</t>
  </si>
  <si>
    <t>≤ 0,25</t>
  </si>
  <si>
    <t>Mantener la continuidad del servicio de agua potable mayor o igual al 99,7%</t>
  </si>
  <si>
    <t>≥ 99,7%</t>
  </si>
  <si>
    <t>Reducir el agua no contabilizada en 0,73% puntos porcentuales</t>
  </si>
  <si>
    <t>≤ 28,2%</t>
  </si>
  <si>
    <t>Incrementar el porcentaje (42%) del tramo del río Consota antes del punto del Puente contiguo al Colegio Liceo Inglés con calidad del agua ISFN mayor o igual al 70%</t>
  </si>
  <si>
    <t>METI98</t>
  </si>
  <si>
    <t>METI99</t>
  </si>
  <si>
    <t>METI100</t>
  </si>
  <si>
    <t>METI101</t>
  </si>
  <si>
    <t>Pereira linda, matriz de resultados</t>
  </si>
  <si>
    <t>OE22</t>
  </si>
  <si>
    <t>Recuperar y hacer mantenimiento de los parques y zonas verdes de la ciudad</t>
  </si>
  <si>
    <t>METI102</t>
  </si>
  <si>
    <t>Gestión integral de residuos sólidos, matriz de resultados.</t>
  </si>
  <si>
    <t>OE23</t>
  </si>
  <si>
    <t>30% de los residuos sólidos generados por la ciudad en procesos de aprovechamiento selectivo</t>
  </si>
  <si>
    <t>METI103</t>
  </si>
  <si>
    <t>Gestión del riesgo de desastres, matriz de resultados.</t>
  </si>
  <si>
    <t>OE24</t>
  </si>
  <si>
    <t>Elaborar los estudios y análisis que permitan obtener el conocimiento del riesgo a escala detallada en el 100% del territorio de la ciudad</t>
  </si>
  <si>
    <t>METI104</t>
  </si>
  <si>
    <t>Gestión para la planeación y desarrollo físico territorial, matriz de productos.</t>
  </si>
  <si>
    <t>OE25</t>
  </si>
  <si>
    <t>Puesta en marcha de un sistema de Información, seguimiento y evaluación continuo</t>
  </si>
  <si>
    <t>Avance en la formulación e implementación de instrumentos del planificación y gestión territorial</t>
  </si>
  <si>
    <t>METI105</t>
  </si>
  <si>
    <t>METI106</t>
  </si>
  <si>
    <t>Gestión institucional para la excelencia, matriz de resultado.</t>
  </si>
  <si>
    <t>OE26</t>
  </si>
  <si>
    <t>Sistemas de Gestión de Calidad Certificados</t>
  </si>
  <si>
    <t>Mantener en un rango de 80% y 100% el indicador de madurez MECI</t>
  </si>
  <si>
    <t>Rango entre 80%-100%</t>
  </si>
  <si>
    <t>Implementación en un 100% el sistema de gestión de la información para la planeación y la comunicación</t>
  </si>
  <si>
    <t>Consolidación en un 100% el observatorio de políticas publicas</t>
  </si>
  <si>
    <t>DELINIACION URBANA</t>
  </si>
  <si>
    <t>Hacienda pública eficaz y eficiente, matriz de resultado.</t>
  </si>
  <si>
    <t>METI107</t>
  </si>
  <si>
    <t>METI108</t>
  </si>
  <si>
    <t>METI109</t>
  </si>
  <si>
    <t>METI110</t>
  </si>
  <si>
    <t>OE27</t>
  </si>
  <si>
    <t>Mantener el nivel de recursos destinados a inversión en el 80%</t>
  </si>
  <si>
    <t>METI111</t>
  </si>
  <si>
    <t>Incremento en el Número de Puntos Wifi en los corregimientos del municipio</t>
  </si>
  <si>
    <t>Incremento del porcentaje de la población rural accediendo a puntos WiFi instalados en veredas del municipio de Pereira</t>
  </si>
  <si>
    <t>Mantener operativos los Puntos instalados y ampliar la oferta de espacios para el acceso a la comunidad</t>
  </si>
  <si>
    <t>Mejorar y facilitar el acercamiento del ciudadano a la administración municipal para agilizar los trámites y servicios requeridos</t>
  </si>
  <si>
    <t>Aumentar el Índice de Gestión de Gobierno en línea territorial</t>
  </si>
  <si>
    <t>Beneficiarios de las iniciativas de desarrollo de contenidos digitales y Apps tanto emprendedores como ciudadanía, según cifras base de MinTic</t>
  </si>
  <si>
    <t>Aumentar el número de personas beneficiadas en capacitaciones y formación especializada en temas de TIC</t>
  </si>
  <si>
    <t>Aumentar el número de empresarios en certificación digital</t>
  </si>
  <si>
    <t>Aumentar el número de Servidores y Maestros Públicos certificados</t>
  </si>
  <si>
    <t>Facilitar y promover la formación y capacitación en herramientas de apoyo a la industria creativa, en los Vive Labs y Puntos Vive Digital Plus.</t>
  </si>
  <si>
    <t>Pereira capital de la ciencia, tecnología, innovación e investigación</t>
  </si>
  <si>
    <t>Infraestructura, servicios, aplicaciones y contenidos TIC para el desarrollo</t>
  </si>
  <si>
    <t>Mejoramiento de la gestión administrativa, matriz de producto.</t>
  </si>
  <si>
    <t>Implementar el sistema jurídico integral en materia de contratación y revisión de actos administrativos en un 100%</t>
  </si>
  <si>
    <t>CO01.02</t>
  </si>
  <si>
    <t>CO01.03</t>
  </si>
  <si>
    <t>Generar en línea el certificado de estrato socioeconómico (www.http://estratificacion.pereiradigital.gov.co/) de los predios del municipio de pereira identificados con ficha catastral, posterior a una revisión y/o actualización permanente de la estratificación de Pereira.</t>
  </si>
  <si>
    <t>Subsecretaria de Planeación Socioeconómica</t>
  </si>
  <si>
    <t>Determinar el uso de la tecnología y la forma como ésta puede aportar en la generación de valor público</t>
  </si>
  <si>
    <t>RE01</t>
  </si>
  <si>
    <t>PRO02</t>
  </si>
  <si>
    <t>Declaración de aplicabilidad de seguridad y privacidad de la información</t>
  </si>
  <si>
    <t>RE02</t>
  </si>
  <si>
    <t>Despacho Secretario de las TIC</t>
  </si>
  <si>
    <t>RO01</t>
  </si>
  <si>
    <t>RO02</t>
  </si>
  <si>
    <t>Normatividad Aplicable</t>
  </si>
  <si>
    <t>Identificar y definir las políticas y estándares que faciliten la gestión y la gobernabilidad de TI.</t>
  </si>
  <si>
    <t>RE03</t>
  </si>
  <si>
    <t>PRO03</t>
  </si>
  <si>
    <t>PRO04</t>
  </si>
  <si>
    <t>PRO05</t>
  </si>
  <si>
    <t>PRO06</t>
  </si>
  <si>
    <t>PRO07</t>
  </si>
  <si>
    <t>PRO08</t>
  </si>
  <si>
    <t>RE04</t>
  </si>
  <si>
    <t>RO03</t>
  </si>
  <si>
    <t>RO04</t>
  </si>
  <si>
    <t>Realizar diagnóstico de las necesidades relacionadas con las tecnologías de la información.</t>
  </si>
  <si>
    <t>Identificar problemáticas y oportunidades de mejora relacionadas con la información que se procesa en la entidad.</t>
  </si>
  <si>
    <t>Determinar los requerimientos de generación de información.</t>
  </si>
  <si>
    <t>Identificar las necesidades de infraestructura TI requerida para el adecuado control de la información.</t>
  </si>
  <si>
    <t>Definir matrices, informes y documentos que conforman los planes de acción  con sus respectivas directrices.</t>
  </si>
  <si>
    <t>Definir el plan de comunicación de la estrategia, las políticas, los proyectos, los resultados y los servicios de TI.</t>
  </si>
  <si>
    <t>PRO09</t>
  </si>
  <si>
    <t>Plan de Desarrollo Municipal (Vigente). Manual de contratación de la Administración Municipal.</t>
  </si>
  <si>
    <t>Marco de Referencia de Arquitectura Empresarial para la Gestión de TI del país.
Plan de Desarrollo Municipal (Vigente). Plan de Acción de la Alcaldía de Pereira (Vigente), Manual de contratación de la Alcaldía
DECRETO 834 del 7 de Octubre de 2016, LEY 527 del 18 de Agosto de 1999. Manuales  y medios de Operación. Plan de infraestructura de la Tecnología. Políticas de los Recursos informáticos de la Alcaldía de Pereira. 2016 - DECRETO 415: Lineamientos para el fortalecimiento institucional en materia de TIC.
DECRETO 612 DE 2018. Por el cual se fijan directrices para la integración de los planes institucionales y estratégicos al Plan de Acción por parte de las entidades del Estado.</t>
  </si>
  <si>
    <t>PRO10</t>
  </si>
  <si>
    <t>PRO11</t>
  </si>
  <si>
    <t>PRO12</t>
  </si>
  <si>
    <t>PRO13</t>
  </si>
  <si>
    <t>PRO14</t>
  </si>
  <si>
    <t>PRO15</t>
  </si>
  <si>
    <t>PRO16</t>
  </si>
  <si>
    <t>PRO17</t>
  </si>
  <si>
    <t xml:space="preserve">Definir los lineamientos que permitan guardar la debida confidencialidad, integridad y disponibilidad de la información. </t>
  </si>
  <si>
    <t>Generar políticas, controles de seguridad, tecnologías y procedimientos que ayuden a proteger y  salvaguardar tanto la información como los sistemas que la almacenan y administran.</t>
  </si>
  <si>
    <t>Generar estrategias dirigidas a combatir la corrupción mediante mecanismos que faciliten su prevención, control y seguimiento.</t>
  </si>
  <si>
    <t>articular el quehacer de la entidad mediante los lineamientos de las cinco políticas de desarrollo administrativo y el monitoreo y evaluación de los avances en la gestión institucional y sectorial.</t>
  </si>
  <si>
    <t>Hacer un panorama sobre los posibles hechos susceptibles de corrupción o de actos de corrupción que se han presentado en la entidad</t>
  </si>
  <si>
    <t>Realizar un diagnóstico de los trámites y servicios de la entidad.</t>
  </si>
  <si>
    <t>Identificar las necesidades orientadas a la racionalización y simplificación de trámites.</t>
  </si>
  <si>
    <t>Identificar las necesidades de información dirigida a más usuarios y ciudadanos (rendición de cuentas).</t>
  </si>
  <si>
    <t>Realizar un diagnóstico de la estrategia de servicio al ciudadano.</t>
  </si>
  <si>
    <t>Realizar un diagnóstico del avance en la implementación de la Ley de Transparencia.</t>
  </si>
  <si>
    <t>Incluir las iniciativas adicionales que consideren necesarias en su estrategia de lucha contra la corrupción.</t>
  </si>
  <si>
    <t>PRO18</t>
  </si>
  <si>
    <t>PRO19</t>
  </si>
  <si>
    <t>PRO20</t>
  </si>
  <si>
    <t>RE05</t>
  </si>
  <si>
    <t xml:space="preserve">Estrategias para la Construcción del Plan Anticorrupción y de Atención al Ciudadano V2
Manual para la implementación de la Estrategia de Gobierno en línea en las entidades del orden nacional de la República de Colombia.
LEY 1712 de 2014. Transparencia y del Derecho al Acceso a la Información Pública.
LEY 1437 DE 2011. Código de Procedimiento Administrativo y de lo Contencioso Administrativo.
LEY 1474 DE 2011. Estatuto Anticorrupción.
LEY 962 DE 2005. Por la cual se dictan disposiciones sobre racionalización de trámites y procedimientos administrativos de los organismos y entidades del Estado y de los particulares que ejercen funciones públicas o prestan servicios públicos.
DECRETO - LEY 0019 DE 2012. Por el cual se dictan normas para suprimir o reformar regulaciones, procedimientos y trámites innecesarios existentes en la Administración Pública.
DECRETO 2641 DE 2012. Reglamenta los artículos 73 y 76 del Estatuto Anticorrupción.
DECRETO 612 DE 2018. Por el cual se fijan directrices para la integración de los planes institucionales y estratégicos al Plan de Acción por parte de las entidades del Estado.
</t>
  </si>
  <si>
    <t>RO05</t>
  </si>
  <si>
    <t>PRO21</t>
  </si>
  <si>
    <t>PRO22</t>
  </si>
  <si>
    <t>PRO23</t>
  </si>
  <si>
    <t>PRO24</t>
  </si>
  <si>
    <t>PRO25</t>
  </si>
  <si>
    <t>PRO26</t>
  </si>
  <si>
    <t>PRO27</t>
  </si>
  <si>
    <t>PRO28</t>
  </si>
  <si>
    <t>PRO29</t>
  </si>
  <si>
    <t>PRO30</t>
  </si>
  <si>
    <t>PRO31</t>
  </si>
  <si>
    <t>PRO32</t>
  </si>
  <si>
    <t>PRO33</t>
  </si>
  <si>
    <t>PRO34</t>
  </si>
  <si>
    <t>Definir e implementar una estrategia de participación ciudadana a partir de la planeación del uso de medios electrónicos que establezca los recursos necesarios para el desarrollo eficiente y efectivo de la misma.</t>
  </si>
  <si>
    <t>Promover y desarrollar espacios, canales y mecanismos para facilitar la participación de la ciudadanía y el ejercicio del control social en los procesos de construcción de normatividad, formulación y seguimiento de políticas, planes y programas, proceso de rendición de cuentas y la solución de problemáticas particulares dentro de la gestión institucional, a través del uso eficiente de medios electrónicos.</t>
  </si>
  <si>
    <t xml:space="preserve">Identificar y caracterizar los temas de participación ciudadana por medios electrónicos, incluyendo los relacionados con la formulación de políticas, planes, proyectos y la solución de problemas que afecten a sus grupos de interés y la ciudadanía en general. </t>
  </si>
  <si>
    <t xml:space="preserve">Caracterizar a los usuarios y grupos de interés de la Administración Municipal </t>
  </si>
  <si>
    <t xml:space="preserve">Definir los procesos de participación ciudadana sobre la gestión de la Alcaldía de Pereira que se van a implementar en la entidad con apoyo de los medios electrónicos. </t>
  </si>
  <si>
    <t>Establecer los espacios y canales virtuales de participación ciudadana y sus estrategias para dichos procesos.</t>
  </si>
  <si>
    <t>RE06</t>
  </si>
  <si>
    <t>RO06</t>
  </si>
  <si>
    <t xml:space="preserve">• Constitución política de Colombia de 1991 Artículos: 1, 2, 6, 12, 13, 20, 23, 40, 45, 74, 79, 95, 270 
• LEY 1757 de 2015 Participación Ciudadana 
• DECRETO 1078 de 2015 Decreto Único Reglamentario del Sector de Tecnologías de la Información y las Comunicaciones. Título 9, Capítulo 1 Estrategia de Gobierno en Línea 
• DECRETO 1081 de 2015 Decreto Único de la Presidencia de la república 
• DECRETO 1083 de 2015 Decreto Único Reglamentario del Sector de Función Pública, modelo integrado de Planeación y Gestión 
• DECRETO 019 de 2012 Antitrámites 
• LEY 1437 de 2011 Código Contencioso Administrativo Capítulos que regulan el artículo 23 de la Constitución estableciendo el Derecho de Petición y sus distintos tipos. Artículos: 3 numeral 6°, 3 numeral 9, 5, 8, 32, 53, 61 
• LEY 1450 de 2011 Plan Nacional de Desarrollo 2010-2014 Artículos: 230, 231 
• LEY 1474 de 2011 Dispone la obligatoriedad para toda entidad pública de Anticorrupción tener por lo menos, una dependencia encargada de recibir, tramitar y resolver las quejas, sugerencias y reclamos que los ciudadanos formulen Artículos: 73, 76, 78 
• DECRETO 2623 de2009 Crea el sistema nacional de servicio al ciudadano Ley 962 de 2005 Ley Antitrámites de 2005 Artículos: 6, 8, 10 
• LEY 850 de 2003 Veedurías Ciudadanas Artículos: 1, 6, 16 
• LEY 734 de 2002 Código Disciplinario Único Artículos: 22, 27, 34, 35 
• LEY 594 de 2000 Ley de archivos: establece como fines esencial de los archivos la facilitación de la participación de la comunidad y el control del ciudadano en las decisiones que los afecten. 
• LEY 527 de 1999 Por medio de la cual se define y reglamenta el acceso y uso de los mensajes de datos, del comercio electrónico y de las firmas digitales, y se establecen las entidades de certificación y se dictan otras disposiciones, en su Artículo 2 y Capítulo II 
• LEY 489 de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Artículos: 17, 18, 32, 34 
• LEY 190 de 1995 Moralidad en la administración pública Artículo 58 
• LEY 152 de 1994 Por la cual se establece la Ley Orgánica del Plan de Desarrollo Artículo: 29 Ley 57 de 1985 Publicidad de los actos y documentos oficiales 
• DECRETO 2150 de 1995 Supresión de tramites
• LEY 1712 de 2014. Transparencia y del Derecho de Acceso a la Información Pública  
• Código Contencioso Administrativo LEY 1755 de 2015, Artículo 3, numeral 6, Artículo 5, Artículo 7, Artículo 8 y Artículo 77.  
• LEY Estatutaria 1757 de 6 de julio de 2015. “Por la cual se dictan disposiciones en materia de promoción y protección del derecho a la participación democrática”  
• LEY 190 de 1995. Artículo 58. “Todo ciudadano tiene derecho a estar informado periódicamente acerca de las actividades que desarrollen las entidades públicas y las privadas que cumplan funciones públicas o administren recursos del Estado.”  LEY 962 de 2005 o Ley Antitrámites de 2005. Artículo 6. 
• LEY 1474 de 2011. Estatuto Anticorrupción. Artículo 76.
• DECRETO 019 de 2012. Decreto Antitrámites. Artículo 14.
</t>
  </si>
  <si>
    <t>Formular el Plan de la Estrategia de Gobierno Digital.</t>
  </si>
  <si>
    <t>Formular el Plan de Seguridad Digital.</t>
  </si>
  <si>
    <t>Formular el Plan Transparencia y Acceso a la Información Publica y lucha contra la Corrupción.</t>
  </si>
  <si>
    <t>Formular el Plan de Racionalización de Tramites.</t>
  </si>
  <si>
    <t>RE07</t>
  </si>
  <si>
    <t>Artículo 133 de la LEY 1753 de 2015, que integra los Sistemas de Desarrollo Administrativo y de Gestión de la Calidad
DECRETO 1078 de 2015. Decreto Único Reglamentario del Sector de Tecnologías de la Información y las Comunicaciones. Capítulo 1 del título 9 de la parte 2 del libro 2 del Decreto 1078 de 2015  Decreto Único Reglamentario del sector de Tecnologías de la Información y las Comunicaciones".
ARTICULO 2.2.9.1.2.2. Manual de Gobierno Digital. Para la implementación de la Política de Gobierno Digital.</t>
  </si>
  <si>
    <t>Gestión TIC</t>
  </si>
  <si>
    <t>Ejecutar y controlar los proyectos relacionados con tecnologías de la información y la comunicación</t>
  </si>
  <si>
    <t xml:space="preserve">Administrar, ejecutar y hacer seguimiento de las fichas de los proyectos de inversión requeridos para llevar a cabo la implementación de la Estrategia TI. </t>
  </si>
  <si>
    <t>RE08</t>
  </si>
  <si>
    <t>RO07</t>
  </si>
  <si>
    <t>Secretaria de Tecnologías de la Información y la Comunicación</t>
  </si>
  <si>
    <t xml:space="preserve">• Plan de Desarrollo Municipal (Vigente). Plan de Acción de la Alcaldía de Pereira (Vigente), Manual de contratación de la Alcaldía
• Recursos, Bienes y Servicios
</t>
  </si>
  <si>
    <t>Recurso humano</t>
  </si>
  <si>
    <t>Infraestructura Tecnológica</t>
  </si>
  <si>
    <t>Arquitectura TI</t>
  </si>
  <si>
    <t>Servicios Tecnológicos</t>
  </si>
  <si>
    <t>RE09</t>
  </si>
  <si>
    <t>RE10</t>
  </si>
  <si>
    <t>RE11</t>
  </si>
  <si>
    <t>RE12</t>
  </si>
  <si>
    <t>RE13</t>
  </si>
  <si>
    <t>RO08</t>
  </si>
  <si>
    <t>Secretaria de Tecnologías de la Información y la Comunicación -</t>
  </si>
  <si>
    <t>RO09</t>
  </si>
  <si>
    <t>Administrar la Infraestructura Tecnológica sobre la cual se soportan los Sistemas de Información de la administración Municipal (Servidores, Telecomunicaciones, Redes, Bases de Datos, etc.).</t>
  </si>
  <si>
    <t>Atender los requerimientos de soporte técnico en materia tecnológica a los usuarios de la entidad</t>
  </si>
  <si>
    <t>Requerimientos de soporte de la  plataforma de Mesa de Servicios (Help Desk)</t>
  </si>
  <si>
    <t>RE14</t>
  </si>
  <si>
    <t>RO10</t>
  </si>
  <si>
    <t>Secretaria de Tecnologías de la Información y la Comunicación - Dirección de Infraestructura Tecnológica y Servicios Digitales</t>
  </si>
  <si>
    <t>PRO35</t>
  </si>
  <si>
    <t>PRO36</t>
  </si>
  <si>
    <t>PRO37</t>
  </si>
  <si>
    <t>PRO38</t>
  </si>
  <si>
    <t>PRO39</t>
  </si>
  <si>
    <t>PRO40</t>
  </si>
  <si>
    <t xml:space="preserve">Implementar las Políticas de Seguridad </t>
  </si>
  <si>
    <t>Controlar los accesos a las plataformas tecnológicas e informáticas de la entidad</t>
  </si>
  <si>
    <t>Creación, modificación o cancelación de usuarios (Administración  Sistemas de Información)</t>
  </si>
  <si>
    <t xml:space="preserve">Generar y almacenar las Copias de Respaldo (Copy Backup) </t>
  </si>
  <si>
    <t xml:space="preserve">Reportar y gestionar los incidentes en materia de seguridad informática </t>
  </si>
  <si>
    <t>Recuperación en caso de interrupción del servicio.</t>
  </si>
  <si>
    <t xml:space="preserve">• Normatividad Aplicable
• Recurso humano
• Arquitectura TI
• Infraestructura Tecnológica
• Servicios Tecnológicos
</t>
  </si>
  <si>
    <t>RE15</t>
  </si>
  <si>
    <t>RO11</t>
  </si>
  <si>
    <t>Aplicar mecanismos de seguimiento al cumplimiento de las políticas definidas para la administración de la información en la entidad.</t>
  </si>
  <si>
    <t>Aplicar mecanismos de seguimiento al cumplimiento de las políticas definidas para la administración de la Arquitectura TI en la entidad.</t>
  </si>
  <si>
    <t>PRO41</t>
  </si>
  <si>
    <t>PRO42</t>
  </si>
  <si>
    <t>RO12</t>
  </si>
  <si>
    <t>PRO43</t>
  </si>
  <si>
    <t>PRO44</t>
  </si>
  <si>
    <t>PRO45</t>
  </si>
  <si>
    <t>PRO46</t>
  </si>
  <si>
    <t>PRO47</t>
  </si>
  <si>
    <t xml:space="preserve">Evaluar resultados del proceso </t>
  </si>
  <si>
    <t xml:space="preserve">Realizar seguimiento al PETI </t>
  </si>
  <si>
    <t xml:space="preserve">Generar seguimiento a Planes de Acción y demás herramientas de seguimiento y control. </t>
  </si>
  <si>
    <t>RE16</t>
  </si>
  <si>
    <t>RO13</t>
  </si>
  <si>
    <t>• Normatividad Aplicable
• Herramientas de Control y seguimiento</t>
  </si>
  <si>
    <t xml:space="preserve">Generar mejoras a partir del análisis de los resultados arrojados por la verificación de cumplimiento de lineamientos para el control de la información y del ejercicio auditor, entre otros. </t>
  </si>
  <si>
    <t>RE17</t>
  </si>
  <si>
    <t>• Normatividad Aplicable
• Informes de auditoría</t>
  </si>
  <si>
    <t>RO14</t>
  </si>
  <si>
    <t>RO15</t>
  </si>
  <si>
    <t>RE18</t>
  </si>
  <si>
    <t>RE19</t>
  </si>
  <si>
    <t>RE20</t>
  </si>
  <si>
    <t>La Secretaría TIC define las directrices y lidera la gestión de los Componentes de información durante su ciclo de vida.</t>
  </si>
  <si>
    <t>La Secretaría TIC publica los servicios de intercambio de información a través de la Plataforma de Interoperabilidad del Estado colombiano.</t>
  </si>
  <si>
    <t>En el marco de la modernización institucional que empezó a implementarse desde el año 2016 en la administración Municipal, se resalta la creación de la Secretaría de Tecnologías de la Información y las Comunicaciones, como una respuesta a las necesidades y exigencias de la era digital del municipio de Pereira.</t>
  </si>
  <si>
    <t>La creación de la Secretaria TIC (Decreto 834 del 07 de octubre) se encuentra alineada con las propuestas del Plan de Desarrollo Municipal 2016–2019 y el Plan de Desarrollo Nacional en su componente “Plan Vive Digital” que impulsa la apropiación de las TIC como herramientas determinantes para disminuir la pobreza y el desempleo.</t>
  </si>
  <si>
    <t xml:space="preserve">Con la creación de la Secretaria TIC del municipio de Pereira, se busca disminuir la brecha tecnológica, acercar al ciudadano al acceso, uso y apropiación de las tecnologías de la información tanto a nivel geográfico como socioeconómico. </t>
  </si>
  <si>
    <t>Por estar alineados con el plan de desarrollo las acciones que se están desarrollando se empiezan a ver en el corto y mediano plazo. Llegando a tener recursos de la nación a través de PAC (Programa Anual Mensualizado de Caja)  que ayudan a dinamizar las iniciativas de la secretaria TIC.</t>
  </si>
  <si>
    <t>La secretaria TIC del Municipio de Pereira cumple las metas del Plan de Desarrollo Municipal 2016–2019 en su programa Ecosistema “Pereira vive digital”. El ecosistema digital impulsa un gran salto tecnológico a través de la masificación del uso de Internet, alineado con el Plan Nacional de Desarrollo 2014-2018 "Todos Por un Nuevo País" que busca convertir a Colombia en líder en desarrollo de aplicaciones con utilidad social y modernizar el gobierno con base en las TIC.</t>
  </si>
  <si>
    <t>Personal de trabajo calificado y comprometido con las metas de las Secretarias TIC.</t>
  </si>
  <si>
    <t>Innovar en el uso y apropiación de las TIC.</t>
  </si>
  <si>
    <t>Trabajo en equipo para el fortalecimiento de los procesos internos de la Alcaldía de Pereira.</t>
  </si>
  <si>
    <t>Apropiación de las Políticas establecidas por Gobierno Línea.</t>
  </si>
  <si>
    <t>Estructura organizacional acorde las necesidades de la Secretaria de Tecnologías de Información y la Comunicación.</t>
  </si>
  <si>
    <t>La Secretaría TIC trabaja en conjunto con las dependencias para establecer acuerdos que garanticen la calidad de la información.</t>
  </si>
  <si>
    <t>La Secretaría TIC garantiza los mecanismos que permitan el acceso a los servicios de información por parte de los diferentes grupos de interés, contemplando características de accesibilidad, seguridad y usabilidad.</t>
  </si>
  <si>
    <t>La Secretaría TIC impulsa el uso de su información a través de mecanismos sencillos, confiables y seguros, para el entendimiento, análisis y aprovechamiento de la información por parte de los grupos de interés.</t>
  </si>
  <si>
    <t>La Secretaría TIC garantiza la existencia de fuentes únicas de información, para que el acceso sea oportuno, relevante, confiable, completo, veraz y comparable.</t>
  </si>
  <si>
    <t>La Alcaldía de Pereira disponen de un directorio actualizado de sus sistemas de información, que incluya los atributos relevantes.</t>
  </si>
  <si>
    <t>La Secretaría TIC es la responsable de definir y hacer evolucionar las arquitecturas de referencia, que aseguren el diseño de cualquier arquitectura de solución de manera eficiente, homogénea y con calidad.</t>
  </si>
  <si>
    <t>La Secretaría TIC define una Arquitectura de solución para cada uno de los proyectos de sistemas de información, aplicando las Arquitecturas de referencia definidas.</t>
  </si>
  <si>
    <t>La Secretaría TIC habilita en sus sistemas de información aquellas características funcionales y no funcionales, necesarias para la apertura de sus datos, de acuerdo con la normativa del Estado colombiano.</t>
  </si>
  <si>
    <t>La Secretaría TIC habilita en sus sistemas de información aquellas características funcionales y no funcionales, necesarias para interactuar con la Plataforma de Interoperabilidad del Estado colombiano, partiendo de los flujos de información registrados en el directorio de Componentes de información y las necesidades de intercambio de información con otras instituciones.</t>
  </si>
  <si>
    <t>La Secretaría TIC cuenta con planes de capacitación y entrenamiento a los usuarios, que faciliten el uso y apropiación de los sistemas de información.</t>
  </si>
  <si>
    <t>La Secretaría TIC asegura que todos sus sistemas de información cuenten con la documentación de usuario, técnica y de operación, debidamente actualizada, que asegure la transferencia de conocimiento hacia los usuarios, hacia La Secretaría TIC y hacia los servicios de soporte tecnológico.</t>
  </si>
  <si>
    <t>En los servicios de soporte de los sistemas de información, La Secretaría TIC formaliza la petición de nuevas funcionalidades o de cambios a las existentes, a través de un procedimiento de control de cambios.</t>
  </si>
  <si>
    <t>Para el mantenimiento de los componentes de software de los sistemas de información, La Secretaría TIC hace un análisis de impacto ante un cambio o modificación a dichos componentes, con el fin de determinar las acciones por seguir.</t>
  </si>
  <si>
    <t>La Secretaría TIC establece Acuerdos de Nivel de Servicio (ANS) cuando se tenga contratado con terceros el mantenimiento de los sistemas de información.</t>
  </si>
  <si>
    <t>La Secretaría TIC cuenta con planes de calidad de los componentes de software de sus sistemas de información.</t>
  </si>
  <si>
    <t>En el diseño de los sistemas de información, La Secretaría TIC tiene en cuenta los requerimientos de la institución, las restricciones funcionales y técnicas, y los atributos de calidad.</t>
  </si>
  <si>
    <t>En el diseño de sus sistemas de información, La Secretaría TIC incorpora aquellos componentes de seguridad para el tratamiento de la privacidad de la información, la implementación de controles de acceso, así como los mecanismos de integridad y cifrado de la información.</t>
  </si>
  <si>
    <t>En el diseño de sus sistemas de información, La Secretaría TIC tiene en cuenta mecanismos que aseguren el registro histórico para poder mantener la trazabilidad de las acciones realizadas por los usuarios.</t>
  </si>
  <si>
    <t>Los sistemas de información que estén dispuestos para el acceso a usuarios externos o grupos de interés cumplen con las características de accesibilidad que indica la estrategia de Gobierno en Línea.</t>
  </si>
  <si>
    <t>La Secretaría TIC incluye dentro de su arquitectura de Servicios tecnológicos los elementos necesarios para poder realizar el intercambio de información entre las áreas de la institución y las organizaciones externas a escala sectorial y nacional.</t>
  </si>
  <si>
    <t>La Secretaría TIC evalúa la posibilidad de prestar los Servicios Tecnológicos haciendo uso de la Nube (pública, privada o híbrida), para atender las necesidades de los grupos de interés.</t>
  </si>
  <si>
    <t>La Secretaría TIC define e implementa el procedimiento para atender los requerimientos de soporte de primer, segundo y tercer nivel, para sus servicios de TI, a través de una Mesa de Servicio.</t>
  </si>
  <si>
    <t>La Secretaría TIC implementa un plan de mantenimiento preventivo sobre toda la infraestructura y los Servicios Tecnológicos.</t>
  </si>
  <si>
    <t>La Secretaría TIC identifica, monitorea y controla el nivel de consumo de los recursos críticos que son compartidos por los Servicios Tecnológicos y administrar su disponibilidad.</t>
  </si>
  <si>
    <t>La Secretaría TIC asegura que la infraestructura que soporta los Servicios Tecnológicos de la institución cuente con mecanismos de monitoreo para generar alertas tempranas ligadas a los umbrales de operación que tenga definidos.</t>
  </si>
  <si>
    <t>La Secretaría TIC implementa controles de seguridad para gestionar los riesgos asociados al acceso, trazabilidad, modificación o pérdida de información que atenten contra la disponibilidad, integridad y confidencialidad de la información.</t>
  </si>
  <si>
    <t>La Secretaria TIC es la responsable de definir la estrategia de Uso y Apropiación de TI, articulada con la cultura organizacional de la institución, y de asegurar que su desarrollo contribuya con el logro de los resultados en la implementación de los proyectos de TI.</t>
  </si>
  <si>
    <t>La Secretaria TIC es la responsable de identificar y establecer un esquema de incentivos que, alineado con la estrategia de Uso y Apropiación, movilice a los grupos de interés para adoptar favorablemente los proyectos de TI.</t>
  </si>
  <si>
    <t>Limitaciones entre grupos de ciudadanos según su capacidad para utilizar las TIC de forma eficaz, debido a los distintos niveles de alfabetización, carencias, y problemas de accesibilidad a la tecnología.</t>
  </si>
  <si>
    <t>Desconocimiento de la cultura organizacional (Alfabetización Tecnológica en los funcionarios de la secretaria TIC).</t>
  </si>
  <si>
    <t>Funcionarios desconocen el funcionamiento bajo los lineamientos de una Secretaria TIC.</t>
  </si>
  <si>
    <t>La alta rotación de personal dentro de la secretaria dificulta la aplicación unificada de la estrategia y la visión hacia el futuro.</t>
  </si>
  <si>
    <t>Se presenta falencias en la infraestructura física (puestos de trabajo), tecnológica (equipos de cómputo y conectividad) en las instalaciones de la Secretaria TIC</t>
  </si>
  <si>
    <t>El volumen de personal administrativo de planta es corto para la magnitud de la gestión administrativa de la Secretaria TIC.</t>
  </si>
  <si>
    <t>Falta de capacitaciones constantes a los funcionarios de la Secretaria TIC.</t>
  </si>
  <si>
    <t>La Secretaría TIC no cuenta con un plan de calidad de los componentes de información que incluya etapas de aseguramiento, control e inspección, medición de indicadores de calidad, actividades preventivas, correctivas y de mejoramiento continuo de la calidad de los componentes.</t>
  </si>
  <si>
    <t>La Secretaría TIC no define, implementa y gobierna la Arquitectura de Información, estableciendo métricas e indicadores de seguimiento, gestión y evolución de dicha arquitectura.</t>
  </si>
  <si>
    <t>La Secretaría TIC no contempla el ciclo de vida de la gestión documental en la Arquitectura de Información.</t>
  </si>
  <si>
    <t>La Secretaría TIC no acoge la normatividad, los estándares relacionados de la Infraestructura Colombiana de Datos Espaciales (ICDE), los lineamientos de política de información geográfica y demás instrumentos vigentes que rijan la información geográfica según el Comité Técnico de Normalización, y disponer en el Portal Geográfico Nacional aquella información oficial útil para el desarrollo de proyectos de interés nacional y estratégicos.</t>
  </si>
  <si>
    <t>No se utiliza el lenguaje común para el intercambio de información con otras instituciones.</t>
  </si>
  <si>
    <t>La Secretaría TIC no ha solicitado la inclusión de definiciones en el lenguaje común de intercambio al Ministerio de las TIC para que pueda ser utilizada por otras instituciones y quede disponible en el portal de Lenguaje común de intercambio de información del Estado colombiano.</t>
  </si>
  <si>
    <t>La Secretaría TIC no ha creado y mantenido actualizado un directorio de los Componentes de información.</t>
  </si>
  <si>
    <t>La Secretaría TIC no ha definido el nivel de acceso del directorio de componentes de información teniendo en cuenta la normatividad asociada.</t>
  </si>
  <si>
    <t>El directorio de los componentes de Información no hace parte del directorio de Componentes de información sectorial.</t>
  </si>
  <si>
    <t>La Secretaría TIC no establece los Acuerdos de Nivel de Servicio (ANS) con las dependencias o instituciones para el intercambio de la información de calidad, que contemplen las características de oportunidad, disponibilidad y seguridad que requieran los Componentes de información.</t>
  </si>
  <si>
    <t>La Secretaría TIC no genera mecanismos que permitan a los consumidores de los Componentes de información reportar los hallazgos encontrados durante el uso de los servicios de información.</t>
  </si>
  <si>
    <t>La Secretaría TIC no incorpora, en los atributos de los Componentes de información, la información asociada con los responsables y políticas de la protección y privacidad de la información, conforme con la normativa de protección de datos de tipo personal y de acceso a la información pública.</t>
  </si>
  <si>
    <t>La Secretaría TIC no define los criterios necesarios para asegurar la trazabilidad y auditoría sobre las acciones de creación, actualización, modificación o borrado de los Componentes de información.</t>
  </si>
  <si>
    <t>Los sistemas de información no implementan los criterios de trazabilidad y auditoría definidos para los Componentes de información que maneja.</t>
  </si>
  <si>
    <t>La Secretaría TIC no define la arquitectura de los sistemas de información teniendo en cuenta las relaciones entre ellos y la articulación con los otros dominios del Marco de Referencia.</t>
  </si>
  <si>
    <t>La Secretaría TIC no cuenta con metodologías de referencia que definan los componentes principales de un proceso de desarrollo del software, que considere sus fases o etapas, las actividades principales y de soporte involucradas, roles y responsabilidades, y herramientas de apoyo al ciclo de vida, así como los ámbitos de aplicación.</t>
  </si>
  <si>
    <t>Cuando se suscriban contratos con terceras partes bajo la figura de "obra creada por encargo", cuyo alcance incluya el desarrollo de elementos de software, el autor o autores de la obra no transfieren a La Alcaldía de Pereira los derechos patrimoniales sobre los productos.</t>
  </si>
  <si>
    <t>La Secretaría TIC no define una guía de estilo y usabilidad única, que establezca los principios para el estilo de los componentes de presentación, estructura para la visualización de la información y procesos de navegación entre pantallas, entre otros.</t>
  </si>
  <si>
    <t>Los sistemas de información no funcionan sobre la Arquitectura de información definida para la Alcaldía de Pereira y da soporte a los componentes de información allí incluidos.</t>
  </si>
  <si>
    <t>La Secretaría TIC no dispone de ambientes independientes y controlados destinados para desarrollo, pruebas, operación, certificación y capacitación de los sistemas de información, y aplica mecanismos de control de cambios de acuerdo con las mejores prácticas.</t>
  </si>
  <si>
    <t>La Secretaría TIC no aplica un proceso formal de manejo de requerimientos, que incluya la identificación, la especificación y el análisis de las necesidades funcionales y no funcionales, la definición de los criterios de aceptación y la trazabilidad de los requerimientos a través del ciclo de vida de los sistemas de información.</t>
  </si>
  <si>
    <t>La Secretaría TIC no diseña e implementa estrategias que permitan la integración continua e incremental de los nuevos desarrollos y que apoyen la automatización de las actividades en las diferentes fases del ciclo de vida de los sistemas de información.</t>
  </si>
  <si>
    <t>En el proceso de desarrollo y evolución de un sistema de información, La Secretaría TIC no cuenta con un plan de pruebas que cubra lo funcional y lo no funcional.</t>
  </si>
  <si>
    <t>La Secretaría TIC no cuenta con un directorio de sus Servicios Tecnológicos, que le sirva de insumo para evaluar la posibilidad de implementar o reutilizar los servicios y recursos tecnológicos existentes, considerando las necesidades actuales de los procesos y sistemas de información.</t>
  </si>
  <si>
    <t>La Secretaría TIC no gestiona la capacidad, la operación y el soporte de los servicios tecnológicos, con criterios de calidad, seguridad, disponibilidad, continuidad, adaptabilidad, estandarización y eficiencia. En particular durante la implementación y paso a producción de los proyectos de TI, se garantiza la estabilidad de la operación de TI.</t>
  </si>
  <si>
    <t>La Secretaría TIC no vela por el cumplimiento de los Acuerdos de Nivel de Servicio (ANS) para los Servicios Tecnológicos.</t>
  </si>
  <si>
    <t>La Secretaría TIC no cuenta con un proceso periódico de respaldo de la configuración de sus Servicios Tecnológicos, así como de la información almacenada en la infraestructura tecnológica. (Este proceso debe ser probado periódicamente y debe permitir la recuperación íntegra de los Servicios Tecnológicos).</t>
  </si>
  <si>
    <t>La Secretaría TIC no implementa el análisis de vulnerabilidades de la infraestructura tecnológica, a través de un plan de pruebas que permita identificar y tratar los riesgos que puedan comprometer la seguridad de la información o que puedan afectar la prestación de un servicio de TI.</t>
  </si>
  <si>
    <t>La Alcaldía de Pereira no implementa un programa de correcta disposición final de los residuos tecnológicos, incluyendo las opciones de reutilización a través de otros programas institucionales con los que cuente el gobierno nacional.</t>
  </si>
  <si>
    <t>La Secretaria TIC no cuenta con una matriz de caracterización que identifique, clasifique y priorice los grupos de interés involucrados e impactados por los proyectos de TI.</t>
  </si>
  <si>
    <t>La Secretaria TIC no es la responsable de asegurar el involucramiento y compromiso para llamar a la acción de los grupos de interés, partiendo desde la alta dirección hacia al resto de los niveles organizacionales, de acuerdo con la matriz de caracterización.</t>
  </si>
  <si>
    <t>Reducir la brecha tecnológica entre el Municipio de Pereira y los ciudadanos.</t>
  </si>
  <si>
    <t>Ofrecer a los empresarios ciudadanos capacitados en competencia laborales tecnológicas, asegurando la equidad y la inclusión digital.</t>
  </si>
  <si>
    <t>Facilitar el uso de Tecnologías de Información y Comunicaciones (TIC) creando una demanda de infraestructura que estimule el comercio de bienes y servicios a través de Internet.</t>
  </si>
  <si>
    <t>Desarrollar estrategias de uso y apropiación de las TIC para mejorar las condiciones de vida de los pereiranos y generar cultura digital en el desarrollo de la sociedad del conocimiento.</t>
  </si>
  <si>
    <t>Certificación y formación a través de la oferta del Ministerio Nacional TI tanto para ciudadanos como funcionarios, que nos ayudan a alfabetizar y avanzar en el conocimiento y manejo de las TIC.</t>
  </si>
  <si>
    <t>Oferta de formación y capacitación de servidores públicos digitales a través del MInTic para reforzar las capacidades administrativas del personal de TI.</t>
  </si>
  <si>
    <t>Convenios interinstitucionales que fortalezcan la capacidad administrativa de la secretaria TIC.</t>
  </si>
  <si>
    <t>Realizar un análisis de la Ciberseguridad en la entidad.</t>
  </si>
  <si>
    <t>Fomentar el desarrollo de las capacidades de análisis en las personas que definan las políticas, estrategias y mecanismos de seguimiento, evaluación y control.</t>
  </si>
  <si>
    <t>La información que disponga la entidad debe apoyar la toma de decisiones cumpliendo los siguientes criterios: Oportunidad, Confiabilidad, Completitud, Pertinencia, Utilidad.</t>
  </si>
  <si>
    <t>Los Sistemas de Información deben ser aprovechados para facilitar los servicios al ciudadano.</t>
  </si>
  <si>
    <t>Los Sistemas de Información deben ser generados para cubrir las necesidades o objetivos de la entidad.</t>
  </si>
  <si>
    <t>La entidad debe buscar funcionalidades en los sistemas de información que posee para garantizar la mayor productividad de los mismos.</t>
  </si>
  <si>
    <t>Diseñar e implementar servicios tecnológicos efectivos que faciliten las labores diarias de la entidad.</t>
  </si>
  <si>
    <t xml:space="preserve">Desarrollo e innovación de servicios tecnológicos. </t>
  </si>
  <si>
    <t>Contar con el apoyo de la Alta Dirección para elaborar estrategias que permitan a la entidad generar valor.</t>
  </si>
  <si>
    <t>Construir y socializar políticas de TI que garanticen la eficacia y eficiencia de los servicios de TI</t>
  </si>
  <si>
    <t>Realizar actividades que fomenten y logren un mayor nivel de uso y apropiación.</t>
  </si>
  <si>
    <t>Diseñar actividades que fomenten ciudadanos digitales y desarrollo de proyectos de evaluación y adopción de tecnología.</t>
  </si>
  <si>
    <t>Cerrar brechas tecnológicas.</t>
  </si>
  <si>
    <t>Afrontar demandas, procesos fiscales y disciplinarios por la alta probabilidad de la perdida de activos de información.</t>
  </si>
  <si>
    <t>Riesgo de que la operatividad normal de la Secretaria TIC se vea afectada por que no existe documentado un Plan de contingencia para la recuperación de información y enfrentar una emergencia o desastres tanto en lo general como en lo particular.</t>
  </si>
  <si>
    <t>Alta probabilidad de tener baja productividad debido a la insuficiencia de espacios, instalaciones físicas poco adecuadas teniendo en cuenta la restructuración y modernización de la alcaldía de Pereira.</t>
  </si>
  <si>
    <t xml:space="preserve">Existe la probabilidad de desatención de algunas funciones de la secretaria dado que la totalidad de las mismas, no se encuentra en concordancia con el manual de funciones de los funcionarios de planta de la secretaria TIC. </t>
  </si>
  <si>
    <t>No cumplimiento oportuno de informes, rendición de cuentas, metas de Gobierno en Línea porque el personal de planta es poco para llevar las actividades diarias de la secretaria, la mayor responsabilidad recae sobre los contratistas.</t>
  </si>
  <si>
    <t xml:space="preserve">Retrasos en los proyectos TIC que inicia la Secretaria por la constante rotación de los contratistas. </t>
  </si>
  <si>
    <t>Los activos con mayor criticidad son los que están alojados en los servidores y en la documentación temporal.</t>
  </si>
  <si>
    <t>Los contratistas de prestación de servicios son que mayor información manejan.</t>
  </si>
  <si>
    <t>No se detectan medidas de seguridad que eviten la ingeniería social.</t>
  </si>
  <si>
    <t>Ausencia de un registro de eventos que no contemple todas las necesidades de trazabilidad de los Sistemas de Información.</t>
  </si>
  <si>
    <t xml:space="preserve">Los sistemas de Información web no poseen protocolos seguros (HiperText Transfer Protocol). </t>
  </si>
  <si>
    <t>Falta de controles o falta de aplicación de los mismos que garanticen el cumplimiento de la calidad solicitada en las aplicaciones.</t>
  </si>
  <si>
    <t>Falencia por parte de la entidad por no solicitar al proveedor el diccionario de las bases de datos que no permite una adecuada gestión de las mismas en la entidad.</t>
  </si>
  <si>
    <t>Falencia de no contar con Plan de Continuidad debidamente socializado que permita a la entidad un tiempo de recuperación mínimo ante cualquier desastre que se presente.</t>
  </si>
  <si>
    <t>La entidad debe desarrollar e implementar procedimientos adecuados debidamente diligenciados, en la contratación, y monitoreo de los contratos de proveedores de tecnología. Que faciliten la operatividad continua de los servicios.</t>
  </si>
  <si>
    <t>Políticas de TI no definidas que respalden la exactitud, confiabilidad, y oportunidad de los servicios de la entidad.</t>
  </si>
  <si>
    <t>Carencia de no utilizar las nuevas tecnologías para permitir minimizar y neutralizar apropiadamente los riesgos tecnológicos.</t>
  </si>
  <si>
    <t>No contar con un plan de comunicaciones debidamente socializado a la interior de la entidad que facilite la adopción de tecnologías.</t>
  </si>
  <si>
    <t>No definir y aplicar procesos que permitan comunicar, divulgar, retroalimentar, administrar el uso y apropiación de TI.</t>
  </si>
  <si>
    <t xml:space="preserve">Decreto 1008 </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</si>
  <si>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</si>
  <si>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Decreto 051 </t>
  </si>
  <si>
    <t>Por el cual se modifica el manual especifico de funciones y competencias laborales de la nueva planta de empleos de la administración central del Municipio de Pereira</t>
  </si>
  <si>
    <t xml:space="preserve">Decreto 1499 </t>
  </si>
  <si>
    <t>Por medio del cual se modifica el Decreto 1083 de 2015, Decreto Único Reglamentario del Sector Función Pública, en lo relacionado con el Sistema de Gestión establecido en el artículo 133 de la Ley 1753 de 2015. (Modelo Integrado de Planeación y Gestión)</t>
  </si>
  <si>
    <t>Decreto 834</t>
  </si>
  <si>
    <t>Por el cual se dictan normas generales sobre la organización y funcionamiento de la administración Municipal de Pereira, Risaralda, se crea sectores administrativos, se determina la estructura de la administración y las funciones generales de sus dependencias.</t>
  </si>
  <si>
    <t xml:space="preserve">Ley 1753 </t>
  </si>
  <si>
    <t>Plan de Desarrollo Nacional 2014 - 2018</t>
  </si>
  <si>
    <t xml:space="preserve">Ley 1757 </t>
  </si>
  <si>
    <t>Participación Ciudadana</t>
  </si>
  <si>
    <t xml:space="preserve">Decreto 1078 </t>
  </si>
  <si>
    <t xml:space="preserve">Decreto Único Reglamentario del Sector de Tecnologías de la Información y las Comunicaciones.
Título 9, Capítulo 1 Estrategia de Gobierno en Línea
</t>
  </si>
  <si>
    <t xml:space="preserve">Decreto 1081 </t>
  </si>
  <si>
    <t>Decreto Único de la Presidencia de la república</t>
  </si>
  <si>
    <t xml:space="preserve">Decreto 1083 </t>
  </si>
  <si>
    <t>Decreto Único Reglamentario del Sector de Función Pública, modelo integrado de Planeación y Gestión</t>
  </si>
  <si>
    <t xml:space="preserve">Decreto Nacional 1078 </t>
  </si>
  <si>
    <t>Por medio del cual se expide el Decreto único Reglamentario del sector de Tecnologías de la Información y las comunicaciones – Título 9 – Capítulo I.</t>
  </si>
  <si>
    <t xml:space="preserve">Decreto 103 </t>
  </si>
  <si>
    <t>Por el cual se reglamenta parcialmente la Ley 1712 de 2014 y se dictan otras disposiciones</t>
  </si>
  <si>
    <t xml:space="preserve">Ley 1712 </t>
  </si>
  <si>
    <t>Por medio de la cual se crea la Ley de Transparencia y del Derecho de Acceso a la Información Pública Nacional y se dictan otras disposiciones.</t>
  </si>
  <si>
    <t xml:space="preserve">Decreto Nacional 1377 </t>
  </si>
  <si>
    <t>Por el cual se reglamenta parcialmente la Ley 1581 de 2012 sobre la protección de datos personales.</t>
  </si>
  <si>
    <t xml:space="preserve">Decreto 019 </t>
  </si>
  <si>
    <t>Antitrámites</t>
  </si>
  <si>
    <t>Decreto 19 Nivel Nacional</t>
  </si>
  <si>
    <t>Por el cual se dictan normas para suprimir o reformar regulaciones, procedimientos y trámites innecesarios existentes en la Administración Pública.</t>
  </si>
  <si>
    <t>Decreto 2609 Nivel Nacional</t>
  </si>
  <si>
    <t>Por el cual se reglamenta el Título V de la Ley 594 de 2000, parcialmente los artículos 58 y 59 de la Ley 1437 de 2011 y se dictan otras disposiciones en materia de Gestión Documental para todas las Entidades del Estado.</t>
  </si>
  <si>
    <t xml:space="preserve">Ley 1437 
Código Contencioso Administrativo
</t>
  </si>
  <si>
    <t xml:space="preserve">Capítulos que regulan el artículo 23 de la Constitución estableciendo el Derecho de Petición y sus distintos tipos.
Artículos: 3 numeral 6°, 3 numeral 9, 5, 8, 32, 53, 61
</t>
  </si>
  <si>
    <t xml:space="preserve">Ley 1474 
Anticorrupción
</t>
  </si>
  <si>
    <t xml:space="preserve">Dispone la obligatoriedad para toda entidad pública de tener por lo menos, una dependencia encargada de recibir, tramitar y resolver las quejas, sugerencias y reclamos que los ciudadanos formulen
Artículos: 73, 76, 78
</t>
  </si>
  <si>
    <t xml:space="preserve">Decreto 2623 </t>
  </si>
  <si>
    <t>Crea el sistema nacional de servicio al ciudadano</t>
  </si>
  <si>
    <t>N021</t>
  </si>
  <si>
    <t>N022</t>
  </si>
  <si>
    <t>N023</t>
  </si>
  <si>
    <t>N024</t>
  </si>
  <si>
    <t>N025</t>
  </si>
  <si>
    <t>N026</t>
  </si>
  <si>
    <t>N027</t>
  </si>
  <si>
    <t>N028</t>
  </si>
  <si>
    <t>N029</t>
  </si>
  <si>
    <t>N030</t>
  </si>
  <si>
    <t>N031</t>
  </si>
  <si>
    <t>N032</t>
  </si>
  <si>
    <t>N033</t>
  </si>
  <si>
    <t xml:space="preserve">Ley 1273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</si>
  <si>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</si>
  <si>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 xml:space="preserve">Ley 1341 </t>
  </si>
  <si>
    <t>Por la cual se definen principios y conceptos sobre la sociedad de la información y la organización de las tecnologías de la información y las comunicaciones.</t>
  </si>
  <si>
    <t xml:space="preserve">Ley 962 
Ley Antitrámites
</t>
  </si>
  <si>
    <t>Artículos: 6, 8, 10</t>
  </si>
  <si>
    <t xml:space="preserve">Ley 850 
Veedurías Ciudadanas
</t>
  </si>
  <si>
    <t>Artículos: 1, 6, 16</t>
  </si>
  <si>
    <t xml:space="preserve">Ley 734 
Código Disciplinario Único
</t>
  </si>
  <si>
    <t>Artículos: 22, 27, 34, 35</t>
  </si>
  <si>
    <t xml:space="preserve">Ley 594 </t>
  </si>
  <si>
    <t>Ley de archivos: establece como fin esencial de los archivos la facilitación de la participación de la comunidad y el control del ciudadano en las decisiones que los afecten.</t>
  </si>
  <si>
    <t xml:space="preserve">Decreto 1747 </t>
  </si>
  <si>
    <t>Por el cual se reglamenta parcialmente la Ley 527 de 1999, en lo relacionado con: “Las entidades de certificación, los certificados y las firmas digitales”.</t>
  </si>
  <si>
    <t xml:space="preserve">Ley 527 </t>
  </si>
  <si>
    <t>Por medio de la cual se define y reglamenta el acceso y uso de los mensajes de datos, del comercio electrónico y de las firmas digitales, y se establecen las entidades de certificación y se dictan otras disposiciones, en su Artículo 2 y Capítulo II</t>
  </si>
  <si>
    <t xml:space="preserve">Ley 489 </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</si>
  <si>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Artículos: 17, 18, 32, 34</t>
  </si>
  <si>
    <t xml:space="preserve">Ley 190 
Moralidad en la administración pública
</t>
  </si>
  <si>
    <t>Artículo 58</t>
  </si>
  <si>
    <t xml:space="preserve">Decreto 2150 </t>
  </si>
  <si>
    <t>Supresión de tramites</t>
  </si>
  <si>
    <t xml:space="preserve">Ley 152 </t>
  </si>
  <si>
    <t>Por la cual se establece la Ley Orgánica del Plan de Desarrollo
Artículo: 29</t>
  </si>
  <si>
    <t xml:space="preserve">Ley 57 </t>
  </si>
  <si>
    <t>Publicidad de los actos y documentos oficiales</t>
  </si>
  <si>
    <t xml:space="preserve">Constitución política de Colombia </t>
  </si>
  <si>
    <t>Artículos: 1, 2, 6, 12, 13, 20, 23, 40, 45, 74, 79, 95, 270</t>
  </si>
  <si>
    <t>CO02.01</t>
  </si>
  <si>
    <t>Gestion Jurídica</t>
  </si>
  <si>
    <t>Gestion de Recursos</t>
  </si>
  <si>
    <t>PRO48</t>
  </si>
  <si>
    <t>PRO49</t>
  </si>
  <si>
    <t>PRO50</t>
  </si>
  <si>
    <t>PRO51</t>
  </si>
  <si>
    <t>PRO52</t>
  </si>
  <si>
    <t>PRO53</t>
  </si>
  <si>
    <t>PRO54</t>
  </si>
  <si>
    <t>PRO55</t>
  </si>
  <si>
    <t>PRO56</t>
  </si>
  <si>
    <t>PRO57</t>
  </si>
  <si>
    <t xml:space="preserve">Revisar, indicar los ajustes pertinentes y aprobar los proyectos de pliegos de condiciones y pliegos definitivos (licitaciones, concursos de mérito, selección abreviada, justificación y simulador de adquisiciones a traves de la Tienda Virtual del Estado Colombiano ) una vez hayan sido aprobados por el Comité de Contratación, las invitaciones de mínima cuantía y contratación directa excepto prestación de servicios profesionales y de apoyo a la gestión </t>
  </si>
  <si>
    <t>RE21</t>
  </si>
  <si>
    <t xml:space="preserve">Proyecto de pliego y pliego de condiciones definitivo de condiciones, invitación de mínima cuantía y contratación directa excepto prestación de servicios profesionales y de apoyo a la gestión y justificación y simulador de adquisiciones a traves de la Tienda Virtual del Estado Colombiano </t>
  </si>
  <si>
    <t>RO16</t>
  </si>
  <si>
    <t>Secretarías o Dependencias encargadas de adelantar el proceso contractual</t>
  </si>
  <si>
    <t>RE22</t>
  </si>
  <si>
    <t>Revisar y Aprobar las actas, minutas, resoluciones de adjudicación, aceptación de oferta en mínima cuantía y resoluciones de declaratoria de desierta de los procesos de selección licitaciones, concursos de mérito, subasta, selección abreviada y mínima cuantía.</t>
  </si>
  <si>
    <t xml:space="preserve">Actas, minutas, resoluciones de adjudicación, aceptación de oferta en mínima cuantía y resoluciones de declaratoria de desierta de los procesos de selección licitaciones, concursos de mérito, subasta, selección abreviada y mínima cuantía </t>
  </si>
  <si>
    <t>RO17</t>
  </si>
  <si>
    <t>Revisar jurídicamente la adición y prórroga de contratos, modificaciones, contratos adicionales,  resciliación de contratos, cesiones y actas de terminación y liquidación unilateral.</t>
  </si>
  <si>
    <t>Minuta de adición y prórroga de contratos, modificaciones, contratos adicionales,  resciliación de contratos, cesiones y actas de terminación y liquidación unilateral</t>
  </si>
  <si>
    <t>Secretarías o Dependencias encargadas del proceso contractual</t>
  </si>
  <si>
    <t>Revisar las respuestas a derechos de petición, conceptos, informes y solicitudes relacionadas con contratación.</t>
  </si>
  <si>
    <t>Derechos de petición, conceptos, informes y solicitudes relacionadas con contratación.</t>
  </si>
  <si>
    <t>Secretarías o Dependencias de la Administración Municipal, Entes de Control y Ciudadanía en general</t>
  </si>
  <si>
    <t>Revisión del acto administrativo</t>
  </si>
  <si>
    <t>Resoluciones</t>
  </si>
  <si>
    <t xml:space="preserve">Dependencias de la administración central y descentralizada </t>
  </si>
  <si>
    <t>Decreto</t>
  </si>
  <si>
    <t>Respuesta de fondo en los términos de ley al peticionario</t>
  </si>
  <si>
    <t>Derechos de petición</t>
  </si>
  <si>
    <t>Dependencias de la administración central y descentralizada  y ciudadanía</t>
  </si>
  <si>
    <t>Revisión legal  del proyecto de Acuerdo</t>
  </si>
  <si>
    <t>Proyectos de Acuerdo</t>
  </si>
  <si>
    <t>Dependencias de la administración central y descentralizada, Concejo Municipal, Personería Municipal y Contraloría Municipal</t>
  </si>
  <si>
    <t>Revisión legal del Acuerdo</t>
  </si>
  <si>
    <t>Acuerdos</t>
  </si>
  <si>
    <t>Concejo Municipal</t>
  </si>
  <si>
    <t>Revisión legal de la Escritura</t>
  </si>
  <si>
    <t>Escrituras</t>
  </si>
  <si>
    <t>PRO58</t>
  </si>
  <si>
    <t>PRO59</t>
  </si>
  <si>
    <t>PRO60</t>
  </si>
  <si>
    <t>PRO61</t>
  </si>
  <si>
    <t>PRO62</t>
  </si>
  <si>
    <t>PRO63</t>
  </si>
  <si>
    <t>PRO64</t>
  </si>
  <si>
    <t>PRO65</t>
  </si>
  <si>
    <t>PRO66</t>
  </si>
  <si>
    <t>PRO67</t>
  </si>
  <si>
    <t>Revisión de las decisiones de primera instancia en los procesos policivos de competencia de los Inspectores Y Corregidores</t>
  </si>
  <si>
    <t>Recurso de  apelación de las autoridades de policía</t>
  </si>
  <si>
    <t>Inspecciones y Corregidurías</t>
  </si>
  <si>
    <t>Proyección, elaboración y notificacion del recurso</t>
  </si>
  <si>
    <t>Recursos de apelación contra las decisiones proferidas en primera instancia por el Secretario de Hacienda</t>
  </si>
  <si>
    <t>Secretaria de Hacienda</t>
  </si>
  <si>
    <t xml:space="preserve">Proyección de autos y resoluciones de impedimento </t>
  </si>
  <si>
    <t>Impedimentos</t>
  </si>
  <si>
    <t>Elaboración y proyección de la Resolución  que resuelve el recurso de apelación</t>
  </si>
  <si>
    <t>Recursos de apelación contra las decisiones proferidas en primera instancia por  Control Interno Disciplinario</t>
  </si>
  <si>
    <t>Control Interno Disciplinario</t>
  </si>
  <si>
    <t>Revisión Legal de la oferta de compra, de la inscripción de la compra y cancelación de la oferta de compra</t>
  </si>
  <si>
    <t>Oferta de Compra</t>
  </si>
  <si>
    <t>Concepto emitido</t>
  </si>
  <si>
    <t>Solicitud de concepto</t>
  </si>
  <si>
    <t>Recibir las fichas, revisar, citar y llevar para su aprobación los Proyecto de pliego, respuesta a observaciones y pliego de condiciones definitivo, adiciones, adquisiciones a traves de la Tienda Virtual del Estado Colombiano y contratos directos que superen 100 SMMLV, que deban ser sometidos al Comité de Contratación</t>
  </si>
  <si>
    <t>Proyecto de pliego, respuesta a observaciones y pliego de condiciones definitivo, adiciones, adquisiciones a traves de la Tienda Virtual del Estado Colombiano y contratos directos  que superen 100 SMMLV, que deban ser aprobados por el Comité de Contratación</t>
  </si>
  <si>
    <t>Asesoría jurídica direecionada por la Dirección de Defensa Jurídica, mesas de trabajo con los abogados externos que atienden la defensa jurídica para analizar las estrategias de prevención y seguimiento del daño antijurídico en la entidad, reuniones de actualización jurisprudencial donde se exponen los casos a su cargo</t>
  </si>
  <si>
    <t>Demandas contra el municipio
Información administrativa
Archivo del municipio   Sistema de Información de procesos Judiciales Siproj   Comité de Conciliación</t>
  </si>
  <si>
    <t>Las que se reciben en la Secretaría Jurídica son direccionadas a través del Sistema Saia y libros radicadores a la Secretaría competente que conserva el expediente del solicitante</t>
  </si>
  <si>
    <t>Reclamación Administrativa</t>
  </si>
  <si>
    <t>Se recepciona en la Dirección de Defensa Jurídica de la Secretaría Jurídica todas las solicitudes de Conciliación dirigidas al Municipio de Pereira, las cuales son asignadas a los abogados de la Dirección para atender el proceso</t>
  </si>
  <si>
    <t>Solicitud de Conciliación Prejudicial</t>
  </si>
  <si>
    <t>Se recepciona en la Dirección de Defensa Jurídica, todas las peticiones relacionadas con los procesos judiciales, que han sido transferidos por la oficina de Archivo de la entidad, igualmente se atienden ya sea dando respuesta o direccionando al competente las solicitudes recibidas en los buzones electrónicos notificaciones_judicialesalcaldia@pereira.gov.co ; jurídica@pereira.gov.co</t>
  </si>
  <si>
    <t>Derechos de Petición</t>
  </si>
  <si>
    <t>Usuario,  Procuraduría,
 Juzgados
de todas las
jurisdicciones,
Fiscalías, Tribunales, Secretarías de la Alcaldía de Pereira y Descentralizados, Demás entes de Control</t>
  </si>
  <si>
    <t>Usuario</t>
  </si>
  <si>
    <t>Usuario, Procuraduría,
 Juzgados
de todas las
jurisdicciones,
Fiscalías, Tribunales y demás entes de control</t>
  </si>
  <si>
    <t xml:space="preserve">Conceptos </t>
  </si>
  <si>
    <t>RE23</t>
  </si>
  <si>
    <t>RE24</t>
  </si>
  <si>
    <t>RE25</t>
  </si>
  <si>
    <t>RE26</t>
  </si>
  <si>
    <t>RE27</t>
  </si>
  <si>
    <t>RE28</t>
  </si>
  <si>
    <t>RE29</t>
  </si>
  <si>
    <t>RE30</t>
  </si>
  <si>
    <t>RE31</t>
  </si>
  <si>
    <t>RE32</t>
  </si>
  <si>
    <t>RE33</t>
  </si>
  <si>
    <t>RE34</t>
  </si>
  <si>
    <t>RE35</t>
  </si>
  <si>
    <t>RE36</t>
  </si>
  <si>
    <t>RE37</t>
  </si>
  <si>
    <t>RE38</t>
  </si>
  <si>
    <t>RE39</t>
  </si>
  <si>
    <t>RE40</t>
  </si>
  <si>
    <t>RE41</t>
  </si>
  <si>
    <t>RO18</t>
  </si>
  <si>
    <t>RO19</t>
  </si>
  <si>
    <t>RO20</t>
  </si>
  <si>
    <t>RO21</t>
  </si>
  <si>
    <t>RO22</t>
  </si>
  <si>
    <t>RO23</t>
  </si>
  <si>
    <t>RO24</t>
  </si>
  <si>
    <t>RO25</t>
  </si>
  <si>
    <t>RO26</t>
  </si>
  <si>
    <t>RO27</t>
  </si>
  <si>
    <t>RO28</t>
  </si>
  <si>
    <t>RO29</t>
  </si>
  <si>
    <t>RO30</t>
  </si>
  <si>
    <t>RO31</t>
  </si>
  <si>
    <t>RO32</t>
  </si>
  <si>
    <t>RO33</t>
  </si>
  <si>
    <t>RO34</t>
  </si>
  <si>
    <t>RO35</t>
  </si>
  <si>
    <t>Gestion de Planeacion</t>
  </si>
  <si>
    <t>CO03.01</t>
  </si>
  <si>
    <t>Ordenamiento Territorial y Desarrollo Urbano</t>
  </si>
  <si>
    <t>PRO68</t>
  </si>
  <si>
    <t>PRO69</t>
  </si>
  <si>
    <t>PRO70</t>
  </si>
  <si>
    <t>PRO71</t>
  </si>
  <si>
    <t>PRO72</t>
  </si>
  <si>
    <t>PRO73</t>
  </si>
  <si>
    <t>PRO74</t>
  </si>
  <si>
    <t>PRO75</t>
  </si>
  <si>
    <t>PRO76</t>
  </si>
  <si>
    <t>PRO77</t>
  </si>
  <si>
    <t>PRO78</t>
  </si>
  <si>
    <t>PRO79</t>
  </si>
  <si>
    <t>PRO80</t>
  </si>
  <si>
    <t>PRO81</t>
  </si>
  <si>
    <t>PRO82</t>
  </si>
  <si>
    <t>PRO83</t>
  </si>
  <si>
    <t>PRO84</t>
  </si>
  <si>
    <t>PRO85</t>
  </si>
  <si>
    <t>PRO86</t>
  </si>
  <si>
    <t>PRO87</t>
  </si>
  <si>
    <t>PRO88</t>
  </si>
  <si>
    <t>PRO89</t>
  </si>
  <si>
    <t>PRO90</t>
  </si>
  <si>
    <t>RE42</t>
  </si>
  <si>
    <t>Sociedad en general, entidades centralizadas y descentralizadas, instituciones públicas y privadas, entre otros.
Municipio de Pereira</t>
  </si>
  <si>
    <t>RO36</t>
  </si>
  <si>
    <t>• Solicitudes de revisión y ajuste por parte de instituciones, gremios y particulares.
• Plan de Ordenamiento Territorial de Pereira Vigente y su Documento Técnico de soporte.
•  Actos Administrativos que complementan al POT. (Actas CTI, Doctrinas, Decretos).</t>
  </si>
  <si>
    <t>Sumnistro informacion Plan de Ordenamiento Territorial</t>
  </si>
  <si>
    <t>• Solicitudes verbales.
• Oficio de Solicitud
Normatividad vigente en el tema de Ordenamiento Territorial.</t>
  </si>
  <si>
    <t>RE43</t>
  </si>
  <si>
    <t>RO37</t>
  </si>
  <si>
    <t>Comunidad en general
Instituciones públicas y privadas</t>
  </si>
  <si>
    <t xml:space="preserve">Criterios de implantacion </t>
  </si>
  <si>
    <t>RE44</t>
  </si>
  <si>
    <t>RO38</t>
  </si>
  <si>
    <t>Oficios</t>
  </si>
  <si>
    <t>Comunidad en general,  
Dueños de establecimientos, 
Dueños de proyectos</t>
  </si>
  <si>
    <t>Espacio publico</t>
  </si>
  <si>
    <t>RE45</t>
  </si>
  <si>
    <t>Oficios o solicitudes de comunidad o entidades privadas y/o instituciones públicas de cualquier nivel, con el debido soporte técnico</t>
  </si>
  <si>
    <t>RO39</t>
  </si>
  <si>
    <t>Entidades privadas y/o instituciones públicas de cualquier nivel y comunidad en general</t>
  </si>
  <si>
    <t>Curadurias</t>
  </si>
  <si>
    <t>RE46</t>
  </si>
  <si>
    <t>RO40</t>
  </si>
  <si>
    <t>Solicitud escrita</t>
  </si>
  <si>
    <t>• Curadurías Urbanas.
•  Dependencias de la Administración Municipal, 
• Particulares.</t>
  </si>
  <si>
    <t>Planes parciales</t>
  </si>
  <si>
    <t>RE47</t>
  </si>
  <si>
    <t>RO41</t>
  </si>
  <si>
    <t xml:space="preserve">Solicitud de Determinantes para la formulación. (optativo para el solicitante)
Documento de formulación de un eventual plan parcial
Acto administrativo otorgando concepto favorable o desfavorable de viabilidad
Acta de Concertación de la formulación del plan parcial emitido por la autoridad ambiental.
Decreto de adopción de un plan parcial 
Avalúos colegiados estimando precio inicial y final en un plan parcial para estimación del efecto plusvalía.
Solicitud de Delimitación de una  o varias unidades de actuación de un plan parcial.
</t>
  </si>
  <si>
    <t>Instituciones del orden Nacional y Municipal.
Autoridad Ambiental,
Particulares</t>
  </si>
  <si>
    <t>Bienes Culturales del Municipio de Pereira</t>
  </si>
  <si>
    <t>RE48</t>
  </si>
  <si>
    <t>RO42</t>
  </si>
  <si>
    <t>Oficios de  solicitud  para usos específicos de Bienes Patrimoniales (Acto administrativo de declaratoria, Certificados del bien patrimonial, Decreto, actas de la comisión de Patrimonio.)
Plan de Ordenamiento Territorial de Pereira Vigente y su Documento Técnico de soporte.
Normatividad aplicable a los Bienes patrimoniales</t>
  </si>
  <si>
    <t>Propietarios o apoderados de los predios que encuentran declarados como Bienes Patrimoniales de Conservación arquitectónica , Histórica y Cultural  del Municipio de Pereira, según el Decreto 625 de 2007.
Adicionalmente los  Propietarios o apoderados  de los Predios colindantes a un Bien Inmueble Patrimonial.</t>
  </si>
  <si>
    <t>Sistema de Información Georeferenciado</t>
  </si>
  <si>
    <t>RE49</t>
  </si>
  <si>
    <t>RO43</t>
  </si>
  <si>
    <t>Mapas temáticos
Información alfanumérica por temática
Información catastral IGAC
Información Geográfica Grid o Raster y vectoriales
Solicitudes de  asistencia técnica cartográfica
Convenios interinstitucionales
Sotware y equipos</t>
  </si>
  <si>
    <t xml:space="preserve">Secretaria de: Infraestructura
Educación,
Desarrollo Rural y Ambiental,
Secretaria de Gobierno,
Planeación municipal, 
Hacienda,
Desarrollo Social y político.
Recreación y deporte
Salud
Vivienda Social
Atesa de Occidente,
Institutos descentralizados:
Empresa de Desarrollo Urbano,
Tránsito y transporte,
Empresas de servicios públicos domiciliarios(4)
Mega bus,
Otras Entidades:
Área Metropolitana de occidente,
Instituto Geográfico Agustín Codazzi.
CARDER, 
SIR
</t>
  </si>
  <si>
    <t>CO03.02</t>
  </si>
  <si>
    <t>Subsecretaria de Planificacion Socieconomica</t>
  </si>
  <si>
    <t>OBSERVATORIO INMOBILIARIO</t>
  </si>
  <si>
    <t>RE50</t>
  </si>
  <si>
    <t>RE51</t>
  </si>
  <si>
    <t>RE52</t>
  </si>
  <si>
    <t>RE53</t>
  </si>
  <si>
    <t>RE54</t>
  </si>
  <si>
    <t>RE55</t>
  </si>
  <si>
    <t>RE56</t>
  </si>
  <si>
    <t>RE57</t>
  </si>
  <si>
    <t>RE58</t>
  </si>
  <si>
    <t>Archivo plano licencias urbanísticas</t>
  </si>
  <si>
    <t>Archivo plano instalaciones de energía</t>
  </si>
  <si>
    <t>Revistas y/o información especializadas sobre mercado inmobiliario</t>
  </si>
  <si>
    <t>Archivo plano transacciones inmobiliarias.</t>
  </si>
  <si>
    <t>Reportes de bienes administrados por las inmobiliarias.</t>
  </si>
  <si>
    <t>Cartas prediales</t>
  </si>
  <si>
    <t>Información predial hacienda.</t>
  </si>
  <si>
    <t>Base de acueducto</t>
  </si>
  <si>
    <t>Proyectos Nuevos</t>
  </si>
  <si>
    <t>Archivo plano de estratificación</t>
  </si>
  <si>
    <t>RE59</t>
  </si>
  <si>
    <t>Curadurías urbanas,Empresa de Energía de Pereira,</t>
  </si>
  <si>
    <t>RO44</t>
  </si>
  <si>
    <t>Empresa de Energía de Pereira</t>
  </si>
  <si>
    <t>RO45</t>
  </si>
  <si>
    <t>CAMACOL</t>
  </si>
  <si>
    <t>Superintendencia de Notariado y registro.</t>
  </si>
  <si>
    <t>Secretaria de Gestión Inmobiliaria</t>
  </si>
  <si>
    <t>Estratificación</t>
  </si>
  <si>
    <t>RO46</t>
  </si>
  <si>
    <t>RO47</t>
  </si>
  <si>
    <t>RO48</t>
  </si>
  <si>
    <t>RO49</t>
  </si>
  <si>
    <t>RO50</t>
  </si>
  <si>
    <t>ESTRATIFICACIÓN SOCIOECONÓMICA</t>
  </si>
  <si>
    <t xml:space="preserve">Solicitudes de estratificación socioeconómica  del área urbana y rural para proyectos nuevos
Planos constructivos
Información cartográfica actualizada de estratificación. 
Base predial Solicitudes de Revisión de estratificación socioeconómica del área urbana y  rural
Solicitudes de reclamación y apelaciones
Base de datos E.S.P.D
Metodologías de Estratificación Urbana Tipo  (I) ,  Centros poblados Tipo (III), Centros poblados especiales tipo( V)  y fincas y viviendas dispersas tipo (VI)
</t>
  </si>
  <si>
    <t>RE60</t>
  </si>
  <si>
    <t>RO51</t>
  </si>
  <si>
    <t xml:space="preserve">Usuario externo
Secretaría de Hacienda
SIGPER
Empresas de Servicios Públicos Domiciliarios Curadurías urbanas
</t>
  </si>
  <si>
    <t>SERVICIOS DE INFORMACIÓN</t>
  </si>
  <si>
    <t>Solicitud es de nomenclatura  o  Comunicaciones oficiales</t>
  </si>
  <si>
    <t>Usuario Externo</t>
  </si>
  <si>
    <t>RE61</t>
  </si>
  <si>
    <t>RO52</t>
  </si>
  <si>
    <t>PLANEACIÓN FINANCIERA Y PRESUPUESTAL</t>
  </si>
  <si>
    <t>Metas financieras
 para inversión por fuente de financiación.</t>
  </si>
  <si>
    <t>Secretaría de Hacienda</t>
  </si>
  <si>
    <t>Seguimiento trimestral al plan de desarrollo</t>
  </si>
  <si>
    <t>Subproceso Plan de Desarrollo</t>
  </si>
  <si>
    <t>Circular con los lineamientos, orientaciones y procedimientos para el reporte de la información requerida para la evaluación de la gestión y resultados de las entidades territoriales</t>
  </si>
  <si>
    <t>Secretaría de Planeación Departamental</t>
  </si>
  <si>
    <t>Formato con solicitud de modificación 
 en el Sistema Integrado de Información Financiera -SIIF (crédito y contra crédito).</t>
  </si>
  <si>
    <t>Todas las dependencias del sector central del Municipio de Pereira</t>
  </si>
  <si>
    <t>Proyectos plan de desarrollo</t>
  </si>
  <si>
    <t>Subproceso plan de desarrollo</t>
  </si>
  <si>
    <t>Formato: 16.1.2: Generalidades.
Formato: 16.3: Presupuesto de gastos.</t>
  </si>
  <si>
    <t>Contraloría General de la Nación</t>
  </si>
  <si>
    <t>Convocatoria reunión</t>
  </si>
  <si>
    <t>RO53</t>
  </si>
  <si>
    <t>RO54</t>
  </si>
  <si>
    <t>RO55</t>
  </si>
  <si>
    <t>RO56</t>
  </si>
  <si>
    <t>RO57</t>
  </si>
  <si>
    <t>RO58</t>
  </si>
  <si>
    <t>RO59</t>
  </si>
  <si>
    <t>RE62</t>
  </si>
  <si>
    <t>RE63</t>
  </si>
  <si>
    <t>RE64</t>
  </si>
  <si>
    <t>RE65</t>
  </si>
  <si>
    <t>RE66</t>
  </si>
  <si>
    <t>RE67</t>
  </si>
  <si>
    <t>RE68</t>
  </si>
  <si>
    <t>BANCO DE PROGRAMAS Y PROYECTOS</t>
  </si>
  <si>
    <t>Proyectos de inversión Formulados</t>
  </si>
  <si>
    <t>Entidades sector Central y descentralizado</t>
  </si>
  <si>
    <t>Certificado de Conveniencia Oportunidad y Registro de Actividades</t>
  </si>
  <si>
    <t>Proyectos de inversión  corregidos y Certificados de Conveniencia Oportunidad y Registro de Actividades modificados</t>
  </si>
  <si>
    <t>RO60</t>
  </si>
  <si>
    <t>RO61</t>
  </si>
  <si>
    <t>RO62</t>
  </si>
  <si>
    <t>RE69</t>
  </si>
  <si>
    <t>RE70</t>
  </si>
  <si>
    <t>RE71</t>
  </si>
  <si>
    <t xml:space="preserve">PLANEACIÓN </t>
  </si>
  <si>
    <t xml:space="preserve">Información primaria.
Observación directa de las necesidades de la comuna y/o corregimiento.
Información secundaria.
Planes de Gestión de Comunas y Corregimientos   
Formulados.
Plan de Desarrollo      
Municipal.
Plan de Ordenamiento Territorial
Compromisos de diálogos con las comunidades.
</t>
  </si>
  <si>
    <t>SUB-SISTEMA DE PLANEACIÓN PARTICIPATIVA Y DEMOCRÁTICA - PLANEACIÓN</t>
  </si>
  <si>
    <t>RE72</t>
  </si>
  <si>
    <t>RO63</t>
  </si>
  <si>
    <t>REGULACIÓN Y CONTROL</t>
  </si>
  <si>
    <t>Problemas priorizados de la comuna y/o corregimiento .</t>
  </si>
  <si>
    <t>SUB-SISTEMA DE PLANEACIÓN PARTICIPATIVA Y  DEMOCRÁTICA</t>
  </si>
  <si>
    <t>RO64</t>
  </si>
  <si>
    <t>RE73</t>
  </si>
  <si>
    <t>Dirección de Planeación Estratégica e Integración Regional</t>
  </si>
  <si>
    <t>CO03.03</t>
  </si>
  <si>
    <t xml:space="preserve"> Sistema estadístico.</t>
  </si>
  <si>
    <t>Metodologías e Intrumentos de planificación, regulación y calidad estadística</t>
  </si>
  <si>
    <t>Matrices y formatos de la actividad estadística del sector central y descentralizado</t>
  </si>
  <si>
    <t>Lineamientos y estandares de la actividad estadística,  políticas, guías y  protocolos</t>
  </si>
  <si>
    <t>Información estadística del sector central y descentralizado</t>
  </si>
  <si>
    <t>Departamento  Administrativo   Nacional de Estadística -DANE-</t>
  </si>
  <si>
    <t>Entiades del sector central y descentralizado de la Alcaldía de Pereira</t>
  </si>
  <si>
    <t>Secretaría de Planeación Municipal</t>
  </si>
  <si>
    <t>RE74</t>
  </si>
  <si>
    <t>RE75</t>
  </si>
  <si>
    <t>RE76</t>
  </si>
  <si>
    <t>RE77</t>
  </si>
  <si>
    <t>RO65</t>
  </si>
  <si>
    <t>RO66</t>
  </si>
  <si>
    <t>RO67</t>
  </si>
  <si>
    <t>RO68</t>
  </si>
  <si>
    <t>Integracion Regional.</t>
  </si>
  <si>
    <t xml:space="preserve">Metodologia formulacion de proyectos , metodologia planificacion estadistica , instructivo metadatos , instructivo MGA ,Acceso MGA Web ,instructivos SICEP, formatos contraloria </t>
  </si>
  <si>
    <t>Subprocesos de la direccion de sistemas de informacion</t>
  </si>
  <si>
    <t>Direccion de planeacion estrategica e integracion regional</t>
  </si>
  <si>
    <t>RE78</t>
  </si>
  <si>
    <t>RO69</t>
  </si>
  <si>
    <t>RO70</t>
  </si>
  <si>
    <t>Sistema de Politicas Publicas.</t>
  </si>
  <si>
    <t>Acuerdos municipales de politicas publicas aprobadas.documenacion tecnica de politicas publicas .   Informacion de la ejecuccion de las politicas publicas de las entidades .guias metodologicas para la formulacion,evaluacion ,seguimiento ,ajuste y actualizacion, metodologia de la procuraduria para el informe de la infancia , niñez ,adolescencia y juventud , informes de seguimiento a las politicas publicas</t>
  </si>
  <si>
    <t>RE79</t>
  </si>
  <si>
    <t>RO71</t>
  </si>
  <si>
    <t>Ministerios Departamento Nacional de planeacion /SINERGIA departamento nacional de Estadistico. Responsables de la ejecución de las políticas de las entidades del sector Central y Descentralizado del Municipio de Pereira.Ministerio del Trabajo, Medicina Legal,  ICBF,Comfamiliar SENA, Fiscalía. Red Unidos ANSPE.
Comités de Política Social
Área Metropolitana
ICA
Instituto de Movilidad de Pereira</t>
  </si>
  <si>
    <t>CO03.04</t>
  </si>
  <si>
    <t>Direccion Estrategica del Sistema de Gestion Ambiental Municipal</t>
  </si>
  <si>
    <t>Fondo de Solidaridad y redistribución de Ingresos</t>
  </si>
  <si>
    <t>Minimo Vital</t>
  </si>
  <si>
    <t>Incripcion SI Minero</t>
  </si>
  <si>
    <t>Sensibilidad ambiental</t>
  </si>
  <si>
    <t>Plan Integral de Residuos Sólidos</t>
  </si>
  <si>
    <t>convenios Interadministrativos  (cuentas de cobro)</t>
  </si>
  <si>
    <t xml:space="preserve">Solicitudes </t>
  </si>
  <si>
    <t xml:space="preserve">Solicitudes, ejecución del programa </t>
  </si>
  <si>
    <t>Comunicaciones Oficiales</t>
  </si>
  <si>
    <t>DIRECCIÓN ESTRATÉGICA DEL SISTEMA DE GESTIÓN AMBIENTAL MUNICIPAL</t>
  </si>
  <si>
    <t>RO72</t>
  </si>
  <si>
    <t>RE80</t>
  </si>
  <si>
    <t>RE81</t>
  </si>
  <si>
    <t>RE82</t>
  </si>
  <si>
    <t>RE83</t>
  </si>
  <si>
    <t>RE84</t>
  </si>
  <si>
    <t>CO04.01</t>
  </si>
  <si>
    <t>Direcciòn Operativa Promociòn de Proyectos de Apoyo Urbanistico a la Vivienda</t>
  </si>
  <si>
    <t>PRO91</t>
  </si>
  <si>
    <t>Proporcionar los insumos de información y estaditicos necesarios al subproceso de proyectos inmobiliarios para su ejecución</t>
  </si>
  <si>
    <t xml:space="preserve">Cartografía básica Temática.
Inventario de Viviendas en Zonas de Riesgo.
POT.
Planes Parciales.
Base de Datos SAABI.
Base de Datos de Impuestos Plus. 
</t>
  </si>
  <si>
    <t>Secretaría 
de Planeación.
Secretaria de Gobierno
Secretaria de Hacienda.</t>
  </si>
  <si>
    <t>Base de datos Predios adoptados por DOPAD</t>
  </si>
  <si>
    <t>Secretaría de Góbierno</t>
  </si>
  <si>
    <t>Listado de Legalización Titulación de Predios</t>
  </si>
  <si>
    <t>Secretaría de Vivienda</t>
  </si>
  <si>
    <t>Acto Administrativo</t>
  </si>
  <si>
    <t xml:space="preserve">Listado de Mejoramiento Integral </t>
  </si>
  <si>
    <t xml:space="preserve">Listado de Beneficiarios de Vivienda </t>
  </si>
  <si>
    <t>Mapas y planos de Proyectos de Vivienda y Mejoramiento</t>
  </si>
  <si>
    <t>RE85</t>
  </si>
  <si>
    <t>RE86</t>
  </si>
  <si>
    <t>RE87</t>
  </si>
  <si>
    <t>RE88</t>
  </si>
  <si>
    <t>RE89</t>
  </si>
  <si>
    <t>RE90</t>
  </si>
  <si>
    <t>RE91</t>
  </si>
  <si>
    <t>RO73</t>
  </si>
  <si>
    <t>RO74</t>
  </si>
  <si>
    <t>RO75</t>
  </si>
  <si>
    <t>RO76</t>
  </si>
  <si>
    <t>RO77</t>
  </si>
  <si>
    <t>Mejoramiento de vivienda</t>
  </si>
  <si>
    <t>PRO92</t>
  </si>
  <si>
    <t>Solicitudes de la comunidad y documentación Requerida</t>
  </si>
  <si>
    <t>Inventario de Viviendas en Zonas de Riesgo</t>
  </si>
  <si>
    <t>Usos de Suelos (POT)</t>
  </si>
  <si>
    <t>Certificación Sisben</t>
  </si>
  <si>
    <t>Bases de datos solicitantes</t>
  </si>
  <si>
    <t>Visita Técnica para determinar la Intervención requerida</t>
  </si>
  <si>
    <t>Resolución de Asignación</t>
  </si>
  <si>
    <t>Documentos técnicos (levantamiento y Presupuesto)</t>
  </si>
  <si>
    <t>Resolución de Asignación por parte de FONVIVIENDA</t>
  </si>
  <si>
    <t>Comunidad</t>
  </si>
  <si>
    <t>Proceso Prevención y Atención de Desastres</t>
  </si>
  <si>
    <t>Planeación Municipal</t>
  </si>
  <si>
    <t>Sisben</t>
  </si>
  <si>
    <t xml:space="preserve">Secretaria de Vivienda Social </t>
  </si>
  <si>
    <t>FONVIVIENDA</t>
  </si>
  <si>
    <t>RE92</t>
  </si>
  <si>
    <t>RE93</t>
  </si>
  <si>
    <t>RE94</t>
  </si>
  <si>
    <t>RE95</t>
  </si>
  <si>
    <t>RE96</t>
  </si>
  <si>
    <t>RE97</t>
  </si>
  <si>
    <t>RE98</t>
  </si>
  <si>
    <t>RE99</t>
  </si>
  <si>
    <t>RE100</t>
  </si>
  <si>
    <t>RO78</t>
  </si>
  <si>
    <t>RO79</t>
  </si>
  <si>
    <t>RO80</t>
  </si>
  <si>
    <t>RO81</t>
  </si>
  <si>
    <t>RO82</t>
  </si>
  <si>
    <t>PRO93</t>
  </si>
  <si>
    <t>Gestión de proyectos Urbanos</t>
  </si>
  <si>
    <t>Certificados de tradición</t>
  </si>
  <si>
    <t>Solicitud de Determinantes para el instrumento de planificación.</t>
  </si>
  <si>
    <t>Disponibilidad de Servicios Públicos</t>
  </si>
  <si>
    <t>Certificado de No estar incluido en zona de protección ambiental</t>
  </si>
  <si>
    <t>Certificado de No estar incluido en zona subnormal</t>
  </si>
  <si>
    <t>Certificado de no estar incluido en el planteamiento vial POT</t>
  </si>
  <si>
    <t>Certificado habitacional</t>
  </si>
  <si>
    <t>Avaluo comercial</t>
  </si>
  <si>
    <t>Publicación de notificación vecinos</t>
  </si>
  <si>
    <t>Levantamiento topografico proyecto inmobiliario</t>
  </si>
  <si>
    <t>Informe tecnico</t>
  </si>
  <si>
    <t>Instrumento de plamificación a aplicar</t>
  </si>
  <si>
    <t>RE101</t>
  </si>
  <si>
    <t>RE102</t>
  </si>
  <si>
    <t>RE103</t>
  </si>
  <si>
    <t>RE104</t>
  </si>
  <si>
    <t>RE105</t>
  </si>
  <si>
    <t>RE106</t>
  </si>
  <si>
    <t>RE107</t>
  </si>
  <si>
    <t>RE108</t>
  </si>
  <si>
    <t>RE109</t>
  </si>
  <si>
    <t>RE110</t>
  </si>
  <si>
    <t>RE111</t>
  </si>
  <si>
    <t>RE112</t>
  </si>
  <si>
    <t>Oficina de registro de instrumentos públicos.</t>
  </si>
  <si>
    <t>Secretaria de Planeación.</t>
  </si>
  <si>
    <t xml:space="preserve">Empresa de Energía
Empresa de Aguas y Aguas
Empresa telefónica de Pereira
Empresa de Aseo
Empresa de Gas.
</t>
  </si>
  <si>
    <t>Carder</t>
  </si>
  <si>
    <t>DIGER</t>
  </si>
  <si>
    <t>Secretaria de Infraestructura</t>
  </si>
  <si>
    <t>Lonja Inmobiliaria</t>
  </si>
  <si>
    <t>Asesoría de Comunicaciones.</t>
  </si>
  <si>
    <t xml:space="preserve">Secretaria de Infraestructura y Secretaria de Vivienda Social </t>
  </si>
  <si>
    <t>RO83</t>
  </si>
  <si>
    <t>RO84</t>
  </si>
  <si>
    <t>RO85</t>
  </si>
  <si>
    <t>RO86</t>
  </si>
  <si>
    <t>RO87</t>
  </si>
  <si>
    <t>RO88</t>
  </si>
  <si>
    <t>RO89</t>
  </si>
  <si>
    <t>RO90</t>
  </si>
  <si>
    <t>RO91</t>
  </si>
  <si>
    <t>RO92</t>
  </si>
  <si>
    <t>RO93</t>
  </si>
  <si>
    <t>Mejoramiento integral de barrios</t>
  </si>
  <si>
    <t>PRO94</t>
  </si>
  <si>
    <t>Informe Tecnico</t>
  </si>
  <si>
    <t>POT</t>
  </si>
  <si>
    <t>Cartografia Basica</t>
  </si>
  <si>
    <t>RE113</t>
  </si>
  <si>
    <t>RE114</t>
  </si>
  <si>
    <t>RE115</t>
  </si>
  <si>
    <t>Secretaría de planeación</t>
  </si>
  <si>
    <t>RO94</t>
  </si>
  <si>
    <t>RO95</t>
  </si>
  <si>
    <t>Ejecutar proyectos inmobiliarios que cumplan con los requerimientos técnicos para la aplicación de subsidios nacionales</t>
  </si>
  <si>
    <t>PRO95</t>
  </si>
  <si>
    <t xml:space="preserve">
Expediente del proyecto (información técnica, jurídica y financiera)
</t>
  </si>
  <si>
    <t>Visitas técnicas a la obra</t>
  </si>
  <si>
    <t>Informes de Avance de obra</t>
  </si>
  <si>
    <t>Certificado de habitabilidad</t>
  </si>
  <si>
    <t>Acta de visita con el beneficiario.</t>
  </si>
  <si>
    <t>RE116</t>
  </si>
  <si>
    <t>RE117</t>
  </si>
  <si>
    <t>RE118</t>
  </si>
  <si>
    <t>RE119</t>
  </si>
  <si>
    <t>RE120</t>
  </si>
  <si>
    <t>Caja de compensación familiar</t>
  </si>
  <si>
    <t>Secretaría de Vivienda Social</t>
  </si>
  <si>
    <t>RO96</t>
  </si>
  <si>
    <t>RO97</t>
  </si>
  <si>
    <t>RO98</t>
  </si>
  <si>
    <t>Direccion operativa de Gestión de Vivienda</t>
  </si>
  <si>
    <t>CO04.02</t>
  </si>
  <si>
    <t>PRO96</t>
  </si>
  <si>
    <t>Bienes inmuebles de particulares ocupados con Vivienda de interés social Incorporados al Patrimonio del Municipio.</t>
  </si>
  <si>
    <t xml:space="preserve">Solicitud de titulación
Expediente con información del predio
</t>
  </si>
  <si>
    <t xml:space="preserve">Base de Datos </t>
  </si>
  <si>
    <t>Certificación de clasificación del Riesgo.</t>
  </si>
  <si>
    <t>Certificado de Tradición del Predio de Mayor Extensión.</t>
  </si>
  <si>
    <t>Cartografía base del Municipio</t>
  </si>
  <si>
    <t>Cobertura catastral del Municipio.</t>
  </si>
  <si>
    <t>Base de Datos Catastral</t>
  </si>
  <si>
    <t>Resolución de apertura y cierre de convocatoria, para postulación de proyectos para Habilitación Legal de títulos.</t>
  </si>
  <si>
    <t>RE121</t>
  </si>
  <si>
    <t>RE122</t>
  </si>
  <si>
    <t>RE123</t>
  </si>
  <si>
    <t>RE124</t>
  </si>
  <si>
    <t>RE125</t>
  </si>
  <si>
    <t>RE126</t>
  </si>
  <si>
    <t>RE127</t>
  </si>
  <si>
    <t>RE128</t>
  </si>
  <si>
    <t>RE129</t>
  </si>
  <si>
    <t>RE130</t>
  </si>
  <si>
    <t>RE131</t>
  </si>
  <si>
    <t>Oficina de registro e instrumentos publicos</t>
  </si>
  <si>
    <t>Notaria</t>
  </si>
  <si>
    <t>Secretaría de planeación municipal</t>
  </si>
  <si>
    <t>IGAC.</t>
  </si>
  <si>
    <t>Secretaria de Hacienda Y Finanzas Públicas.</t>
  </si>
  <si>
    <t>Ministerio de Ambiente, Vivienda y Desarrollo Territorial.</t>
  </si>
  <si>
    <t>RO99</t>
  </si>
  <si>
    <t>RO100</t>
  </si>
  <si>
    <t>RO101</t>
  </si>
  <si>
    <t>RO102</t>
  </si>
  <si>
    <t>RO103</t>
  </si>
  <si>
    <t>RO104</t>
  </si>
  <si>
    <t>RO105</t>
  </si>
  <si>
    <t>RO106</t>
  </si>
  <si>
    <t>RO107</t>
  </si>
  <si>
    <t>RO108</t>
  </si>
  <si>
    <t>Titiulación de Predios</t>
  </si>
  <si>
    <t>Segumiento y control a la enajenación de inmuebles e inmobiliarias del municipio de pereira</t>
  </si>
  <si>
    <t>PRO97</t>
  </si>
  <si>
    <t>Solicitudes de permiso de Enajenación e Hipoteca de inmuebles.</t>
  </si>
  <si>
    <t>Solicitudes de matricula de Arrendador</t>
  </si>
  <si>
    <t>Solicitud de queja e intervención contra inmuebles y constructoras con documentos anexos</t>
  </si>
  <si>
    <t>Respuestas a requerimientos</t>
  </si>
  <si>
    <t>Acuerdo municipal</t>
  </si>
  <si>
    <t>Información relacionada con las inmobiliarias</t>
  </si>
  <si>
    <t>RE132</t>
  </si>
  <si>
    <t>RE133</t>
  </si>
  <si>
    <t>RE134</t>
  </si>
  <si>
    <t>RE135</t>
  </si>
  <si>
    <t>RE136</t>
  </si>
  <si>
    <t xml:space="preserve">
Persona Natural o jurídica dedicadas a la enajenación de bienes inmuebles destinados a vivienda urbana.
</t>
  </si>
  <si>
    <t>Persona Natural o jurídica interesada.</t>
  </si>
  <si>
    <t>Inmobiliarias y/o constructoras</t>
  </si>
  <si>
    <t>Concejo municipal</t>
  </si>
  <si>
    <t>Inmobiliarias</t>
  </si>
  <si>
    <t>RO109</t>
  </si>
  <si>
    <t>RO110</t>
  </si>
  <si>
    <t>RO111</t>
  </si>
  <si>
    <t>RO112</t>
  </si>
  <si>
    <t>RO113</t>
  </si>
  <si>
    <t>RO114</t>
  </si>
  <si>
    <t>PRO98</t>
  </si>
  <si>
    <t>Expediente</t>
  </si>
  <si>
    <t>Licencias</t>
  </si>
  <si>
    <t>Convocatorias para postulación de proyectos.</t>
  </si>
  <si>
    <t>Documentación requerida por el Gobierno nacional.</t>
  </si>
  <si>
    <t>Proyecto de Viabilidad</t>
  </si>
  <si>
    <t>Resolución de asignación de Subsidios</t>
  </si>
  <si>
    <t>Secretaria de Vivienda</t>
  </si>
  <si>
    <t>Curadurias urbanas</t>
  </si>
  <si>
    <t>FINDETER, Ministerio Ambiente, Vivienda y Desarrollo Territorial, Comfamiliar.</t>
  </si>
  <si>
    <t>Comunidad que aspira a beneficiarse con la  postulación.</t>
  </si>
  <si>
    <t>FINDETER, Ministerio Ambiente, Vivienda y Desarrollo Territorial, Comfamiliar</t>
  </si>
  <si>
    <t>RE137</t>
  </si>
  <si>
    <t>RE138</t>
  </si>
  <si>
    <t>RE139</t>
  </si>
  <si>
    <t>RE140</t>
  </si>
  <si>
    <t>RE141</t>
  </si>
  <si>
    <t>RE142</t>
  </si>
  <si>
    <t>RO115</t>
  </si>
  <si>
    <t>RO116</t>
  </si>
  <si>
    <t>RO117</t>
  </si>
  <si>
    <t>RO118</t>
  </si>
  <si>
    <t>RO119</t>
  </si>
  <si>
    <t>RO120</t>
  </si>
  <si>
    <t>Gestion de Vivienda</t>
  </si>
  <si>
    <t>Gestion de Salud</t>
  </si>
  <si>
    <t>C05</t>
  </si>
  <si>
    <t>CO05.01</t>
  </si>
  <si>
    <t>Salud Pública y Seguridad Social</t>
  </si>
  <si>
    <t>PRO99</t>
  </si>
  <si>
    <t>RE143</t>
  </si>
  <si>
    <t>RO121</t>
  </si>
  <si>
    <t xml:space="preserve">Asegurar la población vulnerable al régimen subsidiado. </t>
  </si>
  <si>
    <t>Base de datos población sisbenizada</t>
  </si>
  <si>
    <t>Base de datos validada de población sisbenizada para ser afiliada</t>
  </si>
  <si>
    <t xml:space="preserve">Base de datos de maestro de afiliados validados por la BDUA </t>
  </si>
  <si>
    <t>Listado de población elegible</t>
  </si>
  <si>
    <t>Base de datos de maestro de afiliados de las EPS régimen contributivo</t>
  </si>
  <si>
    <t>Listado de datos de las EPS del régimen subsidiado.</t>
  </si>
  <si>
    <t>Afiliación, novedades, comportamiento financiero, contratación prestación de servicios de salud, participación social</t>
  </si>
  <si>
    <t>RE144</t>
  </si>
  <si>
    <t>RE145</t>
  </si>
  <si>
    <t>RE146</t>
  </si>
  <si>
    <t>RE147</t>
  </si>
  <si>
    <t>RE148</t>
  </si>
  <si>
    <t>RE149</t>
  </si>
  <si>
    <t>Sisben (Secretaria de Desarrollo Social) cargados y validados en el Departamento Nacional de Planeación.</t>
  </si>
  <si>
    <t>DNP. Departamento Nacional de planeación</t>
  </si>
  <si>
    <t>FOSYGA</t>
  </si>
  <si>
    <t>Secretaria de salud municipal</t>
  </si>
  <si>
    <t>Secretaria de salud departamental</t>
  </si>
  <si>
    <t xml:space="preserve">Entidades Promotoras de Salud –EPS </t>
  </si>
  <si>
    <t>Entidades Promotoras de Salud –IPS</t>
  </si>
  <si>
    <t>RO122</t>
  </si>
  <si>
    <t>RO123</t>
  </si>
  <si>
    <t>RO124</t>
  </si>
  <si>
    <t>RO125</t>
  </si>
  <si>
    <t>RO126</t>
  </si>
  <si>
    <t>RO127</t>
  </si>
  <si>
    <t xml:space="preserve">Crear o realizar mantenimiento  a las veedurías </t>
  </si>
  <si>
    <t>PRO100</t>
  </si>
  <si>
    <t>RE150</t>
  </si>
  <si>
    <t>RO128</t>
  </si>
  <si>
    <t xml:space="preserve">Veedurías en salud  </t>
  </si>
  <si>
    <t>Diagnóstico de IPS de Implementación del Sistema  Obligatorio de Garantía de la Calidad</t>
  </si>
  <si>
    <t>Verificación del Sistema  Obligatorio de Garantía de la Calidad Garantizar Y los requisitos mínimos que deben cumplir las IPS, con el fin de prestar un servicio con calidad</t>
  </si>
  <si>
    <t>PRO101</t>
  </si>
  <si>
    <t>PRO102</t>
  </si>
  <si>
    <t>Listado de las IPS Habilitadas en el Municipio</t>
  </si>
  <si>
    <t>Base de datos de IPS del programa de prestación de servicios de la secretaria de salud.</t>
  </si>
  <si>
    <t>RE151</t>
  </si>
  <si>
    <t>RO129</t>
  </si>
  <si>
    <t>Visitas de asistencia técnica en SOGC (Sistema obligatorio de Garantía de la calidad), con el fin de Garantizar los requisitos mínimos que deben cumplir las IPS, con el fin de prestar un servicio con calidad</t>
  </si>
  <si>
    <t>PRO103</t>
  </si>
  <si>
    <t>Listados de EPS en el Municipio de Pereira.</t>
  </si>
  <si>
    <t>Oficina Estadística la secretaria de Salud y seguridad social del Municipio.</t>
  </si>
  <si>
    <t>RE152</t>
  </si>
  <si>
    <t>RO130</t>
  </si>
  <si>
    <t>Fortalecimiento  en la atención de emergencias y desastres en el Municipio</t>
  </si>
  <si>
    <t>PRO104</t>
  </si>
  <si>
    <t>Plan de Emergencia  de cada IPS</t>
  </si>
  <si>
    <t xml:space="preserve">Plan Nacional de Salud Publica </t>
  </si>
  <si>
    <t xml:space="preserve">Política de Hospitales Seguros </t>
  </si>
  <si>
    <t xml:space="preserve">Normatividad en Emergencias y Desastres </t>
  </si>
  <si>
    <t xml:space="preserve">Apoyo técnico </t>
  </si>
  <si>
    <t>RE153</t>
  </si>
  <si>
    <t>RE154</t>
  </si>
  <si>
    <t>RE155</t>
  </si>
  <si>
    <t>RE156</t>
  </si>
  <si>
    <t>RE157</t>
  </si>
  <si>
    <t xml:space="preserve"> IPS</t>
  </si>
  <si>
    <t>Ministerio de Protección Social</t>
  </si>
  <si>
    <t>RO131</t>
  </si>
  <si>
    <t>RO132</t>
  </si>
  <si>
    <t>RO134</t>
  </si>
  <si>
    <t xml:space="preserve">Sistema Nacional de Prevención y Atención de Desastres.
Entidades de Socorro
DOPAD  
</t>
  </si>
  <si>
    <t xml:space="preserve">Apoyo en la atención de emergencias y desastres en el municipio. de eventos masivos cuando se requiera el apoyo de la secretaria de salud </t>
  </si>
  <si>
    <t xml:space="preserve">Apoyo técnico de los programas de la Secretaria de Salud y Seguridad Social </t>
  </si>
  <si>
    <t xml:space="preserve">Plan local de emergencias y contingencias </t>
  </si>
  <si>
    <t>Plan Nacional de Salud</t>
  </si>
  <si>
    <t>Secretaria de Salud y Seguridad Social</t>
  </si>
  <si>
    <t>CLOPAD</t>
  </si>
  <si>
    <t xml:space="preserve">Ministerio de Protección Social. </t>
  </si>
  <si>
    <t>PRO105</t>
  </si>
  <si>
    <t>RE158</t>
  </si>
  <si>
    <t>RE159</t>
  </si>
  <si>
    <t>RE160</t>
  </si>
  <si>
    <t>RO135</t>
  </si>
  <si>
    <t>RO136</t>
  </si>
  <si>
    <t>RO137</t>
  </si>
  <si>
    <t>Seguimiento a las acciones de ejecución de programas.</t>
  </si>
  <si>
    <t>Plan Nacional decenal de  Salud</t>
  </si>
  <si>
    <t xml:space="preserve">Plan de desarrollo, </t>
  </si>
  <si>
    <t>Ministerio de Protección Social.</t>
  </si>
  <si>
    <t>Alcaldía Municipal</t>
  </si>
  <si>
    <t>PRO106</t>
  </si>
  <si>
    <t>RE161</t>
  </si>
  <si>
    <t>RE162</t>
  </si>
  <si>
    <t>RO138</t>
  </si>
  <si>
    <t>RO139</t>
  </si>
  <si>
    <t>Actualizar los indicadores de salud Pública del Municipio  ASIS y dar a conocer los resultados a la comunidad</t>
  </si>
  <si>
    <t>PRO107</t>
  </si>
  <si>
    <t>Consolidado eventos de interés en salud pública SIVIGILA de la vigencia anterior</t>
  </si>
  <si>
    <t>Registro individual de prestación de servicios RIPS de la vigencia anterior</t>
  </si>
  <si>
    <t>Estadísticas Vitales (Certificados de defunción y Nacimiento), de la vigencia anterior- DANE</t>
  </si>
  <si>
    <t xml:space="preserve">SIVIGILA </t>
  </si>
  <si>
    <t>Instituciones de salud (Aplicativo SISAP)</t>
  </si>
  <si>
    <t>DANE.</t>
  </si>
  <si>
    <t>RE163</t>
  </si>
  <si>
    <t>RE164</t>
  </si>
  <si>
    <t>RE165</t>
  </si>
  <si>
    <t>RO140</t>
  </si>
  <si>
    <t>RO141</t>
  </si>
  <si>
    <t>RO142</t>
  </si>
  <si>
    <t>Vigilancia epidemiológica al 100% de los eventos de interés en salud pública y Análisis de todas las muertes de eventos de interés en Salud pública</t>
  </si>
  <si>
    <t>PRO108</t>
  </si>
  <si>
    <t>Eventos en Salud Pública de Notificación Obligatoria</t>
  </si>
  <si>
    <t>UPGD (Unidad primaria generadores de datos) de las instituciones de salud obligadas a reportar</t>
  </si>
  <si>
    <t>RO143</t>
  </si>
  <si>
    <t>RE166</t>
  </si>
  <si>
    <t>Valoración y seguimiento del estado nutricional de la población objeto del programa (madres gestantes y lactantes, niños de 2 a 12 años y adultos mayores).</t>
  </si>
  <si>
    <t>PRO109</t>
  </si>
  <si>
    <t xml:space="preserve">Listado de la Población  </t>
  </si>
  <si>
    <t>IPS</t>
  </si>
  <si>
    <t>Secretaria de Salud (área de estadísticas)</t>
  </si>
  <si>
    <t>RO144</t>
  </si>
  <si>
    <t>RO145</t>
  </si>
  <si>
    <t>RE167</t>
  </si>
  <si>
    <t xml:space="preserve">Acciones de Promoción de salud y prevención de la enfermedad en salud pública, desarrollados a través de los diferentes programas </t>
  </si>
  <si>
    <t>PRO110</t>
  </si>
  <si>
    <t>Contratos de Prestación de servicios técnicos y auxiliares, para el desarrollo de los programas</t>
  </si>
  <si>
    <t>Oficina estadística de la Secretaria de Salud y Seguridad Social</t>
  </si>
  <si>
    <t>Instituciones educativas.</t>
  </si>
  <si>
    <t>IPS y EAPB</t>
  </si>
  <si>
    <t>Secretaria departamental</t>
  </si>
  <si>
    <t>ESE SALUD PEREIRA</t>
  </si>
  <si>
    <t>Datos Estadísticos de población objeto de los diferentes programas.</t>
  </si>
  <si>
    <t xml:space="preserve">perfil epidemiológico </t>
  </si>
  <si>
    <t>Listado de Instituciones educativas.</t>
  </si>
  <si>
    <t>Población incluida en el programa gestantes.</t>
  </si>
  <si>
    <t>Datos de población vacunada  afiliada</t>
  </si>
  <si>
    <t>Población de trabajadores de la salud</t>
  </si>
  <si>
    <t>RE168</t>
  </si>
  <si>
    <t>RO146</t>
  </si>
  <si>
    <t>RE169</t>
  </si>
  <si>
    <t>RE170</t>
  </si>
  <si>
    <t>RE171</t>
  </si>
  <si>
    <t>RE172</t>
  </si>
  <si>
    <t>RE173</t>
  </si>
  <si>
    <t>RE174</t>
  </si>
  <si>
    <t>RO147</t>
  </si>
  <si>
    <t>RO148</t>
  </si>
  <si>
    <t>RO149</t>
  </si>
  <si>
    <t>RO150</t>
  </si>
  <si>
    <t xml:space="preserve">Vigilancia y Seguimiento a las EPS e IPS sobre los programas de promoción y prevención </t>
  </si>
  <si>
    <t>PRO111</t>
  </si>
  <si>
    <t>Listado de Entidades prestadoras de servicios de salud ( EPS) e Instituciones Prestadoras de Salud –(IPS)</t>
  </si>
  <si>
    <t>Lineamientos del Ministerio de la Protección Social PLAN DECENAL DE SALUD</t>
  </si>
  <si>
    <t>RE175</t>
  </si>
  <si>
    <t>RE176</t>
  </si>
  <si>
    <t>Secretaria Departamental de Salud</t>
  </si>
  <si>
    <t>Ministerio de la Protección Social</t>
  </si>
  <si>
    <t>RO151</t>
  </si>
  <si>
    <t>RO152</t>
  </si>
  <si>
    <t>RO153</t>
  </si>
  <si>
    <t>PRO112</t>
  </si>
  <si>
    <t>Fortalecimiento de los nodos red en salud.</t>
  </si>
  <si>
    <t>Directorios Nodos de red.</t>
  </si>
  <si>
    <t>RE177</t>
  </si>
  <si>
    <t>RO154</t>
  </si>
  <si>
    <t xml:space="preserve">Inspección, Vigilancia y control de los establecimientos públicos del municipio </t>
  </si>
  <si>
    <t xml:space="preserve">Lineamientos del Ministerio de la Protección Social y Medioambiente </t>
  </si>
  <si>
    <t>Listado Establecimientos industriales y comerciales del Municipio de Pereira</t>
  </si>
  <si>
    <t xml:space="preserve">Ministerio de la Protección Social y Medio Ambiente </t>
  </si>
  <si>
    <t>Cámara de Comercio</t>
  </si>
  <si>
    <t>Secretaria de Gobierno</t>
  </si>
  <si>
    <t>PRO113</t>
  </si>
  <si>
    <t>RE178</t>
  </si>
  <si>
    <t>RE179</t>
  </si>
  <si>
    <t>RO155</t>
  </si>
  <si>
    <t>RO156</t>
  </si>
  <si>
    <t>RO157</t>
  </si>
  <si>
    <t>Vigilancia  a través de la Toma de muestras de alimentos para garantizar la calidad e inocuidad</t>
  </si>
  <si>
    <t>PRO114</t>
  </si>
  <si>
    <t>RE180</t>
  </si>
  <si>
    <t>RO158</t>
  </si>
  <si>
    <t>RO159</t>
  </si>
  <si>
    <t>Controlar los Vectores y roedores  a través de la desratización y desinsectación</t>
  </si>
  <si>
    <t>Vigilancia  y control de la calidad de agua para el consumo humano.</t>
  </si>
  <si>
    <t>Verificar la calidad del agua en Piscinas Públicas y privadas de la Ciudad</t>
  </si>
  <si>
    <t xml:space="preserve">Garantizar el cumplimiento de las normas sanitarias vigentes </t>
  </si>
  <si>
    <t>Prevenir la rabia animal</t>
  </si>
  <si>
    <t xml:space="preserve">Capacitar a la población en general para un adecuado manipulación de alimentos  </t>
  </si>
  <si>
    <t>PRO115</t>
  </si>
  <si>
    <t>PRO116</t>
  </si>
  <si>
    <t>PRO117</t>
  </si>
  <si>
    <t>PRO118</t>
  </si>
  <si>
    <t>PRO119</t>
  </si>
  <si>
    <t>PRO120</t>
  </si>
  <si>
    <t>·      Listado Establecimientos industriales y comerciales del Municipio de Pereira</t>
  </si>
  <si>
    <t>Inscripción del interesado</t>
  </si>
  <si>
    <t xml:space="preserve">Comunidad de Pereira  </t>
  </si>
  <si>
    <t xml:space="preserve">Oficina estadística de la Secretaria de Salud y Seguridad Social </t>
  </si>
  <si>
    <t>Empresa de aguas y aguas, carder.</t>
  </si>
  <si>
    <t>Piscinas Públicas, Privadas, conjuntos y/o condominios residenciales</t>
  </si>
  <si>
    <t>Secretaria de salud departamental Secretaria de Gobierno del Municipio.</t>
  </si>
  <si>
    <t>Censo del 2006 de la la Secretaria de Salud y Seguridad Social.</t>
  </si>
  <si>
    <t>RE181</t>
  </si>
  <si>
    <t>RE182</t>
  </si>
  <si>
    <t>RE183</t>
  </si>
  <si>
    <t>RE184</t>
  </si>
  <si>
    <t>RE185</t>
  </si>
  <si>
    <t>RE186</t>
  </si>
  <si>
    <t>RE187</t>
  </si>
  <si>
    <t>PRO121</t>
  </si>
  <si>
    <t xml:space="preserve">Datos Estadísticos de población objeto de los diferente programas </t>
  </si>
  <si>
    <t>Datos de aguas y aguas del Municipio.</t>
  </si>
  <si>
    <t>Listado de Piscinas Públicas, Privadas, conjuntos y/o condominios residenciales</t>
  </si>
  <si>
    <t xml:space="preserve">Listado de establecimientos </t>
  </si>
  <si>
    <t>Datos Estadísticos de de los sectores a vacunar</t>
  </si>
  <si>
    <t>RO160</t>
  </si>
  <si>
    <t>RO161</t>
  </si>
  <si>
    <t>RO162</t>
  </si>
  <si>
    <t>RO163</t>
  </si>
  <si>
    <t>RO164</t>
  </si>
  <si>
    <t>RO165</t>
  </si>
  <si>
    <t>RO166</t>
  </si>
  <si>
    <t>Implementación del SGC, MIPG</t>
  </si>
  <si>
    <t>·  Sensibilización,  capacitación e inducción en SIG, MIPG..</t>
  </si>
  <si>
    <t>·    Revisión y control de documentos del SIG, MIPG</t>
  </si>
  <si>
    <t>PRO122</t>
  </si>
  <si>
    <t>RE188</t>
  </si>
  <si>
    <t>RE189</t>
  </si>
  <si>
    <t>Mejoramiento continuo de los procesos</t>
  </si>
  <si>
    <t>PRO123</t>
  </si>
  <si>
    <t>·     Verificación de la implementación y cumplimiento de los requisitos del SIG y  MIPG.</t>
  </si>
  <si>
    <t xml:space="preserve">Acciones Correctivas y Preventivas </t>
  </si>
  <si>
    <t>RE190</t>
  </si>
  <si>
    <t>RE191</t>
  </si>
  <si>
    <t>Proceso Gestión Estratégica</t>
  </si>
  <si>
    <t>RO167</t>
  </si>
  <si>
    <t>Evaluación del Desempeño</t>
  </si>
  <si>
    <t>Administración del Personal (Ingreso, Permanencia y Retiro)</t>
  </si>
  <si>
    <t xml:space="preserve">Proceso de Herramientas de Desarrollo Administrativo </t>
  </si>
  <si>
    <t>PRO124</t>
  </si>
  <si>
    <t>RE192</t>
  </si>
  <si>
    <t>RO168</t>
  </si>
  <si>
    <t>Realizar informes para entes de control.</t>
  </si>
  <si>
    <t>Realizar planes de mejoramiento y seguimiento</t>
  </si>
  <si>
    <t>Requerimientos de información para entes de control</t>
  </si>
  <si>
    <t xml:space="preserve">Seguimientos y auditorias </t>
  </si>
  <si>
    <t>Proceso de Control de Verificación y Evaluación</t>
  </si>
  <si>
    <t>PRO125</t>
  </si>
  <si>
    <t>PRO126</t>
  </si>
  <si>
    <t>RO169</t>
  </si>
  <si>
    <t>Apoyar a la socializacion  y difusion de programas y proyectos en diferentes medios</t>
  </si>
  <si>
    <t>Ejecución de Recursos</t>
  </si>
  <si>
    <t xml:space="preserve">Objetivos del proceso, planes de trabajo, definición de actividades </t>
  </si>
  <si>
    <t xml:space="preserve">Informes de Gestión </t>
  </si>
  <si>
    <t>PRO127</t>
  </si>
  <si>
    <t>PRO128</t>
  </si>
  <si>
    <t>PRO129</t>
  </si>
  <si>
    <t>PRO130</t>
  </si>
  <si>
    <t xml:space="preserve">Asesoría en comunicación y publicidad </t>
  </si>
  <si>
    <t xml:space="preserve">Asignación de Recursos </t>
  </si>
  <si>
    <t xml:space="preserve">Lineamientos, políticas o directrices </t>
  </si>
  <si>
    <t xml:space="preserve">Requerimientos de Información para la participación ciudadana y rendición de cuentas </t>
  </si>
  <si>
    <t>RE193</t>
  </si>
  <si>
    <t>RE194</t>
  </si>
  <si>
    <t>RE195</t>
  </si>
  <si>
    <t>RE196</t>
  </si>
  <si>
    <t>RE197</t>
  </si>
  <si>
    <t>RE198</t>
  </si>
  <si>
    <t xml:space="preserve">Proceso Comunicación Publica </t>
  </si>
  <si>
    <t xml:space="preserve">Proceso Gestión Financiera </t>
  </si>
  <si>
    <t>RO170</t>
  </si>
  <si>
    <t>RO171</t>
  </si>
  <si>
    <t>Proceso Gestión Gerencial</t>
  </si>
  <si>
    <t>RO172</t>
  </si>
  <si>
    <t>Decreto 834 de 2016</t>
  </si>
  <si>
    <t>No cumplimiento oportuno de informes, rendición de cuentas, metas de Gobierno en Digital porque el personal de planta es poco para llevar las actividades diarias de la secretaria, la mayor responsabilidad recae sobre los contratistas.</t>
  </si>
  <si>
    <t>Decreto 1008 de 2018
Modifica Decreto 1078 de 2015</t>
  </si>
  <si>
    <t>Plan de Desarrollo Municipal</t>
  </si>
  <si>
    <t>Procedimiento de Compras de Municipio
Manual de Interventoria y Supervision</t>
  </si>
  <si>
    <t>Activos de Informacion Ley 1712 de 2014
Ley 1581 de 2012
Ley 1266 de 2008
Ley General de Archivo</t>
  </si>
  <si>
    <t>Salud y Seguridad en el Trabajo</t>
  </si>
  <si>
    <t>Plan de Desarrollo Municipal
Ley 1712 de 2014</t>
  </si>
  <si>
    <t>Decreto 1008 de 2018
Modifica Decreto 1078 de 2015
Decreto 2623  de 2009
Ley 1437 de 2011
Ley 1955 de 2019</t>
  </si>
  <si>
    <t>Ley 1499 de 2017</t>
  </si>
  <si>
    <t>Acuerdo de Privacidad y Confidencialidad</t>
  </si>
  <si>
    <t>Decreto 1008 de 2018
Modifica Decreto 1078 de 2015
Sistemas Integrados de Gestion</t>
  </si>
  <si>
    <t>Decreto 1008 de 2018
Modifica Decreto 1078 de 2015
Decreto 1413  de 2017
Ley 1437 de 2011
Ley 1955 de 2019</t>
  </si>
  <si>
    <t>Decreto 1008 de 2018
Modifica Decreto 1078 de 2015
Procedimiento Administrativo</t>
  </si>
  <si>
    <t>Ciudadano</t>
  </si>
  <si>
    <t>Tipo Documento, Numero de Documento</t>
  </si>
  <si>
    <t>correo, siif, salud, educacion, sisben</t>
  </si>
  <si>
    <t>Proyecto del MINT</t>
  </si>
  <si>
    <t>No aplica</t>
  </si>
  <si>
    <t>saia, mantis</t>
  </si>
  <si>
    <t>Farawell (hector jaime)</t>
  </si>
  <si>
    <t>Zonas WIFI</t>
  </si>
  <si>
    <t>Puntos Vive Digital</t>
  </si>
  <si>
    <t>RED LTE</t>
  </si>
  <si>
    <t>Direccion, Ciudad, Comuna, Corregimiento</t>
  </si>
  <si>
    <t>SEGURIDAD Y CONVIVENCIA CIUDADANA</t>
  </si>
  <si>
    <t>Decreto 1008 de 2018
Modifica Decreto 1078 de 2015
Decreto 2623  de 2009
Ley 1437 de 2011
Ley 1955 de 2019
Conpes 3785 de 2013</t>
  </si>
  <si>
    <t>Decreto 1008 de 2018
Modifica Decreto 1078 de 2015
Conpes 3785 de 2013</t>
  </si>
  <si>
    <t>Economica, Educativa, Social, Demografica</t>
  </si>
  <si>
    <t>Años</t>
  </si>
  <si>
    <t>Hombres, Mujeres</t>
  </si>
  <si>
    <t>Empleado, Independiente, Desempleado, Pensionado</t>
  </si>
  <si>
    <t>Alto, Medio, Bajo</t>
  </si>
  <si>
    <t>Contributivo, Subsidiado</t>
  </si>
  <si>
    <t>Bachiller, Tecnico, Tecnologo, Profesional</t>
  </si>
  <si>
    <t>Palenquero, Gitano, Raizal, Negra o Afrocolombiana, In​dígena, Mestizos</t>
  </si>
  <si>
    <t>Ficha Sisben</t>
  </si>
  <si>
    <t>Presencial, Virtual</t>
  </si>
  <si>
    <t>Entidad</t>
  </si>
  <si>
    <t>Celular</t>
  </si>
  <si>
    <t xml:space="preserve">Telefono </t>
  </si>
  <si>
    <t>Mail</t>
  </si>
  <si>
    <t>SALUD PÙBLICA Y SEGURIDAD SOCIAL</t>
  </si>
  <si>
    <t>CULTURA</t>
  </si>
  <si>
    <t>Fecha de Nacimiento</t>
  </si>
  <si>
    <t>DEPORTES Y RECREACIÒN</t>
  </si>
  <si>
    <t>DESARROLLO SOCIAL Y POLITICO</t>
  </si>
  <si>
    <t>Caracterización 7</t>
  </si>
  <si>
    <t>Caracterización 8</t>
  </si>
  <si>
    <t>Caracterización 9</t>
  </si>
  <si>
    <t>Caracterización 10</t>
  </si>
  <si>
    <t>EDUCACION</t>
  </si>
  <si>
    <t>SISTEMAS INTEGRADOS DE GESTIÒN</t>
  </si>
  <si>
    <t>TALENTO HUMANO</t>
  </si>
  <si>
    <t>BIENES MUEBLES Y RECURSOS FISICOS</t>
  </si>
  <si>
    <t>Nombres</t>
  </si>
  <si>
    <t>Apellidos</t>
  </si>
  <si>
    <t>Caracterización 11</t>
  </si>
  <si>
    <t>Caracterización 12</t>
  </si>
  <si>
    <t>Caracterización 13</t>
  </si>
  <si>
    <t>Caracterización 14</t>
  </si>
  <si>
    <t>Caracterización 15</t>
  </si>
  <si>
    <t>Caracterización 16</t>
  </si>
  <si>
    <t>Caracterización 17</t>
  </si>
  <si>
    <t>Caracterización 18</t>
  </si>
  <si>
    <t>Caracterización 19</t>
  </si>
  <si>
    <t>Caracterización 20</t>
  </si>
  <si>
    <t>Caracterización 21</t>
  </si>
  <si>
    <t>Caracterización 22</t>
  </si>
  <si>
    <t>Caracterización 23</t>
  </si>
  <si>
    <t>Caracterización 24</t>
  </si>
  <si>
    <t>HACIENDA</t>
  </si>
  <si>
    <t>JURIDICA</t>
  </si>
  <si>
    <t>Caracterización 25</t>
  </si>
  <si>
    <t>Caracterización 26</t>
  </si>
  <si>
    <t>Caracterización 27</t>
  </si>
  <si>
    <t>Caracterización 28</t>
  </si>
  <si>
    <t>Caracterización 29</t>
  </si>
  <si>
    <t>Caracterización 30</t>
  </si>
  <si>
    <t>Caracterización 31</t>
  </si>
  <si>
    <t>Caracterización 32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</si>
</sst>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 #,##0;[Red]\-&quot;$&quot;\ #,##0"/>
    <numFmt numFmtId="165" formatCode="_-&quot;$&quot;\ * #,##0_-;\-&quot;$&quot;\ * #,##0_-;_-&quot;$&quot;\ * &quot;-&quot;_-;_-@_-"/>
    <numFmt numFmtId="166" formatCode="&quot;$&quot;\ #,##0\ &quot;M&quot;;\-&quot;$&quot;\ #,##0\ &quot;M&quot;"/>
    <numFmt numFmtId="167" formatCode="0.000"/>
    <numFmt numFmtId="168" formatCode="0.0"/>
  </numFmts>
  <fonts count="39">
    <font>
      <sz val="11"/>
      <color theme="1"/>
      <name val="Calibri"/>
      <family val="2"/>
      <scheme val="minor"/>
    </font>
    <font>
      <sz val="11"/>
      <color theme="1"/>
      <name val="Calibri"/>
      <family val="2"/>
      <scheme val="minor"/>
    </font>
    <font>
      <b/>
      <sz val="11"/>
      <color rgb="FFFFFFFF"/>
      <name val="Titillium Web"/>
    </font>
    <font>
      <sz val="11"/>
      <color theme="1"/>
      <name val="Titillium Web"/>
    </font>
    <font>
      <b/>
      <sz val="12"/>
      <color rgb="FFFFFFFF"/>
      <name val="Titillium Web"/>
    </font>
    <font>
      <b/>
      <sz val="12"/>
      <name val="Titillium Web"/>
    </font>
    <font>
      <b/>
      <sz val="12"/>
      <color theme="0"/>
      <name val="Titillium Web"/>
    </font>
    <font>
      <b/>
      <sz val="12"/>
      <color theme="1"/>
      <name val="Titillium Web"/>
    </font>
    <font>
      <sz val="12"/>
      <color theme="1"/>
      <name val="Titillium Web"/>
    </font>
    <font>
      <sz val="12"/>
      <name val="Titillium Web"/>
    </font>
    <font>
      <b/>
      <sz val="10"/>
      <color theme="0"/>
      <name val="Titillium Web"/>
    </font>
    <font>
      <sz val="11"/>
      <color theme="0" tint="-0.34998626667073579"/>
      <name val="Titillium Web"/>
    </font>
    <font>
      <b/>
      <sz val="9"/>
      <color theme="0"/>
      <name val="Titillium Web"/>
    </font>
    <font>
      <sz val="11"/>
      <color theme="2" tint="-0.499984740745262"/>
      <name val="Titillium Web"/>
    </font>
    <font>
      <b/>
      <sz val="11"/>
      <color rgb="FF305496"/>
      <name val="Titillium Web"/>
    </font>
    <font>
      <b/>
      <sz val="11"/>
      <color rgb="FF8EA9DB"/>
      <name val="Titillium Web"/>
    </font>
    <font>
      <sz val="12"/>
      <color theme="2" tint="-0.499984740745262"/>
      <name val="Titillium Web"/>
    </font>
    <font>
      <sz val="10"/>
      <color theme="2" tint="-0.499984740745262"/>
      <name val="Titillium Web"/>
    </font>
    <font>
      <sz val="11"/>
      <color rgb="FF8EA9DB"/>
      <name val="Titillium Web"/>
    </font>
    <font>
      <sz val="12"/>
      <color rgb="FFFFFFFF"/>
      <name val="Titillium Web"/>
    </font>
    <font>
      <sz val="8"/>
      <name val="Calibri"/>
      <family val="2"/>
      <scheme val="minor"/>
    </font>
    <font>
      <b/>
      <sz val="12"/>
      <color theme="2" tint="-0.249977111117893"/>
      <name val="Titillium Web"/>
    </font>
    <font>
      <sz val="12"/>
      <color theme="2" tint="-0.249977111117893"/>
      <name val="Titillium Web"/>
    </font>
    <font>
      <sz val="11"/>
      <color theme="2" tint="-0.249977111117893"/>
      <name val="Titillium Web"/>
    </font>
    <font>
      <b/>
      <sz val="11"/>
      <color theme="2" tint="-0.249977111117893"/>
      <name val="Titillium Web"/>
    </font>
    <font>
      <b/>
      <sz val="10"/>
      <color rgb="FFFFFFFF"/>
      <name val="Titillium Web"/>
    </font>
    <font>
      <sz val="9"/>
      <color indexed="81"/>
      <name val="Tahoma"/>
      <charset val="1"/>
    </font>
    <font>
      <b/>
      <sz val="9"/>
      <color indexed="81"/>
      <name val="Tahoma"/>
      <charset val="1"/>
    </font>
    <font>
      <b/>
      <sz val="9"/>
      <color indexed="81"/>
      <name val="Tahoma"/>
      <family val="2"/>
    </font>
    <font>
      <sz val="9"/>
      <color indexed="81"/>
      <name val="Tahoma"/>
      <family val="2"/>
    </font>
    <font>
      <sz val="11"/>
      <color rgb="FF00B050"/>
      <name val="Titillium Web"/>
    </font>
    <font>
      <sz val="10"/>
      <color rgb="FFFFFFFF"/>
      <name val="Titillium Web"/>
    </font>
    <font>
      <b/>
      <sz val="11"/>
      <color theme="0"/>
      <name val="Titillium Web"/>
    </font>
    <font>
      <sz val="11"/>
      <color rgb="FF9C0006"/>
      <name val="Calibri"/>
      <family val="2"/>
    </font>
    <font>
      <sz val="11"/>
      <color rgb="FF9C5700"/>
      <name val="Calibri"/>
      <family val="2"/>
    </font>
    <font>
      <sz val="11"/>
      <color rgb="FF006100"/>
      <name val="Calibri"/>
      <family val="2"/>
    </font>
    <font>
      <b/>
      <sz val="16"/>
      <color theme="0"/>
      <name val="Titillium Web"/>
    </font>
    <font>
      <sz val="14"/>
      <color theme="2" tint="-0.249977111117893"/>
      <name val="Titillium Web"/>
    </font>
    <font>
      <b/>
      <sz val="10"/>
      <color theme="0" tint="-0.34998626667073579"/>
      <name val="Titillium Web"/>
    </font>
  </fonts>
  <fills count="19">
    <fill>
      <patternFill patternType="none"/>
    </fill>
    <fill>
      <patternFill patternType="gray125"/>
    </fill>
    <fill>
      <patternFill patternType="solid">
        <fgColor theme="8" tint="0.79998168889431442"/>
        <bgColor indexed="64"/>
      </patternFill>
    </fill>
    <fill>
      <patternFill patternType="solid">
        <fgColor theme="8" tint="-0.499984740745262"/>
        <bgColor indexed="64"/>
      </patternFill>
    </fill>
    <fill>
      <patternFill patternType="solid">
        <fgColor theme="3" tint="-0.499984740745262"/>
        <bgColor indexed="64"/>
      </patternFill>
    </fill>
    <fill>
      <patternFill patternType="solid">
        <fgColor theme="4"/>
        <bgColor indexed="64"/>
      </patternFill>
    </fill>
    <fill>
      <patternFill patternType="solid">
        <fgColor rgb="FFEF1993"/>
        <bgColor indexed="64"/>
      </patternFill>
    </fill>
    <fill>
      <patternFill patternType="solid">
        <fgColor rgb="FF305496"/>
        <bgColor indexed="64"/>
      </patternFill>
    </fill>
    <fill>
      <patternFill patternType="solid">
        <fgColor rgb="FF8EA9DB"/>
        <bgColor indexed="64"/>
      </patternFill>
    </fill>
    <fill>
      <patternFill patternType="solid">
        <fgColor rgb="FF767171"/>
        <bgColor indexed="64"/>
      </patternFill>
    </fill>
    <fill>
      <patternFill patternType="solid">
        <fgColor rgb="FF808080"/>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rgb="FF323E4F"/>
        <bgColor indexed="64"/>
      </patternFill>
    </fill>
    <fill>
      <patternFill patternType="solid">
        <fgColor rgb="FFFFC7CE"/>
        <bgColor rgb="FFFFC7CE"/>
      </patternFill>
    </fill>
    <fill>
      <patternFill patternType="solid">
        <fgColor rgb="FFFFEB9C"/>
        <bgColor rgb="FFFFEB9C"/>
      </patternFill>
    </fill>
    <fill>
      <patternFill patternType="solid">
        <fgColor rgb="FFC6EFCE"/>
        <bgColor rgb="FFC6EFCE"/>
      </patternFill>
    </fill>
    <fill>
      <patternFill patternType="solid">
        <fgColor theme="0"/>
        <bgColor indexed="64"/>
      </patternFill>
    </fill>
    <fill>
      <patternFill patternType="solid">
        <fgColor rgb="FFFFFF00"/>
        <bgColor indexed="64"/>
      </patternFill>
    </fill>
  </fills>
  <borders count="73">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right/>
      <top/>
      <bottom style="thin">
        <color theme="3"/>
      </bottom>
      <diagonal/>
    </border>
    <border>
      <left style="thin">
        <color theme="3"/>
      </left>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style="thin">
        <color theme="8" tint="-0.499984740745262"/>
      </right>
      <top/>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bottom/>
      <diagonal/>
    </border>
    <border>
      <left style="thin">
        <color theme="8" tint="-0.499984740745262"/>
      </left>
      <right style="thin">
        <color theme="8" tint="-0.499984740745262"/>
      </right>
      <top/>
      <bottom style="thin">
        <color theme="8" tint="-0.499984740745262"/>
      </bottom>
      <diagonal/>
    </border>
    <border>
      <left/>
      <right/>
      <top style="thin">
        <color theme="8" tint="-0.499984740745262"/>
      </top>
      <bottom style="thin">
        <color theme="8"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style="thin">
        <color theme="4" tint="-0.499984740745262"/>
      </left>
      <right/>
      <top/>
      <bottom/>
      <diagonal/>
    </border>
    <border>
      <left style="thin">
        <color theme="8" tint="-0.499984740745262"/>
      </left>
      <right/>
      <top style="thin">
        <color theme="8" tint="-0.499984740745262"/>
      </top>
      <bottom/>
      <diagonal/>
    </border>
    <border>
      <left style="thin">
        <color theme="8" tint="-0.499984740745262"/>
      </left>
      <right/>
      <top/>
      <bottom/>
      <diagonal/>
    </border>
    <border>
      <left style="thin">
        <color theme="8" tint="-0.499984740745262"/>
      </left>
      <right/>
      <top/>
      <bottom style="thin">
        <color theme="8" tint="-0.4999847407452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8" tint="-0.499984740745262"/>
      </right>
      <top style="thin">
        <color theme="8" tint="-0.499984740745262"/>
      </top>
      <bottom style="thin">
        <color theme="8" tint="-0.499984740745262"/>
      </bottom>
      <diagonal/>
    </border>
    <border>
      <left/>
      <right style="thin">
        <color indexed="64"/>
      </right>
      <top/>
      <bottom style="thin">
        <color indexed="64"/>
      </bottom>
      <diagonal/>
    </border>
    <border>
      <left/>
      <right/>
      <top style="thin">
        <color theme="0"/>
      </top>
      <bottom/>
      <diagonal/>
    </border>
    <border>
      <left style="thin">
        <color indexed="64"/>
      </left>
      <right style="thin">
        <color indexed="64"/>
      </right>
      <top style="thin">
        <color indexed="64"/>
      </top>
      <bottom/>
      <diagonal/>
    </border>
    <border>
      <left/>
      <right/>
      <top/>
      <bottom style="thin">
        <color theme="8" tint="-0.499984740745262"/>
      </bottom>
      <diagonal/>
    </border>
    <border>
      <left/>
      <right style="thin">
        <color indexed="64"/>
      </right>
      <top/>
      <bottom/>
      <diagonal/>
    </border>
    <border>
      <left style="thin">
        <color theme="8" tint="-0.499984740745262"/>
      </left>
      <right/>
      <top style="thin">
        <color theme="8" tint="-0.499984740745262"/>
      </top>
      <bottom style="thin">
        <color theme="8"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3"/>
      </left>
      <right style="thin">
        <color theme="3"/>
      </right>
      <top/>
      <bottom/>
      <diagonal/>
    </border>
    <border>
      <left style="medium">
        <color rgb="FF4472C4"/>
      </left>
      <right style="medium">
        <color rgb="FF4472C4"/>
      </right>
      <top/>
      <bottom style="medium">
        <color rgb="FF4472C4"/>
      </bottom>
      <diagonal/>
    </border>
    <border>
      <left style="medium">
        <color rgb="FF4472C4"/>
      </left>
      <right style="medium">
        <color rgb="FF4472C4"/>
      </right>
      <top/>
      <bottom/>
      <diagonal/>
    </border>
    <border>
      <left/>
      <right style="medium">
        <color rgb="FF4472C4"/>
      </right>
      <top/>
      <bottom/>
      <diagonal/>
    </border>
    <border>
      <left style="thin">
        <color theme="3"/>
      </left>
      <right/>
      <top style="thin">
        <color theme="4"/>
      </top>
      <bottom/>
      <diagonal/>
    </border>
    <border>
      <left/>
      <right style="medium">
        <color rgb="FF4472C4"/>
      </right>
      <top style="thin">
        <color theme="4"/>
      </top>
      <bottom/>
      <diagonal/>
    </border>
    <border>
      <left/>
      <right/>
      <top style="thin">
        <color theme="3"/>
      </top>
      <bottom/>
      <diagonal/>
    </border>
    <border>
      <left style="thin">
        <color theme="3"/>
      </left>
      <right/>
      <top style="thin">
        <color theme="3"/>
      </top>
      <bottom/>
      <diagonal/>
    </border>
    <border>
      <left/>
      <right style="thin">
        <color theme="3"/>
      </right>
      <top/>
      <bottom/>
      <diagonal/>
    </border>
    <border>
      <left/>
      <right style="thin">
        <color theme="4"/>
      </right>
      <top style="thin">
        <color theme="3"/>
      </top>
      <bottom style="thin">
        <color theme="3"/>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style="thin">
        <color theme="3"/>
      </right>
      <top/>
      <bottom style="thin">
        <color theme="3"/>
      </bottom>
      <diagonal/>
    </border>
    <border>
      <left/>
      <right style="thin">
        <color theme="3"/>
      </right>
      <top style="thin">
        <color theme="3"/>
      </top>
      <bottom/>
      <diagonal/>
    </border>
    <border>
      <left/>
      <right/>
      <top style="thin">
        <color theme="8" tint="-0.499984740745262"/>
      </top>
      <bottom/>
      <diagonal/>
    </border>
    <border>
      <left/>
      <right style="thin">
        <color theme="8" tint="-0.499984740745262"/>
      </right>
      <top style="thin">
        <color theme="8" tint="-0.499984740745262"/>
      </top>
      <bottom/>
      <diagonal/>
    </border>
    <border>
      <left style="medium">
        <color indexed="64"/>
      </left>
      <right/>
      <top style="thin">
        <color indexed="64"/>
      </top>
      <bottom style="thin">
        <color indexed="64"/>
      </bottom>
      <diagonal/>
    </border>
    <border>
      <left style="thin">
        <color theme="8" tint="-0.499984740745262"/>
      </left>
      <right/>
      <top style="thin">
        <color theme="8" tint="-0.499984740745262"/>
      </top>
      <bottom style="medium">
        <color indexed="64"/>
      </bottom>
      <diagonal/>
    </border>
    <border>
      <left/>
      <right/>
      <top style="thin">
        <color theme="8" tint="-0.499984740745262"/>
      </top>
      <bottom style="medium">
        <color indexed="64"/>
      </bottom>
      <diagonal/>
    </border>
    <border>
      <left/>
      <right style="thin">
        <color theme="8" tint="-0.499984740745262"/>
      </right>
      <top style="thin">
        <color theme="8" tint="-0.499984740745262"/>
      </top>
      <bottom style="medium">
        <color indexed="64"/>
      </bottom>
      <diagonal/>
    </border>
    <border>
      <left style="thin">
        <color theme="8" tint="-0.499984740745262"/>
      </left>
      <right/>
      <top style="thin">
        <color theme="8" tint="-0.499984740745262"/>
      </top>
      <bottom style="thin">
        <color indexed="64"/>
      </bottom>
      <diagonal/>
    </border>
    <border>
      <left/>
      <right/>
      <top style="thin">
        <color theme="8" tint="-0.499984740745262"/>
      </top>
      <bottom style="thin">
        <color indexed="64"/>
      </bottom>
      <diagonal/>
    </border>
    <border>
      <left/>
      <right style="thin">
        <color theme="8" tint="-0.499984740745262"/>
      </right>
      <top style="thin">
        <color theme="8" tint="-0.499984740745262"/>
      </top>
      <bottom style="thin">
        <color indexed="64"/>
      </bottom>
      <diagonal/>
    </border>
    <border>
      <left style="thin">
        <color theme="3"/>
      </left>
      <right/>
      <top/>
      <bottom style="thin">
        <color theme="3"/>
      </bottom>
      <diagonal/>
    </border>
    <border>
      <left/>
      <right style="thin">
        <color indexed="64"/>
      </right>
      <top style="thin">
        <color indexed="64"/>
      </top>
      <bottom/>
      <diagonal/>
    </border>
    <border>
      <left style="thin">
        <color theme="3"/>
      </left>
      <right style="thin">
        <color theme="3"/>
      </right>
      <top style="thin">
        <color indexed="64"/>
      </top>
      <bottom/>
      <diagonal/>
    </border>
    <border>
      <left style="thin">
        <color theme="3"/>
      </left>
      <right/>
      <top style="thin">
        <color indexed="64"/>
      </top>
      <bottom/>
      <diagonal/>
    </border>
    <border>
      <left/>
      <right style="thin">
        <color theme="3"/>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483">
    <xf numFmtId="0" fontId="0" fillId="0" borderId="0" xfId="0"/>
    <xf numFmtId="0" fontId="0" fillId="0" borderId="0" xfId="0" applyAlignment="1">
      <alignment horizontal="center"/>
    </xf>
    <xf numFmtId="0" fontId="5"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0" fillId="0" borderId="0" xfId="0" applyAlignment="1"/>
    <xf numFmtId="0" fontId="0" fillId="0" borderId="0" xfId="0" applyAlignment="1">
      <alignment wrapText="1"/>
    </xf>
    <xf numFmtId="0" fontId="4" fillId="3" borderId="3" xfId="0" applyFont="1" applyFill="1" applyBorder="1" applyAlignment="1">
      <alignment horizontal="center" vertical="center" wrapText="1"/>
    </xf>
    <xf numFmtId="0" fontId="7" fillId="2" borderId="2" xfId="0" applyFont="1" applyFill="1" applyBorder="1" applyAlignment="1">
      <alignment horizontal="justify" vertical="center" wrapText="1"/>
    </xf>
    <xf numFmtId="0" fontId="8" fillId="2" borderId="2" xfId="0" applyFont="1" applyFill="1" applyBorder="1" applyAlignment="1">
      <alignment horizontal="justify" vertical="center" wrapText="1"/>
    </xf>
    <xf numFmtId="0" fontId="0" fillId="0" borderId="0" xfId="0" applyAlignment="1">
      <alignment horizontal="center" vertical="center"/>
    </xf>
    <xf numFmtId="0" fontId="0" fillId="0" borderId="0" xfId="0" applyAlignment="1">
      <alignment vertical="center"/>
    </xf>
    <xf numFmtId="1" fontId="8" fillId="2" borderId="2" xfId="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1" fontId="0" fillId="0" borderId="0" xfId="0" applyNumberFormat="1" applyAlignment="1">
      <alignment vertical="center"/>
    </xf>
    <xf numFmtId="1" fontId="0" fillId="0" borderId="0" xfId="0" applyNumberFormat="1" applyAlignment="1">
      <alignment horizontal="center" vertical="top"/>
    </xf>
    <xf numFmtId="0" fontId="11" fillId="0" borderId="1" xfId="0" applyFont="1" applyBorder="1" applyAlignment="1">
      <alignment horizontal="center" vertical="center" wrapText="1"/>
    </xf>
    <xf numFmtId="0" fontId="3" fillId="0" borderId="0" xfId="0" applyFont="1" applyAlignment="1">
      <alignment horizontal="center"/>
    </xf>
    <xf numFmtId="0" fontId="8" fillId="2" borderId="17" xfId="0" applyFont="1" applyFill="1" applyBorder="1" applyAlignment="1">
      <alignment vertical="center" wrapText="1"/>
    </xf>
    <xf numFmtId="0" fontId="0" fillId="0" borderId="11" xfId="0" applyBorder="1"/>
    <xf numFmtId="0" fontId="8" fillId="2" borderId="11" xfId="0" applyFont="1" applyFill="1" applyBorder="1" applyAlignment="1">
      <alignment vertical="center" wrapText="1"/>
    </xf>
    <xf numFmtId="0" fontId="9" fillId="0" borderId="17" xfId="0" applyFont="1" applyBorder="1" applyAlignment="1">
      <alignment horizontal="justify" vertical="center" wrapText="1"/>
    </xf>
    <xf numFmtId="0" fontId="6" fillId="3" borderId="11" xfId="0" applyFont="1" applyFill="1" applyBorder="1" applyAlignment="1">
      <alignment horizontal="center" wrapText="1"/>
    </xf>
    <xf numFmtId="0" fontId="0" fillId="0" borderId="11" xfId="0" applyBorder="1" applyAlignment="1">
      <alignment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6" fillId="3" borderId="11" xfId="0" applyFont="1" applyFill="1" applyBorder="1" applyAlignment="1">
      <alignment horizontal="center" wrapText="1"/>
    </xf>
    <xf numFmtId="0" fontId="8" fillId="0" borderId="11" xfId="0" applyFont="1" applyFill="1" applyBorder="1" applyAlignment="1">
      <alignment vertical="center" wrapText="1"/>
    </xf>
    <xf numFmtId="0" fontId="9" fillId="0" borderId="11" xfId="0" applyFont="1" applyBorder="1" applyAlignment="1">
      <alignment horizontal="justify" vertical="center" wrapText="1"/>
    </xf>
    <xf numFmtId="0" fontId="6" fillId="3" borderId="13" xfId="0" applyFont="1" applyFill="1" applyBorder="1" applyAlignment="1">
      <alignment horizontal="center" vertical="center" wrapText="1"/>
    </xf>
    <xf numFmtId="0" fontId="0" fillId="0" borderId="24" xfId="0" applyBorder="1"/>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12" fillId="5" borderId="28"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3" fillId="2" borderId="11" xfId="0" applyFont="1" applyFill="1" applyBorder="1" applyAlignment="1">
      <alignment horizontal="center" vertical="center" wrapText="1"/>
    </xf>
    <xf numFmtId="0" fontId="13" fillId="0" borderId="24" xfId="0" applyFont="1" applyBorder="1" applyAlignment="1">
      <alignment horizontal="center" vertical="center" wrapText="1"/>
    </xf>
    <xf numFmtId="0" fontId="3" fillId="0" borderId="0" xfId="0" applyFont="1"/>
    <xf numFmtId="0" fontId="6" fillId="3" borderId="24" xfId="0" applyFont="1" applyFill="1" applyBorder="1" applyAlignment="1">
      <alignment horizontal="center" vertical="center" wrapText="1"/>
    </xf>
    <xf numFmtId="0" fontId="6" fillId="3" borderId="32" xfId="0" applyFont="1" applyFill="1" applyBorder="1" applyAlignment="1">
      <alignment vertical="center" wrapText="1"/>
    </xf>
    <xf numFmtId="0" fontId="6" fillId="3" borderId="13" xfId="0" applyFont="1" applyFill="1" applyBorder="1" applyAlignment="1">
      <alignment horizontal="center" wrapText="1"/>
    </xf>
    <xf numFmtId="0" fontId="8" fillId="2" borderId="24" xfId="0" applyFont="1" applyFill="1" applyBorder="1" applyAlignment="1">
      <alignment vertical="center" wrapText="1"/>
    </xf>
    <xf numFmtId="0" fontId="9" fillId="0" borderId="24" xfId="0" applyFont="1" applyBorder="1" applyAlignment="1">
      <alignment horizontal="justify" vertical="center" wrapText="1"/>
    </xf>
    <xf numFmtId="0" fontId="3" fillId="0" borderId="24" xfId="0" applyFont="1" applyBorder="1" applyAlignment="1">
      <alignment horizontal="center" vertical="center"/>
    </xf>
    <xf numFmtId="0" fontId="8" fillId="2" borderId="24" xfId="0" applyFont="1" applyFill="1" applyBorder="1" applyAlignment="1">
      <alignment horizontal="center" vertical="center" wrapText="1"/>
    </xf>
    <xf numFmtId="0" fontId="9" fillId="0" borderId="24" xfId="0" applyFont="1" applyBorder="1" applyAlignment="1">
      <alignment horizontal="center" vertical="center" wrapText="1"/>
    </xf>
    <xf numFmtId="9" fontId="8" fillId="2" borderId="24" xfId="2" applyFont="1" applyFill="1" applyBorder="1" applyAlignment="1">
      <alignment horizontal="center" vertical="center" wrapText="1"/>
    </xf>
    <xf numFmtId="9" fontId="9" fillId="0" borderId="24" xfId="2" applyFont="1" applyBorder="1" applyAlignment="1">
      <alignment horizontal="center" vertical="center" wrapText="1"/>
    </xf>
    <xf numFmtId="0" fontId="10" fillId="3" borderId="24" xfId="0" applyFont="1" applyFill="1" applyBorder="1" applyAlignment="1">
      <alignment horizontal="center" wrapText="1"/>
    </xf>
    <xf numFmtId="0" fontId="6" fillId="3" borderId="24"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3" xfId="0" applyFont="1" applyFill="1" applyBorder="1" applyAlignment="1">
      <alignment horizontal="left" vertical="center" wrapText="1"/>
    </xf>
    <xf numFmtId="0" fontId="16" fillId="0" borderId="24" xfId="0" applyFont="1" applyBorder="1" applyAlignment="1">
      <alignment horizontal="center" vertical="center" wrapText="1"/>
    </xf>
    <xf numFmtId="9" fontId="16" fillId="0" borderId="24" xfId="2" applyFont="1" applyBorder="1" applyAlignment="1">
      <alignment horizontal="center" vertical="center" wrapText="1"/>
    </xf>
    <xf numFmtId="9" fontId="16" fillId="2" borderId="24" xfId="2" applyFont="1" applyFill="1" applyBorder="1" applyAlignment="1">
      <alignment horizontal="center" vertical="center" wrapText="1"/>
    </xf>
    <xf numFmtId="9" fontId="17" fillId="0" borderId="24" xfId="2" applyFont="1" applyBorder="1" applyAlignment="1">
      <alignment horizontal="left" vertical="center" wrapText="1"/>
    </xf>
    <xf numFmtId="0" fontId="4" fillId="11" borderId="42" xfId="0" applyFont="1" applyFill="1" applyBorder="1" applyAlignment="1">
      <alignment horizontal="left" vertical="center" wrapText="1"/>
    </xf>
    <xf numFmtId="0" fontId="4" fillId="11" borderId="7" xfId="0" applyFont="1" applyFill="1" applyBorder="1" applyAlignment="1">
      <alignment horizontal="center" vertical="center" wrapText="1"/>
    </xf>
    <xf numFmtId="0" fontId="6" fillId="3" borderId="0" xfId="0" applyFont="1" applyFill="1" applyBorder="1" applyAlignment="1">
      <alignment horizontal="center" wrapText="1"/>
    </xf>
    <xf numFmtId="0" fontId="2" fillId="8" borderId="24" xfId="0" applyFont="1" applyFill="1" applyBorder="1" applyAlignment="1">
      <alignment horizontal="center" vertical="center" wrapText="1"/>
    </xf>
    <xf numFmtId="0" fontId="3" fillId="0" borderId="0" xfId="0" applyFont="1" applyAlignment="1">
      <alignment wrapText="1"/>
    </xf>
    <xf numFmtId="0" fontId="13" fillId="0" borderId="24" xfId="0" applyFont="1" applyBorder="1" applyAlignment="1">
      <alignment wrapText="1"/>
    </xf>
    <xf numFmtId="0" fontId="15" fillId="0" borderId="24" xfId="0" applyFont="1" applyBorder="1" applyAlignment="1">
      <alignment horizontal="left" vertical="center" wrapText="1"/>
    </xf>
    <xf numFmtId="0" fontId="2" fillId="7" borderId="24" xfId="0" applyFont="1" applyFill="1" applyBorder="1" applyAlignment="1">
      <alignment horizontal="center" vertical="center" wrapText="1"/>
    </xf>
    <xf numFmtId="0" fontId="19" fillId="13" borderId="43" xfId="0" applyFont="1" applyFill="1" applyBorder="1" applyAlignment="1">
      <alignment horizontal="left" vertical="center" wrapText="1"/>
    </xf>
    <xf numFmtId="0" fontId="19" fillId="13" borderId="44" xfId="0" applyFont="1" applyFill="1" applyBorder="1" applyAlignment="1">
      <alignment horizontal="left" vertical="center" wrapText="1"/>
    </xf>
    <xf numFmtId="0" fontId="0" fillId="0" borderId="3" xfId="0" applyBorder="1"/>
    <xf numFmtId="0" fontId="4" fillId="11" borderId="3" xfId="0" applyFont="1" applyFill="1" applyBorder="1" applyAlignment="1">
      <alignment horizontal="left" vertical="center" textRotation="90" wrapText="1"/>
    </xf>
    <xf numFmtId="0" fontId="6" fillId="3" borderId="0" xfId="0" applyFont="1" applyFill="1" applyBorder="1" applyAlignment="1">
      <alignment wrapText="1"/>
    </xf>
    <xf numFmtId="0" fontId="4" fillId="11" borderId="7" xfId="0" applyFont="1" applyFill="1" applyBorder="1" applyAlignment="1">
      <alignment horizontal="center" vertical="center" wrapText="1"/>
    </xf>
    <xf numFmtId="0" fontId="6" fillId="3" borderId="0"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4" xfId="0" applyFont="1" applyFill="1" applyBorder="1" applyAlignment="1">
      <alignment vertical="center" wrapText="1"/>
    </xf>
    <xf numFmtId="0" fontId="5" fillId="0" borderId="10" xfId="0" applyFont="1" applyBorder="1" applyAlignment="1">
      <alignment vertical="center" wrapText="1"/>
    </xf>
    <xf numFmtId="0" fontId="21" fillId="0" borderId="10" xfId="0" applyFont="1" applyBorder="1" applyAlignment="1">
      <alignment horizontal="center" vertical="center" wrapText="1"/>
    </xf>
    <xf numFmtId="0" fontId="24" fillId="2" borderId="10"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0" xfId="0" applyFont="1" applyFill="1" applyBorder="1" applyAlignment="1">
      <alignment horizontal="center" vertical="center" textRotation="90" wrapText="1"/>
    </xf>
    <xf numFmtId="0" fontId="8" fillId="2" borderId="24"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0" fillId="0" borderId="15" xfId="0" applyBorder="1"/>
    <xf numFmtId="0" fontId="0" fillId="0" borderId="15" xfId="0" applyBorder="1" applyAlignment="1">
      <alignment horizontal="center" vertical="center"/>
    </xf>
    <xf numFmtId="0" fontId="6" fillId="3" borderId="24" xfId="0" applyFont="1" applyFill="1" applyBorder="1" applyAlignment="1">
      <alignment horizontal="center"/>
    </xf>
    <xf numFmtId="0" fontId="4" fillId="11" borderId="24" xfId="0" applyFont="1" applyFill="1" applyBorder="1" applyAlignment="1">
      <alignment horizontal="center" vertical="center" wrapText="1"/>
    </xf>
    <xf numFmtId="0" fontId="3" fillId="0" borderId="24" xfId="0" applyFont="1" applyBorder="1" applyAlignment="1">
      <alignment horizontal="center"/>
    </xf>
    <xf numFmtId="0" fontId="23" fillId="2" borderId="24" xfId="0" applyFont="1" applyFill="1" applyBorder="1" applyAlignment="1">
      <alignment horizontal="center" vertical="center" wrapText="1"/>
    </xf>
    <xf numFmtId="0" fontId="23" fillId="0" borderId="24" xfId="0" applyFont="1" applyBorder="1" applyAlignment="1">
      <alignment horizontal="center" vertical="center"/>
    </xf>
    <xf numFmtId="0" fontId="4" fillId="11" borderId="7" xfId="0" applyFont="1" applyFill="1" applyBorder="1" applyAlignment="1">
      <alignment horizontal="left" vertical="center" wrapText="1"/>
    </xf>
    <xf numFmtId="0" fontId="4" fillId="11" borderId="7" xfId="0" applyFont="1" applyFill="1" applyBorder="1" applyAlignment="1">
      <alignment vertical="center" wrapText="1"/>
    </xf>
    <xf numFmtId="0" fontId="0" fillId="0" borderId="24" xfId="0" applyBorder="1" applyAlignment="1"/>
    <xf numFmtId="0" fontId="8" fillId="2" borderId="39" xfId="0" applyFont="1" applyFill="1" applyBorder="1" applyAlignment="1">
      <alignment vertical="center" wrapText="1"/>
    </xf>
    <xf numFmtId="0" fontId="9" fillId="0" borderId="39" xfId="0" applyFont="1" applyBorder="1" applyAlignment="1">
      <alignment horizontal="justify" vertical="center" wrapText="1"/>
    </xf>
    <xf numFmtId="0" fontId="6" fillId="3" borderId="24"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22" fillId="2" borderId="39" xfId="0" applyFont="1" applyFill="1" applyBorder="1" applyAlignment="1">
      <alignment horizontal="center" vertical="center" wrapText="1"/>
    </xf>
    <xf numFmtId="0" fontId="22" fillId="0" borderId="39" xfId="0" applyFont="1" applyBorder="1" applyAlignment="1">
      <alignment horizontal="center" vertical="center" wrapText="1"/>
    </xf>
    <xf numFmtId="166" fontId="0" fillId="0" borderId="24" xfId="0" applyNumberFormat="1" applyBorder="1"/>
    <xf numFmtId="166" fontId="0" fillId="0" borderId="38" xfId="0" applyNumberFormat="1" applyBorder="1"/>
    <xf numFmtId="166" fontId="0" fillId="0" borderId="37" xfId="0" applyNumberFormat="1" applyBorder="1"/>
    <xf numFmtId="166" fontId="6" fillId="6" borderId="24" xfId="0" applyNumberFormat="1" applyFont="1" applyFill="1" applyBorder="1" applyAlignment="1">
      <alignment wrapText="1"/>
    </xf>
    <xf numFmtId="0" fontId="9" fillId="0" borderId="24" xfId="0" applyFont="1" applyBorder="1" applyAlignment="1">
      <alignment horizontal="center" vertical="center" wrapText="1"/>
    </xf>
    <xf numFmtId="9" fontId="9" fillId="0" borderId="24" xfId="2" applyFont="1" applyBorder="1" applyAlignment="1">
      <alignment horizontal="center" vertical="center" wrapText="1"/>
    </xf>
    <xf numFmtId="0" fontId="9" fillId="2" borderId="24" xfId="0" applyFont="1" applyFill="1" applyBorder="1" applyAlignment="1">
      <alignment horizontal="center" vertical="center" wrapText="1"/>
    </xf>
    <xf numFmtId="0" fontId="9" fillId="0" borderId="0" xfId="0" applyFont="1" applyBorder="1" applyAlignment="1">
      <alignment horizontal="center" vertical="center" wrapText="1"/>
    </xf>
    <xf numFmtId="0" fontId="25" fillId="11" borderId="3" xfId="0" applyFont="1" applyFill="1" applyBorder="1" applyAlignment="1">
      <alignment horizontal="left" vertical="center" wrapText="1"/>
    </xf>
    <xf numFmtId="0" fontId="3" fillId="0" borderId="24" xfId="0" applyFont="1" applyBorder="1" applyAlignment="1"/>
    <xf numFmtId="0" fontId="4" fillId="11" borderId="24" xfId="0" applyFont="1" applyFill="1" applyBorder="1" applyAlignment="1">
      <alignment horizontal="left" vertical="center" wrapText="1"/>
    </xf>
    <xf numFmtId="0" fontId="6" fillId="3" borderId="14" xfId="0" applyFont="1" applyFill="1" applyBorder="1" applyAlignment="1">
      <alignment horizontal="center" wrapText="1"/>
    </xf>
    <xf numFmtId="0" fontId="10" fillId="3" borderId="24" xfId="0" applyFont="1" applyFill="1" applyBorder="1" applyAlignment="1">
      <alignment horizontal="center"/>
    </xf>
    <xf numFmtId="0" fontId="10" fillId="3" borderId="41" xfId="0" applyFont="1" applyFill="1" applyBorder="1" applyAlignment="1">
      <alignment horizontal="center" wrapText="1"/>
    </xf>
    <xf numFmtId="0" fontId="8" fillId="0" borderId="2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31" fillId="11" borderId="24" xfId="0" applyFont="1" applyFill="1" applyBorder="1" applyAlignment="1">
      <alignment horizontal="left" vertical="center" wrapText="1"/>
    </xf>
    <xf numFmtId="0" fontId="32" fillId="3" borderId="24" xfId="0" applyFont="1" applyFill="1" applyBorder="1" applyAlignment="1">
      <alignment horizontal="center" vertical="center" wrapText="1"/>
    </xf>
    <xf numFmtId="0" fontId="23" fillId="0" borderId="24" xfId="0" applyFont="1" applyBorder="1" applyAlignment="1">
      <alignment horizontal="center" vertical="center" wrapText="1"/>
    </xf>
    <xf numFmtId="0" fontId="6" fillId="4" borderId="24" xfId="0" applyFont="1" applyFill="1" applyBorder="1" applyAlignment="1">
      <alignment horizontal="center"/>
    </xf>
    <xf numFmtId="0" fontId="16" fillId="0" borderId="0" xfId="0" applyFont="1" applyBorder="1" applyAlignment="1">
      <alignment horizontal="center" vertical="center" wrapText="1"/>
    </xf>
    <xf numFmtId="9" fontId="16" fillId="0" borderId="0" xfId="0" applyNumberFormat="1" applyFont="1" applyBorder="1" applyAlignment="1">
      <alignment horizontal="center" vertical="center" wrapText="1"/>
    </xf>
    <xf numFmtId="0" fontId="6" fillId="3" borderId="22" xfId="0" applyFont="1" applyFill="1" applyBorder="1" applyAlignment="1">
      <alignment horizontal="center" vertical="center" wrapText="1"/>
    </xf>
    <xf numFmtId="0" fontId="16" fillId="0" borderId="24" xfId="0" applyFont="1" applyBorder="1" applyAlignment="1">
      <alignment vertical="center" wrapText="1"/>
    </xf>
    <xf numFmtId="0" fontId="35" fillId="16" borderId="24" xfId="0" applyFont="1" applyFill="1" applyBorder="1" applyAlignment="1">
      <alignment horizontal="left" vertical="center" wrapText="1"/>
    </xf>
    <xf numFmtId="9" fontId="16" fillId="0" borderId="24" xfId="0" applyNumberFormat="1" applyFont="1" applyBorder="1" applyAlignment="1">
      <alignment horizontal="center" vertical="center" wrapText="1"/>
    </xf>
    <xf numFmtId="0" fontId="34" fillId="15" borderId="24" xfId="0" applyFont="1" applyFill="1" applyBorder="1" applyAlignment="1">
      <alignment horizontal="left" vertical="center" wrapText="1"/>
    </xf>
    <xf numFmtId="0" fontId="33" fillId="14" borderId="24" xfId="0" applyFont="1" applyFill="1" applyBorder="1" applyAlignment="1">
      <alignment horizontal="left" vertical="center" wrapText="1"/>
    </xf>
    <xf numFmtId="0" fontId="6" fillId="3" borderId="22" xfId="0" applyFont="1" applyFill="1" applyBorder="1" applyAlignment="1">
      <alignment horizontal="center" wrapText="1"/>
    </xf>
    <xf numFmtId="0" fontId="6" fillId="3" borderId="12" xfId="0" applyFont="1" applyFill="1" applyBorder="1" applyAlignment="1">
      <alignment horizontal="center" wrapText="1"/>
    </xf>
    <xf numFmtId="0" fontId="6" fillId="3" borderId="12" xfId="0" applyFont="1" applyFill="1" applyBorder="1" applyAlignment="1">
      <alignment wrapText="1"/>
    </xf>
    <xf numFmtId="0" fontId="16" fillId="2" borderId="24" xfId="2" applyNumberFormat="1" applyFont="1" applyFill="1" applyBorder="1" applyAlignment="1">
      <alignment horizontal="center" vertical="center" wrapText="1"/>
    </xf>
    <xf numFmtId="0" fontId="16" fillId="0" borderId="24" xfId="2" applyNumberFormat="1" applyFont="1" applyBorder="1" applyAlignment="1">
      <alignment horizontal="center" vertical="center" wrapText="1"/>
    </xf>
    <xf numFmtId="14" fontId="16" fillId="2" borderId="24" xfId="2" applyNumberFormat="1" applyFont="1" applyFill="1" applyBorder="1" applyAlignment="1">
      <alignment horizontal="center" vertical="center" wrapText="1"/>
    </xf>
    <xf numFmtId="14" fontId="16" fillId="0" borderId="24" xfId="2" applyNumberFormat="1" applyFont="1" applyBorder="1" applyAlignment="1">
      <alignment horizontal="center" vertical="center" wrapText="1"/>
    </xf>
    <xf numFmtId="9" fontId="33" fillId="14" borderId="24" xfId="0" applyNumberFormat="1" applyFont="1" applyFill="1" applyBorder="1" applyAlignment="1">
      <alignment horizontal="left" vertical="center" wrapText="1"/>
    </xf>
    <xf numFmtId="9" fontId="9" fillId="0" borderId="0" xfId="2" applyFont="1" applyBorder="1" applyAlignment="1">
      <alignment horizontal="center" vertical="center" wrapText="1"/>
    </xf>
    <xf numFmtId="0" fontId="11" fillId="2" borderId="10"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0" fillId="0" borderId="3" xfId="0" applyBorder="1" applyAlignment="1">
      <alignment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0" fillId="0" borderId="0" xfId="0" applyAlignment="1">
      <alignment horizontal="center" wrapText="1"/>
    </xf>
    <xf numFmtId="164" fontId="5" fillId="0" borderId="10" xfId="0" applyNumberFormat="1" applyFont="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0" fillId="0" borderId="0" xfId="0" applyFill="1" applyBorder="1" applyAlignment="1"/>
    <xf numFmtId="0" fontId="0" fillId="0" borderId="24" xfId="0" applyBorder="1" applyAlignment="1">
      <alignment vertical="center" wrapText="1"/>
    </xf>
    <xf numFmtId="0" fontId="0" fillId="0" borderId="7" xfId="0" applyBorder="1" applyAlignment="1">
      <alignment horizontal="center" vertical="center"/>
    </xf>
    <xf numFmtId="0" fontId="0" fillId="0" borderId="24" xfId="0" applyBorder="1" applyAlignment="1">
      <alignment horizontal="left" vertical="center"/>
    </xf>
    <xf numFmtId="0" fontId="4" fillId="11" borderId="7" xfId="0" applyFont="1" applyFill="1" applyBorder="1" applyAlignment="1">
      <alignment horizontal="center" vertical="center" wrapText="1"/>
    </xf>
    <xf numFmtId="0" fontId="0" fillId="0" borderId="24"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wrapText="1"/>
    </xf>
    <xf numFmtId="0" fontId="0" fillId="0" borderId="24" xfId="0" applyBorder="1" applyAlignment="1">
      <alignment wrapText="1"/>
    </xf>
    <xf numFmtId="0" fontId="0" fillId="0" borderId="3" xfId="0" applyBorder="1" applyAlignment="1">
      <alignment vertical="top" wrapText="1"/>
    </xf>
    <xf numFmtId="0" fontId="0" fillId="0" borderId="7" xfId="0" applyBorder="1" applyAlignment="1">
      <alignment vertical="top" wrapText="1"/>
    </xf>
    <xf numFmtId="0" fontId="0" fillId="0" borderId="24" xfId="0" applyBorder="1" applyAlignment="1">
      <alignment vertical="top" wrapText="1"/>
    </xf>
    <xf numFmtId="0" fontId="0" fillId="0" borderId="24" xfId="0" applyBorder="1" applyAlignment="1">
      <alignment vertical="top"/>
    </xf>
    <xf numFmtId="0" fontId="0" fillId="0" borderId="24" xfId="0" applyBorder="1" applyAlignment="1">
      <alignment horizontal="center" vertical="center"/>
    </xf>
    <xf numFmtId="9" fontId="0" fillId="0" borderId="3" xfId="0" applyNumberFormat="1" applyBorder="1" applyAlignment="1">
      <alignment horizontal="center" vertical="center" wrapText="1"/>
    </xf>
    <xf numFmtId="9" fontId="0" fillId="0" borderId="6" xfId="0" applyNumberFormat="1" applyBorder="1" applyAlignment="1">
      <alignment horizontal="center" vertical="center" wrapText="1"/>
    </xf>
    <xf numFmtId="0" fontId="0" fillId="0" borderId="3" xfId="0" applyBorder="1" applyAlignment="1">
      <alignment horizontal="center" vertical="center" wrapText="1"/>
    </xf>
    <xf numFmtId="167" fontId="0" fillId="0" borderId="3" xfId="0" applyNumberFormat="1"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center" vertical="center" wrapText="1"/>
    </xf>
    <xf numFmtId="9" fontId="0" fillId="0" borderId="24" xfId="0" applyNumberFormat="1" applyBorder="1" applyAlignment="1">
      <alignment horizontal="center" vertical="center" wrapText="1"/>
    </xf>
    <xf numFmtId="10" fontId="0" fillId="0" borderId="24" xfId="0" applyNumberFormat="1" applyBorder="1" applyAlignment="1">
      <alignment horizontal="center" vertical="center" wrapText="1"/>
    </xf>
    <xf numFmtId="3" fontId="0" fillId="0" borderId="24" xfId="0" applyNumberFormat="1" applyBorder="1" applyAlignment="1">
      <alignment horizontal="center" vertical="center" wrapText="1"/>
    </xf>
    <xf numFmtId="0" fontId="0" fillId="0" borderId="24" xfId="0" applyNumberFormat="1" applyBorder="1" applyAlignment="1">
      <alignment horizontal="center" vertical="center" wrapText="1"/>
    </xf>
    <xf numFmtId="0" fontId="0" fillId="0" borderId="8" xfId="0" applyBorder="1" applyAlignment="1">
      <alignment wrapText="1"/>
    </xf>
    <xf numFmtId="168" fontId="0" fillId="0" borderId="24" xfId="0" applyNumberFormat="1" applyBorder="1" applyAlignment="1">
      <alignment horizontal="center" vertical="center" wrapText="1"/>
    </xf>
    <xf numFmtId="0" fontId="0" fillId="0" borderId="24" xfId="0" applyBorder="1" applyAlignment="1">
      <alignment vertical="center"/>
    </xf>
    <xf numFmtId="0" fontId="23" fillId="0" borderId="24" xfId="0" applyFont="1" applyBorder="1" applyAlignment="1">
      <alignment horizontal="center" vertical="center" wrapText="1"/>
    </xf>
    <xf numFmtId="0" fontId="5" fillId="2" borderId="1" xfId="0" applyFont="1" applyFill="1" applyBorder="1" applyAlignment="1">
      <alignment horizontal="center" vertical="center" wrapText="1"/>
    </xf>
    <xf numFmtId="0" fontId="23" fillId="0" borderId="24" xfId="0" applyFont="1" applyBorder="1" applyAlignment="1">
      <alignment horizontal="center" vertical="center" wrapText="1"/>
    </xf>
    <xf numFmtId="0" fontId="23" fillId="2" borderId="24" xfId="0" applyFont="1" applyFill="1" applyBorder="1" applyAlignment="1">
      <alignment horizontal="center" vertical="center" wrapText="1"/>
    </xf>
    <xf numFmtId="0" fontId="6" fillId="3" borderId="24" xfId="0" applyFont="1" applyFill="1" applyBorder="1" applyAlignment="1">
      <alignment horizontal="center"/>
    </xf>
    <xf numFmtId="0" fontId="23" fillId="2" borderId="24" xfId="0" applyFont="1" applyFill="1" applyBorder="1" applyAlignment="1">
      <alignment horizontal="center" vertical="center"/>
    </xf>
    <xf numFmtId="0" fontId="23" fillId="17" borderId="24" xfId="0" applyFont="1" applyFill="1" applyBorder="1" applyAlignment="1">
      <alignment horizontal="center" vertical="center" wrapText="1"/>
    </xf>
    <xf numFmtId="0" fontId="38" fillId="0" borderId="24" xfId="0" applyFont="1" applyBorder="1" applyAlignment="1">
      <alignment horizontal="left" vertical="center" wrapText="1"/>
    </xf>
    <xf numFmtId="0" fontId="8" fillId="2" borderId="24" xfId="0" applyFont="1" applyFill="1" applyBorder="1" applyAlignment="1">
      <alignment horizontal="center" vertical="center" wrapText="1"/>
    </xf>
    <xf numFmtId="0" fontId="8" fillId="0" borderId="24" xfId="0" applyFont="1" applyFill="1" applyBorder="1" applyAlignment="1">
      <alignment horizontal="center" vertical="center" wrapText="1"/>
    </xf>
    <xf numFmtId="1" fontId="8" fillId="2" borderId="24" xfId="2" applyNumberFormat="1" applyFont="1" applyFill="1" applyBorder="1" applyAlignment="1">
      <alignment horizontal="center" vertical="center" wrapText="1"/>
    </xf>
    <xf numFmtId="1" fontId="9" fillId="0" borderId="24" xfId="2" applyNumberFormat="1" applyFont="1" applyBorder="1" applyAlignment="1">
      <alignment horizontal="center" vertical="center" wrapText="1"/>
    </xf>
    <xf numFmtId="1" fontId="8" fillId="0" borderId="24" xfId="2" applyNumberFormat="1" applyFont="1" applyFill="1" applyBorder="1" applyAlignment="1">
      <alignment horizontal="center" vertical="center" wrapText="1"/>
    </xf>
    <xf numFmtId="0" fontId="0" fillId="0" borderId="0" xfId="0" applyFill="1"/>
    <xf numFmtId="0" fontId="8" fillId="0" borderId="24" xfId="0" applyFont="1" applyFill="1" applyBorder="1" applyAlignment="1">
      <alignment horizontal="center" vertical="top" wrapText="1"/>
    </xf>
    <xf numFmtId="0" fontId="8" fillId="2" borderId="24" xfId="0" applyFont="1" applyFill="1" applyBorder="1" applyAlignment="1">
      <alignment horizontal="center" vertical="top" wrapText="1"/>
    </xf>
    <xf numFmtId="0" fontId="0" fillId="0" borderId="24" xfId="0" applyFont="1" applyBorder="1" applyAlignment="1">
      <alignment vertical="top" wrapText="1"/>
    </xf>
    <xf numFmtId="0" fontId="0" fillId="0" borderId="24" xfId="0" applyFont="1" applyBorder="1" applyAlignment="1">
      <alignment vertical="top"/>
    </xf>
    <xf numFmtId="0" fontId="0" fillId="0" borderId="0" xfId="0" applyFont="1"/>
    <xf numFmtId="0" fontId="0" fillId="2" borderId="24" xfId="0" applyFont="1" applyFill="1" applyBorder="1" applyAlignment="1">
      <alignment vertical="top" wrapText="1"/>
    </xf>
    <xf numFmtId="0" fontId="23" fillId="0" borderId="24" xfId="0" applyFont="1" applyBorder="1" applyAlignment="1">
      <alignment horizontal="center" vertical="center" wrapText="1"/>
    </xf>
    <xf numFmtId="0" fontId="23" fillId="2" borderId="24" xfId="0" applyFont="1" applyFill="1" applyBorder="1" applyAlignment="1">
      <alignment horizontal="center" vertical="center" wrapText="1"/>
    </xf>
    <xf numFmtId="0" fontId="23" fillId="0" borderId="24" xfId="0" applyFont="1" applyBorder="1" applyAlignment="1">
      <alignment horizontal="center" vertical="center"/>
    </xf>
    <xf numFmtId="0" fontId="23" fillId="2" borderId="24" xfId="0" applyFont="1" applyFill="1" applyBorder="1" applyAlignment="1">
      <alignment horizontal="center" vertical="center"/>
    </xf>
    <xf numFmtId="0" fontId="23" fillId="0" borderId="24" xfId="0" applyFont="1" applyFill="1" applyBorder="1" applyAlignment="1">
      <alignment horizontal="center" vertical="center" wrapText="1"/>
    </xf>
    <xf numFmtId="0" fontId="0" fillId="0" borderId="24" xfId="0" applyFont="1" applyFill="1" applyBorder="1" applyAlignment="1">
      <alignment vertical="top" wrapText="1"/>
    </xf>
    <xf numFmtId="0" fontId="38" fillId="0" borderId="24" xfId="0" applyFont="1" applyFill="1" applyBorder="1" applyAlignment="1">
      <alignment horizontal="left" vertical="center" wrapText="1"/>
    </xf>
    <xf numFmtId="0" fontId="23" fillId="0" borderId="24" xfId="0" applyFont="1" applyBorder="1" applyAlignment="1">
      <alignment horizontal="center" vertical="center"/>
    </xf>
    <xf numFmtId="0" fontId="23" fillId="0" borderId="24" xfId="0" applyFont="1" applyBorder="1" applyAlignment="1">
      <alignment horizontal="center" vertical="center" wrapText="1"/>
    </xf>
    <xf numFmtId="0" fontId="23" fillId="2" borderId="24" xfId="0" applyFont="1" applyFill="1" applyBorder="1" applyAlignment="1">
      <alignment horizontal="center" vertical="center"/>
    </xf>
    <xf numFmtId="0" fontId="23" fillId="2" borderId="24" xfId="0" applyFont="1" applyFill="1" applyBorder="1" applyAlignment="1">
      <alignment horizontal="center" vertical="center" wrapText="1"/>
    </xf>
    <xf numFmtId="0" fontId="23" fillId="0" borderId="24" xfId="0" applyFont="1" applyFill="1" applyBorder="1" applyAlignment="1">
      <alignment horizontal="center" vertical="center"/>
    </xf>
    <xf numFmtId="0" fontId="23" fillId="0" borderId="24" xfId="0" applyFont="1" applyBorder="1" applyAlignment="1">
      <alignment horizontal="center" vertical="center" wrapText="1"/>
    </xf>
    <xf numFmtId="0" fontId="23" fillId="2" borderId="24" xfId="0" applyFont="1" applyFill="1" applyBorder="1" applyAlignment="1">
      <alignment horizontal="center" vertical="center" wrapText="1"/>
    </xf>
    <xf numFmtId="0" fontId="23" fillId="0" borderId="24" xfId="0" applyFont="1" applyBorder="1" applyAlignment="1">
      <alignment horizontal="center" vertical="center"/>
    </xf>
    <xf numFmtId="0" fontId="23" fillId="2" borderId="24" xfId="0" applyFont="1" applyFill="1" applyBorder="1" applyAlignment="1">
      <alignment horizontal="center" vertical="center"/>
    </xf>
    <xf numFmtId="0" fontId="23" fillId="0" borderId="24"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24" xfId="0" applyFont="1" applyBorder="1" applyAlignment="1">
      <alignment horizontal="center" vertical="center" wrapText="1"/>
    </xf>
    <xf numFmtId="0" fontId="23" fillId="2" borderId="24" xfId="0" applyFont="1" applyFill="1" applyBorder="1" applyAlignment="1">
      <alignment horizontal="center" vertical="center"/>
    </xf>
    <xf numFmtId="0" fontId="23" fillId="2" borderId="24"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24" xfId="0" applyFont="1" applyBorder="1" applyAlignment="1">
      <alignment horizontal="center" vertical="center" wrapText="1"/>
    </xf>
    <xf numFmtId="0" fontId="23" fillId="2" borderId="24" xfId="0" applyFont="1" applyFill="1" applyBorder="1" applyAlignment="1">
      <alignment horizontal="center" vertical="center" wrapText="1"/>
    </xf>
    <xf numFmtId="0" fontId="23" fillId="0" borderId="24" xfId="0" applyFont="1" applyBorder="1" applyAlignment="1">
      <alignment horizontal="center" vertical="center"/>
    </xf>
    <xf numFmtId="0" fontId="23" fillId="2" borderId="24" xfId="0" applyFont="1" applyFill="1" applyBorder="1" applyAlignment="1">
      <alignment horizontal="center" vertical="center"/>
    </xf>
    <xf numFmtId="0" fontId="23" fillId="0" borderId="24" xfId="0" applyFont="1" applyFill="1" applyBorder="1" applyAlignment="1">
      <alignment horizontal="center" vertical="center" wrapText="1"/>
    </xf>
    <xf numFmtId="0" fontId="0" fillId="18" borderId="24" xfId="0" applyFont="1" applyFill="1" applyBorder="1" applyAlignment="1">
      <alignment vertical="top" wrapText="1"/>
    </xf>
    <xf numFmtId="0" fontId="4" fillId="11" borderId="41" xfId="0" applyFont="1" applyFill="1" applyBorder="1" applyAlignment="1">
      <alignment horizontal="left" vertical="center" wrapText="1"/>
    </xf>
    <xf numFmtId="0" fontId="0" fillId="0" borderId="11" xfId="0" applyBorder="1" applyAlignment="1"/>
    <xf numFmtId="0" fontId="2" fillId="10" borderId="24"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4" xfId="0" applyFont="1" applyBorder="1" applyAlignment="1">
      <alignment horizontal="center" vertical="center" wrapText="1"/>
    </xf>
    <xf numFmtId="0" fontId="2" fillId="9" borderId="2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1" fillId="0" borderId="1" xfId="0" applyFont="1" applyBorder="1" applyAlignment="1">
      <alignment horizontal="center" vertical="center" wrapText="1"/>
    </xf>
    <xf numFmtId="0" fontId="4" fillId="11" borderId="7"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0" fillId="0" borderId="30" xfId="0" applyBorder="1" applyAlignment="1">
      <alignment horizontal="left" vertical="center"/>
    </xf>
    <xf numFmtId="0" fontId="0" fillId="0" borderId="26" xfId="0" applyBorder="1" applyAlignment="1">
      <alignment horizontal="left" vertical="center"/>
    </xf>
    <xf numFmtId="0" fontId="0" fillId="0" borderId="39" xfId="0" applyBorder="1" applyAlignment="1">
      <alignment horizontal="center" vertical="center" wrapText="1"/>
    </xf>
    <xf numFmtId="0" fontId="0" fillId="0" borderId="25" xfId="0" applyBorder="1" applyAlignment="1">
      <alignment horizontal="center" vertical="center" wrapText="1"/>
    </xf>
    <xf numFmtId="0" fontId="0" fillId="0" borderId="70" xfId="0" applyBorder="1" applyAlignment="1">
      <alignment horizontal="center" vertical="center" wrapText="1"/>
    </xf>
    <xf numFmtId="0" fontId="0" fillId="0" borderId="66" xfId="0" applyBorder="1" applyAlignment="1">
      <alignment horizontal="center" vertical="center" wrapText="1"/>
    </xf>
    <xf numFmtId="0" fontId="0" fillId="0" borderId="71" xfId="0" applyBorder="1" applyAlignment="1">
      <alignment horizontal="center" vertical="center" wrapText="1"/>
    </xf>
    <xf numFmtId="0" fontId="0" fillId="0" borderId="32" xfId="0" applyBorder="1" applyAlignment="1">
      <alignment horizontal="center" vertical="center" wrapText="1"/>
    </xf>
    <xf numFmtId="0" fontId="0" fillId="0" borderId="72"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xf>
    <xf numFmtId="0" fontId="0" fillId="0" borderId="41" xfId="0" applyBorder="1" applyAlignment="1">
      <alignment horizontal="center" vertical="center"/>
    </xf>
    <xf numFmtId="0" fontId="0" fillId="0" borderId="26" xfId="0" applyBorder="1" applyAlignment="1">
      <alignment horizontal="center" vertical="center"/>
    </xf>
    <xf numFmtId="0" fontId="0" fillId="0" borderId="41" xfId="0" applyBorder="1" applyAlignment="1">
      <alignment horizontal="left" vertical="center"/>
    </xf>
    <xf numFmtId="0" fontId="4" fillId="11" borderId="3" xfId="0" applyFont="1" applyFill="1"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wrapText="1"/>
    </xf>
    <xf numFmtId="0" fontId="0" fillId="0" borderId="49" xfId="0" applyBorder="1" applyAlignment="1">
      <alignment horizontal="left" vertical="center" wrapText="1"/>
    </xf>
    <xf numFmtId="0" fontId="0" fillId="0" borderId="55" xfId="0" applyBorder="1" applyAlignment="1">
      <alignment horizontal="left" vertical="center" wrapText="1"/>
    </xf>
    <xf numFmtId="0" fontId="0" fillId="0" borderId="65" xfId="0" applyBorder="1" applyAlignment="1">
      <alignment horizontal="left" vertical="center" wrapText="1"/>
    </xf>
    <xf numFmtId="0" fontId="0" fillId="0" borderId="54" xfId="0"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49" xfId="0" applyBorder="1" applyAlignment="1">
      <alignment horizontal="left" vertical="center"/>
    </xf>
    <xf numFmtId="0" fontId="0" fillId="0" borderId="55" xfId="0" applyBorder="1" applyAlignment="1">
      <alignment horizontal="left" vertical="center"/>
    </xf>
    <xf numFmtId="0" fontId="0" fillId="0" borderId="10" xfId="0" applyBorder="1" applyAlignment="1">
      <alignment horizontal="left" vertical="center"/>
    </xf>
    <xf numFmtId="0" fontId="0" fillId="0" borderId="50" xfId="0" applyBorder="1" applyAlignment="1">
      <alignment horizontal="left" vertical="center"/>
    </xf>
    <xf numFmtId="0" fontId="0" fillId="0" borderId="65" xfId="0" applyBorder="1" applyAlignment="1">
      <alignment horizontal="left" vertical="center"/>
    </xf>
    <xf numFmtId="0" fontId="0" fillId="0" borderId="54" xfId="0" applyBorder="1" applyAlignment="1">
      <alignment horizontal="left" vertical="center"/>
    </xf>
    <xf numFmtId="0" fontId="0" fillId="0" borderId="42" xfId="0" applyBorder="1" applyAlignment="1">
      <alignment horizontal="left" vertical="center"/>
    </xf>
    <xf numFmtId="0" fontId="4" fillId="3" borderId="0"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11" borderId="0" xfId="0" applyFont="1" applyFill="1" applyBorder="1" applyAlignment="1">
      <alignment horizontal="center" vertical="center" wrapText="1"/>
    </xf>
    <xf numFmtId="0" fontId="4" fillId="11" borderId="5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50"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1" xfId="0" applyFont="1" applyBorder="1" applyAlignment="1">
      <alignment horizontal="center" vertical="center" wrapText="1"/>
    </xf>
    <xf numFmtId="0" fontId="4" fillId="11" borderId="5"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50" xfId="0" applyFont="1" applyBorder="1" applyAlignment="1">
      <alignment horizontal="center" vertical="center"/>
    </xf>
    <xf numFmtId="0" fontId="4" fillId="11" borderId="9" xfId="0" applyFont="1" applyFill="1" applyBorder="1" applyAlignment="1">
      <alignment horizontal="center" vertical="center" wrapText="1"/>
    </xf>
    <xf numFmtId="0" fontId="4" fillId="11" borderId="5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26" xfId="0" applyBorder="1" applyAlignment="1">
      <alignment horizontal="center" vertical="center" wrapText="1"/>
    </xf>
    <xf numFmtId="0" fontId="0" fillId="0" borderId="41" xfId="0" applyBorder="1" applyAlignment="1">
      <alignment horizontal="center" vertical="center" wrapText="1"/>
    </xf>
    <xf numFmtId="0" fontId="0" fillId="0" borderId="24" xfId="0" applyBorder="1" applyAlignment="1">
      <alignment horizontal="left" vertical="center"/>
    </xf>
    <xf numFmtId="0" fontId="0" fillId="0" borderId="24" xfId="0" applyBorder="1" applyAlignment="1">
      <alignment horizontal="left"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10" xfId="0" applyBorder="1" applyAlignment="1">
      <alignment horizontal="center" vertical="center" wrapText="1"/>
    </xf>
    <xf numFmtId="0" fontId="0" fillId="0" borderId="50" xfId="0" applyBorder="1" applyAlignment="1">
      <alignment horizontal="center" vertical="center" wrapText="1"/>
    </xf>
    <xf numFmtId="0" fontId="0" fillId="0" borderId="65" xfId="0" applyBorder="1" applyAlignment="1">
      <alignment horizontal="center" vertical="center" wrapText="1"/>
    </xf>
    <xf numFmtId="0" fontId="0" fillId="0" borderId="54" xfId="0" applyBorder="1" applyAlignment="1">
      <alignment horizontal="center" vertical="center" wrapText="1"/>
    </xf>
    <xf numFmtId="0" fontId="0" fillId="0" borderId="67" xfId="0" applyBorder="1" applyAlignment="1">
      <alignment horizontal="left" vertical="center"/>
    </xf>
    <xf numFmtId="0" fontId="0" fillId="0" borderId="49" xfId="0" applyBorder="1" applyAlignment="1">
      <alignment horizontal="center" vertical="center" wrapText="1"/>
    </xf>
    <xf numFmtId="0" fontId="0" fillId="0" borderId="55" xfId="0" applyBorder="1" applyAlignment="1">
      <alignment horizontal="center" vertical="center" wrapText="1"/>
    </xf>
    <xf numFmtId="0" fontId="0" fillId="0" borderId="65" xfId="0" applyBorder="1" applyAlignment="1">
      <alignment horizontal="center"/>
    </xf>
    <xf numFmtId="0" fontId="0" fillId="0" borderId="9" xfId="0" applyBorder="1" applyAlignment="1">
      <alignment horizontal="center"/>
    </xf>
    <xf numFmtId="0" fontId="0" fillId="0" borderId="54" xfId="0" applyBorder="1" applyAlignment="1">
      <alignment horizontal="center"/>
    </xf>
    <xf numFmtId="0" fontId="0" fillId="0" borderId="10" xfId="0" applyBorder="1" applyAlignment="1">
      <alignment horizontal="left" vertical="center" wrapText="1"/>
    </xf>
    <xf numFmtId="0" fontId="0" fillId="0" borderId="50" xfId="0" applyBorder="1" applyAlignment="1">
      <alignment horizontal="left" vertical="center" wrapText="1"/>
    </xf>
    <xf numFmtId="0" fontId="0" fillId="0" borderId="24" xfId="0" applyBorder="1" applyAlignment="1">
      <alignment horizontal="center" vertical="center" textRotation="90"/>
    </xf>
    <xf numFmtId="0" fontId="0" fillId="0" borderId="70" xfId="0" applyBorder="1" applyAlignment="1">
      <alignment horizontal="center" vertical="center" textRotation="90" wrapText="1"/>
    </xf>
    <xf numFmtId="0" fontId="0" fillId="0" borderId="66" xfId="0" applyBorder="1" applyAlignment="1">
      <alignment horizontal="center" vertical="center" textRotation="90" wrapText="1"/>
    </xf>
    <xf numFmtId="0" fontId="0" fillId="0" borderId="71" xfId="0" applyBorder="1" applyAlignment="1">
      <alignment horizontal="center" vertical="center" textRotation="90" wrapText="1"/>
    </xf>
    <xf numFmtId="0" fontId="0" fillId="0" borderId="32" xfId="0" applyBorder="1" applyAlignment="1">
      <alignment horizontal="center" vertical="center" textRotation="90" wrapText="1"/>
    </xf>
    <xf numFmtId="0" fontId="0" fillId="0" borderId="72" xfId="0" applyBorder="1" applyAlignment="1">
      <alignment horizontal="center" vertical="center" textRotation="90" wrapText="1"/>
    </xf>
    <xf numFmtId="0" fontId="0" fillId="0" borderId="28" xfId="0" applyBorder="1" applyAlignment="1">
      <alignment horizontal="center" vertical="center" textRotation="90" wrapText="1"/>
    </xf>
    <xf numFmtId="0" fontId="4" fillId="3" borderId="6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23" fillId="0" borderId="30"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1" xfId="0" applyFont="1" applyFill="1" applyBorder="1" applyAlignment="1">
      <alignment horizontal="center" vertical="center" wrapText="1"/>
    </xf>
    <xf numFmtId="0" fontId="23" fillId="0" borderId="26" xfId="0" applyFont="1" applyBorder="1" applyAlignment="1">
      <alignment horizontal="center" vertical="center" wrapText="1"/>
    </xf>
    <xf numFmtId="0" fontId="23" fillId="2" borderId="30"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26" xfId="0" applyFont="1" applyFill="1" applyBorder="1" applyAlignment="1">
      <alignment horizontal="center" vertical="center"/>
    </xf>
    <xf numFmtId="0" fontId="23" fillId="0" borderId="30" xfId="0" applyFont="1" applyBorder="1" applyAlignment="1">
      <alignment horizontal="center" vertical="center"/>
    </xf>
    <xf numFmtId="0" fontId="23" fillId="0" borderId="26" xfId="0" applyFont="1" applyBorder="1" applyAlignment="1">
      <alignment horizontal="center" vertical="center"/>
    </xf>
    <xf numFmtId="0" fontId="37" fillId="0" borderId="30" xfId="0" applyFont="1" applyBorder="1" applyAlignment="1">
      <alignment horizontal="center" vertical="center" textRotation="90" wrapText="1"/>
    </xf>
    <xf numFmtId="0" fontId="37" fillId="0" borderId="41" xfId="0" applyFont="1" applyBorder="1" applyAlignment="1">
      <alignment horizontal="center" vertical="center" textRotation="90" wrapText="1"/>
    </xf>
    <xf numFmtId="0" fontId="37" fillId="0" borderId="26" xfId="0" applyFont="1" applyBorder="1" applyAlignment="1">
      <alignment horizontal="center" vertical="center" textRotation="90" wrapText="1"/>
    </xf>
    <xf numFmtId="0" fontId="23" fillId="0" borderId="30"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4" xfId="0" applyFont="1" applyBorder="1" applyAlignment="1">
      <alignment horizontal="center" vertical="center"/>
    </xf>
    <xf numFmtId="0" fontId="23" fillId="0" borderId="41" xfId="0" applyFont="1" applyBorder="1" applyAlignment="1">
      <alignment horizontal="center" vertical="center"/>
    </xf>
    <xf numFmtId="0" fontId="23" fillId="0" borderId="24" xfId="0" applyFont="1" applyBorder="1" applyAlignment="1">
      <alignment horizontal="center" vertical="center" wrapText="1"/>
    </xf>
    <xf numFmtId="0" fontId="3" fillId="0" borderId="24" xfId="0" applyFont="1" applyBorder="1" applyAlignment="1">
      <alignment horizontal="center" vertical="center"/>
    </xf>
    <xf numFmtId="0" fontId="2" fillId="3" borderId="24"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3" fillId="0" borderId="24" xfId="0" applyFont="1" applyBorder="1" applyAlignment="1">
      <alignment horizontal="center"/>
    </xf>
    <xf numFmtId="0" fontId="3" fillId="0" borderId="3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0" xfId="0" applyFont="1" applyBorder="1" applyAlignment="1">
      <alignment horizontal="center" vertical="center"/>
    </xf>
    <xf numFmtId="0" fontId="3" fillId="0" borderId="41" xfId="0" applyFont="1" applyBorder="1" applyAlignment="1">
      <alignment horizontal="center" vertical="center"/>
    </xf>
    <xf numFmtId="0" fontId="23" fillId="2" borderId="24" xfId="0" applyFont="1" applyFill="1" applyBorder="1" applyAlignment="1">
      <alignment horizontal="center" vertical="center"/>
    </xf>
    <xf numFmtId="0" fontId="23" fillId="0" borderId="66" xfId="0" applyFont="1" applyBorder="1" applyAlignment="1">
      <alignment horizontal="center" vertical="center" wrapText="1"/>
    </xf>
    <xf numFmtId="0" fontId="23" fillId="0" borderId="28" xfId="0" applyFont="1" applyBorder="1" applyAlignment="1">
      <alignment horizontal="center" vertical="center" wrapText="1"/>
    </xf>
    <xf numFmtId="0" fontId="4" fillId="3" borderId="24"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 fillId="11" borderId="2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30" fillId="0" borderId="24" xfId="0" applyFont="1" applyBorder="1" applyAlignment="1">
      <alignment horizontal="center"/>
    </xf>
    <xf numFmtId="0" fontId="10" fillId="0" borderId="24" xfId="0" applyFont="1" applyFill="1" applyBorder="1" applyAlignment="1">
      <alignment horizontal="center" wrapText="1"/>
    </xf>
    <xf numFmtId="0" fontId="6" fillId="4" borderId="30" xfId="0" applyFont="1" applyFill="1" applyBorder="1" applyAlignment="1">
      <alignment horizontal="center" vertical="center" textRotation="90"/>
    </xf>
    <xf numFmtId="0" fontId="6" fillId="4" borderId="41" xfId="0" applyFont="1" applyFill="1" applyBorder="1" applyAlignment="1">
      <alignment horizontal="center" vertical="center" textRotation="90"/>
    </xf>
    <xf numFmtId="0" fontId="38" fillId="0" borderId="30"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26" xfId="0" applyFont="1" applyBorder="1" applyAlignment="1">
      <alignment horizontal="center" vertical="center" wrapText="1"/>
    </xf>
    <xf numFmtId="9" fontId="8" fillId="2" borderId="39" xfId="2" applyFont="1" applyFill="1" applyBorder="1" applyAlignment="1">
      <alignment horizontal="center" vertical="center" wrapText="1"/>
    </xf>
    <xf numFmtId="9" fontId="8" fillId="2" borderId="40" xfId="2" applyFont="1" applyFill="1" applyBorder="1" applyAlignment="1">
      <alignment horizontal="center" vertical="center" wrapText="1"/>
    </xf>
    <xf numFmtId="9" fontId="8" fillId="2" borderId="25" xfId="2" applyFont="1" applyFill="1" applyBorder="1" applyAlignment="1">
      <alignment horizontal="center" vertical="center" wrapText="1"/>
    </xf>
    <xf numFmtId="9" fontId="8" fillId="0" borderId="39" xfId="2" applyFont="1" applyFill="1" applyBorder="1" applyAlignment="1">
      <alignment horizontal="center" vertical="center" wrapText="1"/>
    </xf>
    <xf numFmtId="9" fontId="8" fillId="0" borderId="40" xfId="2" applyFont="1" applyFill="1" applyBorder="1" applyAlignment="1">
      <alignment horizontal="center" vertical="center" wrapText="1"/>
    </xf>
    <xf numFmtId="9" fontId="8" fillId="0" borderId="25" xfId="2" applyFont="1" applyFill="1" applyBorder="1" applyAlignment="1">
      <alignment horizontal="center" vertical="center" wrapText="1"/>
    </xf>
    <xf numFmtId="9" fontId="8" fillId="2" borderId="39" xfId="2" applyFont="1" applyFill="1" applyBorder="1" applyAlignment="1">
      <alignment horizontal="left" vertical="center" wrapText="1"/>
    </xf>
    <xf numFmtId="9" fontId="8" fillId="2" borderId="40" xfId="2" applyFont="1" applyFill="1" applyBorder="1" applyAlignment="1">
      <alignment horizontal="left" vertical="center" wrapText="1"/>
    </xf>
    <xf numFmtId="9" fontId="8" fillId="2" borderId="25" xfId="2" applyFont="1" applyFill="1" applyBorder="1" applyAlignment="1">
      <alignment horizontal="left" vertical="center" wrapText="1"/>
    </xf>
    <xf numFmtId="9" fontId="9" fillId="0" borderId="39" xfId="2" applyFont="1" applyBorder="1" applyAlignment="1">
      <alignment horizontal="left" vertical="center" wrapText="1"/>
    </xf>
    <xf numFmtId="9" fontId="9" fillId="0" borderId="40" xfId="2" applyFont="1" applyBorder="1" applyAlignment="1">
      <alignment horizontal="left" vertical="center" wrapText="1"/>
    </xf>
    <xf numFmtId="9" fontId="9" fillId="0" borderId="25" xfId="2" applyFont="1" applyBorder="1" applyAlignment="1">
      <alignment horizontal="left" vertical="center" wrapText="1"/>
    </xf>
    <xf numFmtId="0" fontId="6" fillId="3" borderId="33" xfId="0" applyFont="1" applyFill="1" applyBorder="1" applyAlignment="1">
      <alignment horizontal="center" wrapText="1"/>
    </xf>
    <xf numFmtId="0" fontId="6" fillId="3" borderId="16" xfId="0" applyFont="1" applyFill="1" applyBorder="1" applyAlignment="1">
      <alignment horizontal="center" wrapText="1"/>
    </xf>
    <xf numFmtId="0" fontId="6" fillId="3" borderId="27" xfId="0" applyFont="1" applyFill="1" applyBorder="1" applyAlignment="1">
      <alignment horizontal="center" wrapText="1"/>
    </xf>
    <xf numFmtId="0" fontId="36" fillId="3" borderId="24" xfId="0" applyFont="1" applyFill="1" applyBorder="1" applyAlignment="1">
      <alignment horizontal="center"/>
    </xf>
    <xf numFmtId="0" fontId="6" fillId="3" borderId="62" xfId="0" applyFont="1" applyFill="1" applyBorder="1" applyAlignment="1">
      <alignment horizontal="center" wrapText="1"/>
    </xf>
    <xf numFmtId="0" fontId="6" fillId="3" borderId="63" xfId="0" applyFont="1" applyFill="1" applyBorder="1" applyAlignment="1">
      <alignment horizontal="center" wrapText="1"/>
    </xf>
    <xf numFmtId="0" fontId="6" fillId="3" borderId="64" xfId="0" applyFont="1" applyFill="1" applyBorder="1" applyAlignment="1">
      <alignment horizontal="center" wrapText="1"/>
    </xf>
    <xf numFmtId="9" fontId="9" fillId="0" borderId="39" xfId="2" applyFont="1" applyBorder="1" applyAlignment="1">
      <alignment horizontal="center" vertical="center" wrapText="1"/>
    </xf>
    <xf numFmtId="9" fontId="9" fillId="0" borderId="40" xfId="2" applyFont="1" applyBorder="1" applyAlignment="1">
      <alignment horizontal="center" vertical="center" wrapText="1"/>
    </xf>
    <xf numFmtId="9" fontId="9" fillId="0" borderId="25" xfId="2" applyFont="1" applyBorder="1" applyAlignment="1">
      <alignment horizontal="center" vertical="center" wrapText="1"/>
    </xf>
    <xf numFmtId="0" fontId="6" fillId="3" borderId="24" xfId="0" applyFont="1" applyFill="1" applyBorder="1" applyAlignment="1">
      <alignment horizontal="center"/>
    </xf>
    <xf numFmtId="0" fontId="8" fillId="2" borderId="18"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6" fillId="3" borderId="24" xfId="0" applyFont="1" applyFill="1" applyBorder="1" applyAlignment="1">
      <alignment horizontal="center" wrapText="1"/>
    </xf>
    <xf numFmtId="0" fontId="4" fillId="3" borderId="49"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9" xfId="0" applyFont="1" applyFill="1" applyBorder="1" applyAlignment="1">
      <alignment horizontal="center" vertical="center" textRotation="90" wrapText="1"/>
    </xf>
    <xf numFmtId="0" fontId="6" fillId="3" borderId="0" xfId="0" applyFont="1" applyFill="1" applyBorder="1" applyAlignment="1">
      <alignment horizontal="center" vertical="center" textRotation="90" wrapText="1"/>
    </xf>
    <xf numFmtId="0" fontId="6" fillId="3" borderId="31" xfId="0" applyFont="1" applyFill="1" applyBorder="1" applyAlignment="1">
      <alignment horizontal="center" vertical="center" textRotation="90" wrapText="1"/>
    </xf>
    <xf numFmtId="0" fontId="6" fillId="3" borderId="13" xfId="0" applyFont="1" applyFill="1" applyBorder="1" applyAlignment="1">
      <alignment horizontal="center" vertical="center" textRotation="90" wrapText="1"/>
    </xf>
    <xf numFmtId="0" fontId="6" fillId="3" borderId="15" xfId="0" applyFont="1" applyFill="1" applyBorder="1" applyAlignment="1">
      <alignment horizontal="center" vertical="center" textRotation="90" wrapText="1"/>
    </xf>
    <xf numFmtId="0" fontId="0" fillId="0" borderId="24" xfId="0" applyBorder="1" applyAlignment="1">
      <alignment horizontal="center"/>
    </xf>
    <xf numFmtId="0" fontId="10" fillId="3" borderId="24" xfId="0" applyFont="1" applyFill="1" applyBorder="1" applyAlignment="1">
      <alignment horizontal="center" vertical="center" wrapText="1"/>
    </xf>
    <xf numFmtId="0" fontId="10" fillId="3" borderId="39" xfId="0" applyFont="1" applyFill="1" applyBorder="1" applyAlignment="1">
      <alignment horizontal="center" wrapText="1"/>
    </xf>
    <xf numFmtId="0" fontId="10" fillId="3" borderId="40" xfId="0" applyFont="1" applyFill="1" applyBorder="1" applyAlignment="1">
      <alignment horizontal="center" wrapText="1"/>
    </xf>
    <xf numFmtId="0" fontId="10" fillId="3" borderId="25" xfId="0" applyFont="1" applyFill="1" applyBorder="1" applyAlignment="1">
      <alignment horizontal="center" wrapText="1"/>
    </xf>
    <xf numFmtId="0" fontId="6" fillId="6" borderId="40" xfId="0" applyFont="1" applyFill="1" applyBorder="1" applyAlignment="1">
      <alignment horizontal="center" wrapText="1"/>
    </xf>
    <xf numFmtId="0" fontId="6" fillId="6" borderId="25" xfId="0" applyFont="1" applyFill="1" applyBorder="1" applyAlignment="1">
      <alignment horizontal="center" wrapText="1"/>
    </xf>
    <xf numFmtId="0" fontId="6" fillId="3" borderId="40" xfId="0" applyFont="1" applyFill="1" applyBorder="1" applyAlignment="1">
      <alignment horizontal="center" wrapText="1"/>
    </xf>
    <xf numFmtId="0" fontId="6" fillId="3" borderId="25" xfId="0" applyFont="1" applyFill="1" applyBorder="1" applyAlignment="1">
      <alignment horizontal="center" wrapText="1"/>
    </xf>
    <xf numFmtId="0" fontId="22" fillId="0" borderId="30"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26" xfId="0" applyFont="1" applyBorder="1" applyAlignment="1">
      <alignment horizontal="center" vertical="center" wrapText="1"/>
    </xf>
    <xf numFmtId="0" fontId="22" fillId="2" borderId="30"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22" fillId="2" borderId="26" xfId="0" applyFont="1" applyFill="1" applyBorder="1" applyAlignment="1">
      <alignment horizontal="center" vertical="center" wrapText="1"/>
    </xf>
    <xf numFmtId="166" fontId="6" fillId="6" borderId="37" xfId="0" applyNumberFormat="1" applyFont="1" applyFill="1" applyBorder="1" applyAlignment="1">
      <alignment horizontal="center" wrapText="1"/>
    </xf>
    <xf numFmtId="166" fontId="6" fillId="6" borderId="24" xfId="0" applyNumberFormat="1" applyFont="1" applyFill="1" applyBorder="1" applyAlignment="1">
      <alignment horizontal="center" wrapText="1"/>
    </xf>
    <xf numFmtId="166" fontId="6" fillId="6" borderId="39" xfId="0" applyNumberFormat="1" applyFont="1" applyFill="1" applyBorder="1" applyAlignment="1">
      <alignment horizontal="center" wrapText="1"/>
    </xf>
    <xf numFmtId="166" fontId="6" fillId="6" borderId="40" xfId="0" applyNumberFormat="1" applyFont="1" applyFill="1" applyBorder="1" applyAlignment="1">
      <alignment horizontal="center" wrapText="1"/>
    </xf>
    <xf numFmtId="166" fontId="6" fillId="3" borderId="24" xfId="0" applyNumberFormat="1" applyFont="1" applyFill="1" applyBorder="1" applyAlignment="1">
      <alignment horizontal="center" wrapText="1"/>
    </xf>
    <xf numFmtId="166" fontId="6" fillId="3" borderId="38" xfId="0" applyNumberFormat="1" applyFont="1" applyFill="1" applyBorder="1" applyAlignment="1">
      <alignment horizontal="center" wrapText="1"/>
    </xf>
    <xf numFmtId="166" fontId="6" fillId="3" borderId="58" xfId="0" applyNumberFormat="1" applyFont="1" applyFill="1" applyBorder="1" applyAlignment="1">
      <alignment horizontal="center" wrapText="1"/>
    </xf>
    <xf numFmtId="166" fontId="6" fillId="3" borderId="40" xfId="0" applyNumberFormat="1" applyFont="1" applyFill="1" applyBorder="1" applyAlignment="1">
      <alignment horizontal="center" wrapText="1"/>
    </xf>
    <xf numFmtId="166" fontId="6" fillId="3" borderId="25" xfId="0" applyNumberFormat="1" applyFont="1" applyFill="1" applyBorder="1" applyAlignment="1">
      <alignment horizontal="center" wrapText="1"/>
    </xf>
    <xf numFmtId="166" fontId="6" fillId="3" borderId="39" xfId="0" applyNumberFormat="1" applyFont="1" applyFill="1" applyBorder="1" applyAlignment="1">
      <alignment horizontal="center" wrapText="1"/>
    </xf>
    <xf numFmtId="166" fontId="6" fillId="3" borderId="59" xfId="1" applyNumberFormat="1" applyFont="1" applyFill="1" applyBorder="1" applyAlignment="1">
      <alignment horizontal="center" vertical="center" wrapText="1"/>
    </xf>
    <xf numFmtId="166" fontId="6" fillId="3" borderId="60" xfId="1" applyNumberFormat="1" applyFont="1" applyFill="1" applyBorder="1" applyAlignment="1">
      <alignment horizontal="center" vertical="center" wrapText="1"/>
    </xf>
    <xf numFmtId="166" fontId="6" fillId="3" borderId="61" xfId="1" applyNumberFormat="1" applyFont="1" applyFill="1" applyBorder="1" applyAlignment="1">
      <alignment horizontal="center" vertical="center" wrapText="1"/>
    </xf>
    <xf numFmtId="0" fontId="6" fillId="3" borderId="32" xfId="0" applyFont="1" applyFill="1" applyBorder="1" applyAlignment="1">
      <alignment horizontal="center" vertical="center" textRotation="90" wrapText="1"/>
    </xf>
    <xf numFmtId="0" fontId="6" fillId="3" borderId="32" xfId="0" applyFont="1" applyFill="1" applyBorder="1" applyAlignment="1">
      <alignment horizontal="center" vertical="center" wrapText="1"/>
    </xf>
    <xf numFmtId="0" fontId="6" fillId="3" borderId="0" xfId="0" applyFont="1" applyFill="1" applyBorder="1" applyAlignment="1">
      <alignment horizontal="center" wrapText="1"/>
    </xf>
    <xf numFmtId="166" fontId="6" fillId="3" borderId="56" xfId="1" applyNumberFormat="1" applyFont="1" applyFill="1" applyBorder="1" applyAlignment="1">
      <alignment horizontal="center" vertical="center" wrapText="1"/>
    </xf>
    <xf numFmtId="166" fontId="6" fillId="3" borderId="57" xfId="1" applyNumberFormat="1" applyFont="1" applyFill="1" applyBorder="1" applyAlignment="1">
      <alignment horizontal="center" vertical="center" wrapText="1"/>
    </xf>
    <xf numFmtId="166" fontId="6" fillId="6" borderId="58" xfId="0" applyNumberFormat="1" applyFont="1" applyFill="1" applyBorder="1" applyAlignment="1">
      <alignment horizontal="center" wrapText="1"/>
    </xf>
    <xf numFmtId="166" fontId="6" fillId="6" borderId="25" xfId="0" applyNumberFormat="1" applyFont="1" applyFill="1" applyBorder="1" applyAlignment="1">
      <alignment horizontal="center" wrapText="1"/>
    </xf>
    <xf numFmtId="9" fontId="17" fillId="0" borderId="30" xfId="2" applyFont="1" applyBorder="1" applyAlignment="1">
      <alignment horizontal="center" vertical="center" wrapText="1"/>
    </xf>
    <xf numFmtId="9" fontId="17" fillId="0" borderId="41" xfId="2" applyFont="1" applyBorder="1" applyAlignment="1">
      <alignment horizontal="center" vertical="center" wrapText="1"/>
    </xf>
    <xf numFmtId="9" fontId="17" fillId="0" borderId="26" xfId="2" applyFont="1" applyBorder="1" applyAlignment="1">
      <alignment horizontal="center" vertical="center" wrapText="1"/>
    </xf>
    <xf numFmtId="0" fontId="6" fillId="12" borderId="66" xfId="0" applyFont="1" applyFill="1" applyBorder="1" applyAlignment="1">
      <alignment horizontal="center" vertical="center" wrapText="1"/>
    </xf>
    <xf numFmtId="0" fontId="6" fillId="12" borderId="32" xfId="0" applyFont="1" applyFill="1" applyBorder="1" applyAlignment="1">
      <alignment horizontal="center" vertical="center" wrapText="1"/>
    </xf>
    <xf numFmtId="9" fontId="16" fillId="2" borderId="39" xfId="2" applyFont="1" applyFill="1" applyBorder="1" applyAlignment="1">
      <alignment horizontal="center" vertical="center" wrapText="1"/>
    </xf>
    <xf numFmtId="9" fontId="16" fillId="2" borderId="25" xfId="2" applyFont="1" applyFill="1" applyBorder="1" applyAlignment="1">
      <alignment horizontal="center" vertical="center" wrapText="1"/>
    </xf>
    <xf numFmtId="9" fontId="16" fillId="0" borderId="39" xfId="2" applyFont="1" applyBorder="1" applyAlignment="1">
      <alignment horizontal="center" vertical="center" wrapText="1"/>
    </xf>
    <xf numFmtId="9" fontId="16" fillId="0" borderId="25" xfId="2" applyFont="1" applyBorder="1" applyAlignment="1">
      <alignment horizontal="center" vertical="center" wrapText="1"/>
    </xf>
    <xf numFmtId="0" fontId="16" fillId="0" borderId="24" xfId="0" applyFont="1" applyBorder="1" applyAlignment="1">
      <alignment horizontal="center" vertical="center" wrapText="1"/>
    </xf>
    <xf numFmtId="9" fontId="16" fillId="0" borderId="24" xfId="2" applyFont="1" applyBorder="1" applyAlignment="1">
      <alignment horizontal="center" vertical="center" wrapText="1"/>
    </xf>
    <xf numFmtId="0" fontId="6" fillId="3" borderId="22" xfId="0" applyFont="1" applyFill="1" applyBorder="1" applyAlignment="1">
      <alignment horizontal="center" wrapText="1"/>
    </xf>
    <xf numFmtId="0" fontId="6" fillId="3" borderId="12" xfId="0" applyFont="1" applyFill="1" applyBorder="1" applyAlignment="1">
      <alignment horizontal="center" wrapText="1"/>
    </xf>
    <xf numFmtId="0" fontId="9" fillId="2" borderId="24" xfId="0" applyFont="1" applyFill="1" applyBorder="1" applyAlignment="1">
      <alignment horizontal="center" vertical="center" wrapText="1"/>
    </xf>
    <xf numFmtId="0" fontId="8" fillId="0" borderId="24" xfId="0" applyFont="1" applyFill="1" applyBorder="1" applyAlignment="1">
      <alignment horizontal="center" vertical="center" wrapText="1"/>
    </xf>
    <xf numFmtId="9" fontId="8" fillId="2" borderId="24" xfId="2" applyFont="1" applyFill="1" applyBorder="1" applyAlignment="1">
      <alignment horizontal="center" vertical="center" wrapText="1"/>
    </xf>
    <xf numFmtId="0" fontId="9" fillId="0" borderId="24" xfId="0" applyFont="1" applyFill="1" applyBorder="1" applyAlignment="1">
      <alignment horizontal="center" vertical="center" wrapText="1"/>
    </xf>
    <xf numFmtId="0" fontId="0" fillId="0" borderId="0" xfId="0" applyAlignment="1">
      <alignment horizontal="center"/>
    </xf>
    <xf numFmtId="0" fontId="0" fillId="0" borderId="23" xfId="0" applyBorder="1"/>
    <xf numFmtId="0" fontId="0" fillId="0" borderId="33" xfId="0" applyBorder="1"/>
  </cellXfs>
  <cellStyles count="3">
    <cellStyle name="Moneda [0]" xfId="1" builtinId="7"/>
    <cellStyle name="Normal" xfId="0" builtinId="0"/>
    <cellStyle name="Porcentaje" xfId="2" builtinId="5"/>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F19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tillium Web" panose="00000500000000000000" pitchFamily="2" charset="0"/>
                <a:ea typeface="+mn-ea"/>
                <a:cs typeface="+mn-cs"/>
              </a:defRPr>
            </a:pPr>
            <a:r>
              <a:rPr lang="es-CO"/>
              <a:t>Complejidad y valor público</a:t>
            </a:r>
            <a:r>
              <a:rPr lang="es-CO" baseline="0"/>
              <a:t> vs Tiempo</a:t>
            </a:r>
            <a:endParaRPr lang="es-CO"/>
          </a:p>
        </c:rich>
      </c:tx>
      <c:overlay val="0"/>
      <c:spPr>
        <a:noFill/>
        <a:ln>
          <a:noFill/>
        </a:ln>
        <a:effectLst/>
      </c:spPr>
    </c:title>
    <c:autoTitleDeleted val="0"/>
    <c:plotArea>
      <c:layout/>
      <c:bubbleChart>
        <c:varyColors val="0"/>
        <c:ser>
          <c:idx val="0"/>
          <c:order val="0"/>
          <c:tx>
            <c:strRef>
              <c:f>'Sesión 14 parte 2'!$A$33</c:f>
              <c:strCache>
                <c:ptCount val="1"/>
                <c:pt idx="0">
                  <c:v>I001</c:v>
                </c:pt>
              </c:strCache>
            </c:strRef>
          </c:tx>
          <c:spPr>
            <a:solidFill>
              <a:schemeClr val="accent1">
                <a:alpha val="75000"/>
              </a:schemeClr>
            </a:solidFill>
            <a:ln w="25400">
              <a:noFill/>
            </a:ln>
            <a:effectLst/>
          </c:spPr>
          <c:invertIfNegative val="0"/>
          <c:xVal>
            <c:numRef>
              <c:f>'Sesión 14 parte 2'!$F$33</c:f>
              <c:numCache>
                <c:formatCode>General</c:formatCode>
                <c:ptCount val="1"/>
                <c:pt idx="0">
                  <c:v>4</c:v>
                </c:pt>
              </c:numCache>
            </c:numRef>
          </c:xVal>
          <c:yVal>
            <c:numRef>
              <c:f>'Sesión 14 parte 2'!$C$33</c:f>
              <c:numCache>
                <c:formatCode>General</c:formatCode>
                <c:ptCount val="1"/>
                <c:pt idx="0">
                  <c:v>6</c:v>
                </c:pt>
              </c:numCache>
            </c:numRef>
          </c:yVal>
          <c:bubbleSize>
            <c:numRef>
              <c:f>'Sesión 14 parte 2'!$D$33</c:f>
              <c:numCache>
                <c:formatCode>General</c:formatCode>
                <c:ptCount val="1"/>
                <c:pt idx="0">
                  <c:v>1</c:v>
                </c:pt>
              </c:numCache>
            </c:numRef>
          </c:bubbleSize>
          <c:bubble3D val="0"/>
          <c:extLst xmlns:c16r2="http://schemas.microsoft.com/office/drawing/2015/06/chart">
            <c:ext xmlns:c16="http://schemas.microsoft.com/office/drawing/2014/chart" uri="{C3380CC4-5D6E-409C-BE32-E72D297353CC}">
              <c16:uniqueId val="{00000000-D46D-41EE-94E8-DCD5FDD573EE}"/>
            </c:ext>
          </c:extLst>
        </c:ser>
        <c:ser>
          <c:idx val="1"/>
          <c:order val="1"/>
          <c:tx>
            <c:strRef>
              <c:f>'Sesión 14 parte 2'!$A$34</c:f>
              <c:strCache>
                <c:ptCount val="1"/>
                <c:pt idx="0">
                  <c:v>I002</c:v>
                </c:pt>
              </c:strCache>
            </c:strRef>
          </c:tx>
          <c:spPr>
            <a:solidFill>
              <a:schemeClr val="accent2">
                <a:alpha val="75000"/>
              </a:schemeClr>
            </a:solidFill>
            <a:ln w="25400">
              <a:noFill/>
            </a:ln>
            <a:effectLst/>
          </c:spPr>
          <c:invertIfNegative val="0"/>
          <c:xVal>
            <c:numRef>
              <c:f>'Sesión 14 parte 2'!$F$34</c:f>
              <c:numCache>
                <c:formatCode>General</c:formatCode>
                <c:ptCount val="1"/>
                <c:pt idx="0">
                  <c:v>5</c:v>
                </c:pt>
              </c:numCache>
            </c:numRef>
          </c:xVal>
          <c:yVal>
            <c:numRef>
              <c:f>'Sesión 14 parte 2'!$C$34</c:f>
              <c:numCache>
                <c:formatCode>General</c:formatCode>
                <c:ptCount val="1"/>
                <c:pt idx="0">
                  <c:v>10</c:v>
                </c:pt>
              </c:numCache>
            </c:numRef>
          </c:yVal>
          <c:bubbleSize>
            <c:numRef>
              <c:f>'Sesión 14 parte 2'!$D$34</c:f>
              <c:numCache>
                <c:formatCode>General</c:formatCode>
                <c:ptCount val="1"/>
                <c:pt idx="0">
                  <c:v>2</c:v>
                </c:pt>
              </c:numCache>
            </c:numRef>
          </c:bubbleSize>
          <c:bubble3D val="0"/>
          <c:extLst xmlns:c16r2="http://schemas.microsoft.com/office/drawing/2015/06/chart">
            <c:ext xmlns:c16="http://schemas.microsoft.com/office/drawing/2014/chart" uri="{C3380CC4-5D6E-409C-BE32-E72D297353CC}">
              <c16:uniqueId val="{00000003-D46D-41EE-94E8-DCD5FDD573EE}"/>
            </c:ext>
          </c:extLst>
        </c:ser>
        <c:ser>
          <c:idx val="2"/>
          <c:order val="2"/>
          <c:tx>
            <c:strRef>
              <c:f>'Sesión 14 parte 2'!$A$35</c:f>
              <c:strCache>
                <c:ptCount val="1"/>
                <c:pt idx="0">
                  <c:v>I003</c:v>
                </c:pt>
              </c:strCache>
            </c:strRef>
          </c:tx>
          <c:spPr>
            <a:solidFill>
              <a:schemeClr val="accent3">
                <a:alpha val="75000"/>
              </a:schemeClr>
            </a:solidFill>
            <a:ln w="25400">
              <a:noFill/>
            </a:ln>
            <a:effectLst/>
          </c:spPr>
          <c:invertIfNegative val="0"/>
          <c:xVal>
            <c:numRef>
              <c:f>'Sesión 14 parte 2'!$F$35</c:f>
              <c:numCache>
                <c:formatCode>General</c:formatCode>
                <c:ptCount val="1"/>
                <c:pt idx="0">
                  <c:v>4</c:v>
                </c:pt>
              </c:numCache>
            </c:numRef>
          </c:xVal>
          <c:yVal>
            <c:numRef>
              <c:f>'Sesión 14 parte 2'!$C$35</c:f>
              <c:numCache>
                <c:formatCode>General</c:formatCode>
                <c:ptCount val="1"/>
                <c:pt idx="0">
                  <c:v>3</c:v>
                </c:pt>
              </c:numCache>
            </c:numRef>
          </c:yVal>
          <c:bubbleSize>
            <c:numRef>
              <c:f>'Sesión 14 parte 2'!$D$35</c:f>
              <c:numCache>
                <c:formatCode>General</c:formatCode>
                <c:ptCount val="1"/>
                <c:pt idx="0">
                  <c:v>1</c:v>
                </c:pt>
              </c:numCache>
            </c:numRef>
          </c:bubbleSize>
          <c:bubble3D val="0"/>
          <c:extLst xmlns:c16r2="http://schemas.microsoft.com/office/drawing/2015/06/chart">
            <c:ext xmlns:c16="http://schemas.microsoft.com/office/drawing/2014/chart" uri="{C3380CC4-5D6E-409C-BE32-E72D297353CC}">
              <c16:uniqueId val="{00000004-D46D-41EE-94E8-DCD5FDD573EE}"/>
            </c:ext>
          </c:extLst>
        </c:ser>
        <c:ser>
          <c:idx val="3"/>
          <c:order val="3"/>
          <c:tx>
            <c:strRef>
              <c:f>'Sesión 14 parte 2'!$A$36</c:f>
              <c:strCache>
                <c:ptCount val="1"/>
                <c:pt idx="0">
                  <c:v>I004</c:v>
                </c:pt>
              </c:strCache>
            </c:strRef>
          </c:tx>
          <c:spPr>
            <a:solidFill>
              <a:schemeClr val="accent4">
                <a:alpha val="75000"/>
              </a:schemeClr>
            </a:solidFill>
            <a:ln w="25400">
              <a:noFill/>
            </a:ln>
            <a:effectLst/>
          </c:spPr>
          <c:invertIfNegative val="0"/>
          <c:xVal>
            <c:numRef>
              <c:f>'Sesión 14 parte 2'!$F$36</c:f>
              <c:numCache>
                <c:formatCode>General</c:formatCode>
                <c:ptCount val="1"/>
                <c:pt idx="0">
                  <c:v>8</c:v>
                </c:pt>
              </c:numCache>
            </c:numRef>
          </c:xVal>
          <c:yVal>
            <c:numRef>
              <c:f>'Sesión 14 parte 2'!$C$36</c:f>
              <c:numCache>
                <c:formatCode>General</c:formatCode>
                <c:ptCount val="1"/>
                <c:pt idx="0">
                  <c:v>2</c:v>
                </c:pt>
              </c:numCache>
            </c:numRef>
          </c:yVal>
          <c:bubbleSize>
            <c:numRef>
              <c:f>'Sesión 14 parte 2'!$D$36</c:f>
              <c:numCache>
                <c:formatCode>General</c:formatCode>
                <c:ptCount val="1"/>
                <c:pt idx="0">
                  <c:v>2</c:v>
                </c:pt>
              </c:numCache>
            </c:numRef>
          </c:bubbleSize>
          <c:bubble3D val="0"/>
          <c:extLst xmlns:c16r2="http://schemas.microsoft.com/office/drawing/2015/06/chart">
            <c:ext xmlns:c16="http://schemas.microsoft.com/office/drawing/2014/chart" uri="{C3380CC4-5D6E-409C-BE32-E72D297353CC}">
              <c16:uniqueId val="{00000005-D46D-41EE-94E8-DCD5FDD573EE}"/>
            </c:ext>
          </c:extLst>
        </c:ser>
        <c:ser>
          <c:idx val="4"/>
          <c:order val="4"/>
          <c:tx>
            <c:strRef>
              <c:f>'Sesión 14 parte 2'!$A$37</c:f>
              <c:strCache>
                <c:ptCount val="1"/>
                <c:pt idx="0">
                  <c:v>I005</c:v>
                </c:pt>
              </c:strCache>
            </c:strRef>
          </c:tx>
          <c:spPr>
            <a:solidFill>
              <a:schemeClr val="accent5">
                <a:alpha val="75000"/>
              </a:schemeClr>
            </a:solidFill>
            <a:ln w="25400">
              <a:noFill/>
            </a:ln>
            <a:effectLst/>
          </c:spPr>
          <c:invertIfNegative val="0"/>
          <c:xVal>
            <c:numRef>
              <c:f>'Sesión 14 parte 2'!$F$37</c:f>
              <c:numCache>
                <c:formatCode>General</c:formatCode>
                <c:ptCount val="1"/>
                <c:pt idx="0">
                  <c:v>2</c:v>
                </c:pt>
              </c:numCache>
            </c:numRef>
          </c:xVal>
          <c:yVal>
            <c:numRef>
              <c:f>'Sesión 14 parte 2'!$C$37</c:f>
              <c:numCache>
                <c:formatCode>General</c:formatCode>
                <c:ptCount val="1"/>
                <c:pt idx="0">
                  <c:v>1</c:v>
                </c:pt>
              </c:numCache>
            </c:numRef>
          </c:yVal>
          <c:bubbleSize>
            <c:numRef>
              <c:f>'Sesión 14 parte 2'!$D$37</c:f>
              <c:numCache>
                <c:formatCode>General</c:formatCode>
                <c:ptCount val="1"/>
                <c:pt idx="0">
                  <c:v>3</c:v>
                </c:pt>
              </c:numCache>
            </c:numRef>
          </c:bubbleSize>
          <c:bubble3D val="0"/>
          <c:extLst xmlns:c16r2="http://schemas.microsoft.com/office/drawing/2015/06/chart">
            <c:ext xmlns:c16="http://schemas.microsoft.com/office/drawing/2014/chart" uri="{C3380CC4-5D6E-409C-BE32-E72D297353CC}">
              <c16:uniqueId val="{00000006-D46D-41EE-94E8-DCD5FDD573EE}"/>
            </c:ext>
          </c:extLst>
        </c:ser>
        <c:ser>
          <c:idx val="5"/>
          <c:order val="5"/>
          <c:tx>
            <c:strRef>
              <c:f>'Sesión 14 parte 2'!$A$38</c:f>
              <c:strCache>
                <c:ptCount val="1"/>
                <c:pt idx="0">
                  <c:v>I006</c:v>
                </c:pt>
              </c:strCache>
            </c:strRef>
          </c:tx>
          <c:spPr>
            <a:solidFill>
              <a:schemeClr val="accent6">
                <a:alpha val="75000"/>
              </a:schemeClr>
            </a:solidFill>
            <a:ln w="25400">
              <a:noFill/>
            </a:ln>
            <a:effectLst/>
          </c:spPr>
          <c:invertIfNegative val="0"/>
          <c:xVal>
            <c:numRef>
              <c:f>'Sesión 14 parte 2'!$F$38</c:f>
              <c:numCache>
                <c:formatCode>General</c:formatCode>
                <c:ptCount val="1"/>
                <c:pt idx="0">
                  <c:v>9</c:v>
                </c:pt>
              </c:numCache>
            </c:numRef>
          </c:xVal>
          <c:yVal>
            <c:numRef>
              <c:f>'Sesión 14 parte 2'!$C$38</c:f>
              <c:numCache>
                <c:formatCode>General</c:formatCode>
                <c:ptCount val="1"/>
                <c:pt idx="0">
                  <c:v>9</c:v>
                </c:pt>
              </c:numCache>
            </c:numRef>
          </c:yVal>
          <c:bubbleSize>
            <c:numRef>
              <c:f>'Sesión 14 parte 2'!$D$38</c:f>
              <c:numCache>
                <c:formatCode>General</c:formatCode>
                <c:ptCount val="1"/>
                <c:pt idx="0">
                  <c:v>6</c:v>
                </c:pt>
              </c:numCache>
            </c:numRef>
          </c:bubbleSize>
          <c:bubble3D val="0"/>
          <c:extLst xmlns:c16r2="http://schemas.microsoft.com/office/drawing/2015/06/chart">
            <c:ext xmlns:c16="http://schemas.microsoft.com/office/drawing/2014/chart" uri="{C3380CC4-5D6E-409C-BE32-E72D297353CC}">
              <c16:uniqueId val="{00000016-D46D-41EE-94E8-DCD5FDD573EE}"/>
            </c:ext>
          </c:extLst>
        </c:ser>
        <c:ser>
          <c:idx val="6"/>
          <c:order val="6"/>
          <c:tx>
            <c:strRef>
              <c:f>'Sesión 14 parte 2'!$A$39</c:f>
              <c:strCache>
                <c:ptCount val="1"/>
                <c:pt idx="0">
                  <c:v>I007</c:v>
                </c:pt>
              </c:strCache>
            </c:strRef>
          </c:tx>
          <c:spPr>
            <a:solidFill>
              <a:schemeClr val="accent1">
                <a:lumMod val="60000"/>
                <a:alpha val="75000"/>
              </a:schemeClr>
            </a:solidFill>
            <a:ln w="25400">
              <a:noFill/>
            </a:ln>
            <a:effectLst/>
          </c:spPr>
          <c:invertIfNegative val="0"/>
          <c:xVal>
            <c:numRef>
              <c:f>'Sesión 14 parte 2'!$F$39</c:f>
              <c:numCache>
                <c:formatCode>General</c:formatCode>
                <c:ptCount val="1"/>
                <c:pt idx="0">
                  <c:v>1</c:v>
                </c:pt>
              </c:numCache>
            </c:numRef>
          </c:xVal>
          <c:yVal>
            <c:numRef>
              <c:f>'Sesión 14 parte 2'!$C$39</c:f>
              <c:numCache>
                <c:formatCode>General</c:formatCode>
                <c:ptCount val="1"/>
                <c:pt idx="0">
                  <c:v>5</c:v>
                </c:pt>
              </c:numCache>
            </c:numRef>
          </c:yVal>
          <c:bubbleSize>
            <c:numRef>
              <c:f>'Sesión 14 parte 2'!$D$39</c:f>
              <c:numCache>
                <c:formatCode>General</c:formatCode>
                <c:ptCount val="1"/>
                <c:pt idx="0">
                  <c:v>2</c:v>
                </c:pt>
              </c:numCache>
            </c:numRef>
          </c:bubbleSize>
          <c:bubble3D val="0"/>
          <c:extLst xmlns:c16r2="http://schemas.microsoft.com/office/drawing/2015/06/chart">
            <c:ext xmlns:c16="http://schemas.microsoft.com/office/drawing/2014/chart" uri="{C3380CC4-5D6E-409C-BE32-E72D297353CC}">
              <c16:uniqueId val="{00000017-D46D-41EE-94E8-DCD5FDD573EE}"/>
            </c:ext>
          </c:extLst>
        </c:ser>
        <c:dLbls>
          <c:showLegendKey val="0"/>
          <c:showVal val="0"/>
          <c:showCatName val="0"/>
          <c:showSerName val="0"/>
          <c:showPercent val="0"/>
          <c:showBubbleSize val="0"/>
        </c:dLbls>
        <c:bubbleScale val="100"/>
        <c:showNegBubbles val="0"/>
        <c:axId val="123673600"/>
        <c:axId val="123692160"/>
      </c:bubbleChart>
      <c:valAx>
        <c:axId val="123673600"/>
        <c:scaling>
          <c:orientation val="minMax"/>
          <c:max val="1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r>
                  <a:rPr lang="es-CO">
                    <a:solidFill>
                      <a:sysClr val="windowText" lastClr="000000"/>
                    </a:solidFill>
                  </a:rPr>
                  <a:t>Tiempo</a:t>
                </a:r>
              </a:p>
            </c:rich>
          </c:tx>
          <c:overlay val="0"/>
          <c:spPr>
            <a:noFill/>
            <a:ln>
              <a:noFill/>
            </a:ln>
            <a:effectLst/>
          </c:spPr>
        </c:title>
        <c:numFmt formatCode="General" sourceLinked="1"/>
        <c:majorTickMark val="cross"/>
        <c:minorTickMark val="none"/>
        <c:tickLblPos val="nextTo"/>
        <c:spPr>
          <a:noFill/>
          <a:ln w="22225" cap="flat" cmpd="sng" algn="ctr">
            <a:solidFill>
              <a:srgbClr val="EF199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crossAx val="123692160"/>
        <c:crossesAt val="0"/>
        <c:crossBetween val="midCat"/>
        <c:majorUnit val="1"/>
        <c:minorUnit val="0.5"/>
      </c:valAx>
      <c:valAx>
        <c:axId val="123692160"/>
        <c:scaling>
          <c:orientation val="minMax"/>
          <c:max val="12"/>
          <c:min val="0"/>
        </c:scaling>
        <c:delete val="0"/>
        <c:axPos val="l"/>
        <c:majorGridlines>
          <c:spPr>
            <a:ln w="9525" cap="flat" cmpd="sng" algn="ctr">
              <a:solidFill>
                <a:schemeClr val="tx1">
                  <a:lumMod val="15000"/>
                  <a:lumOff val="85000"/>
                </a:schemeClr>
              </a:solidFill>
              <a:round/>
            </a:ln>
            <a:effectLst>
              <a:softEdge rad="0"/>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r>
                  <a:rPr lang="es-CO">
                    <a:solidFill>
                      <a:sysClr val="windowText" lastClr="000000"/>
                    </a:solidFill>
                  </a:rPr>
                  <a:t>Complejidad</a:t>
                </a:r>
              </a:p>
            </c:rich>
          </c:tx>
          <c:overlay val="0"/>
          <c:spPr>
            <a:noFill/>
            <a:ln>
              <a:noFill/>
            </a:ln>
            <a:effectLst/>
          </c:spPr>
        </c:title>
        <c:numFmt formatCode="General" sourceLinked="1"/>
        <c:majorTickMark val="cross"/>
        <c:minorTickMark val="none"/>
        <c:tickLblPos val="nextTo"/>
        <c:spPr>
          <a:noFill/>
          <a:ln w="19050" cap="flat" cmpd="sng" algn="ctr">
            <a:solidFill>
              <a:srgbClr val="EF199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crossAx val="123673600"/>
        <c:crossesAt val="0"/>
        <c:crossBetween val="midCat"/>
        <c:majorUnit val="1"/>
        <c:minorUnit val="0.5"/>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tillium Web" panose="00000500000000000000" pitchFamily="2"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itillium Web" panose="00000500000000000000" pitchFamily="2" charset="0"/>
                <a:ea typeface="+mn-ea"/>
                <a:cs typeface="+mn-cs"/>
              </a:defRPr>
            </a:pPr>
            <a:r>
              <a:rPr lang="es-CO"/>
              <a:t>Costo y valor público</a:t>
            </a:r>
            <a:r>
              <a:rPr lang="es-CO" baseline="0"/>
              <a:t> vs Tiempo</a:t>
            </a:r>
            <a:endParaRPr lang="es-CO"/>
          </a:p>
        </c:rich>
      </c:tx>
      <c:overlay val="0"/>
      <c:spPr>
        <a:noFill/>
        <a:ln>
          <a:noFill/>
        </a:ln>
        <a:effectLst/>
      </c:spPr>
    </c:title>
    <c:autoTitleDeleted val="0"/>
    <c:plotArea>
      <c:layout/>
      <c:bubbleChart>
        <c:varyColors val="0"/>
        <c:ser>
          <c:idx val="0"/>
          <c:order val="0"/>
          <c:tx>
            <c:strRef>
              <c:f>'Sesión 14 parte 2'!$A$33</c:f>
              <c:strCache>
                <c:ptCount val="1"/>
                <c:pt idx="0">
                  <c:v>I001</c:v>
                </c:pt>
              </c:strCache>
            </c:strRef>
          </c:tx>
          <c:spPr>
            <a:solidFill>
              <a:schemeClr val="accent1">
                <a:alpha val="75000"/>
              </a:schemeClr>
            </a:solidFill>
            <a:ln w="25400">
              <a:noFill/>
            </a:ln>
            <a:effectLst/>
          </c:spPr>
          <c:invertIfNegative val="0"/>
          <c:xVal>
            <c:numRef>
              <c:f>'Sesión 14 parte 2'!$F$33</c:f>
              <c:numCache>
                <c:formatCode>General</c:formatCode>
                <c:ptCount val="1"/>
                <c:pt idx="0">
                  <c:v>4</c:v>
                </c:pt>
              </c:numCache>
            </c:numRef>
          </c:xVal>
          <c:yVal>
            <c:numRef>
              <c:f>'Sesión 14 parte 2'!$E$33</c:f>
              <c:numCache>
                <c:formatCode>General</c:formatCode>
                <c:ptCount val="1"/>
                <c:pt idx="0">
                  <c:v>9</c:v>
                </c:pt>
              </c:numCache>
            </c:numRef>
          </c:yVal>
          <c:bubbleSize>
            <c:numRef>
              <c:f>'Sesión 14 parte 2'!$D$33</c:f>
              <c:numCache>
                <c:formatCode>General</c:formatCode>
                <c:ptCount val="1"/>
                <c:pt idx="0">
                  <c:v>1</c:v>
                </c:pt>
              </c:numCache>
            </c:numRef>
          </c:bubbleSize>
          <c:bubble3D val="0"/>
          <c:extLst xmlns:c16r2="http://schemas.microsoft.com/office/drawing/2015/06/chart">
            <c:ext xmlns:c16="http://schemas.microsoft.com/office/drawing/2014/chart" uri="{C3380CC4-5D6E-409C-BE32-E72D297353CC}">
              <c16:uniqueId val="{00000000-B79C-4827-A441-9F6BB08E0AA2}"/>
            </c:ext>
          </c:extLst>
        </c:ser>
        <c:ser>
          <c:idx val="1"/>
          <c:order val="1"/>
          <c:tx>
            <c:strRef>
              <c:f>'Sesión 14 parte 2'!$A$34</c:f>
              <c:strCache>
                <c:ptCount val="1"/>
                <c:pt idx="0">
                  <c:v>I002</c:v>
                </c:pt>
              </c:strCache>
            </c:strRef>
          </c:tx>
          <c:spPr>
            <a:solidFill>
              <a:schemeClr val="accent2">
                <a:alpha val="75000"/>
              </a:schemeClr>
            </a:solidFill>
            <a:ln w="25400">
              <a:noFill/>
            </a:ln>
            <a:effectLst/>
          </c:spPr>
          <c:invertIfNegative val="0"/>
          <c:xVal>
            <c:numRef>
              <c:f>'Sesión 14 parte 2'!$F$34</c:f>
              <c:numCache>
                <c:formatCode>General</c:formatCode>
                <c:ptCount val="1"/>
                <c:pt idx="0">
                  <c:v>5</c:v>
                </c:pt>
              </c:numCache>
            </c:numRef>
          </c:xVal>
          <c:yVal>
            <c:numRef>
              <c:f>'Sesión 14 parte 2'!$E$34</c:f>
              <c:numCache>
                <c:formatCode>General</c:formatCode>
                <c:ptCount val="1"/>
                <c:pt idx="0">
                  <c:v>9</c:v>
                </c:pt>
              </c:numCache>
            </c:numRef>
          </c:yVal>
          <c:bubbleSize>
            <c:numRef>
              <c:f>'Sesión 14 parte 2'!$D$34</c:f>
              <c:numCache>
                <c:formatCode>General</c:formatCode>
                <c:ptCount val="1"/>
                <c:pt idx="0">
                  <c:v>2</c:v>
                </c:pt>
              </c:numCache>
            </c:numRef>
          </c:bubbleSize>
          <c:bubble3D val="0"/>
          <c:extLst xmlns:c16r2="http://schemas.microsoft.com/office/drawing/2015/06/chart">
            <c:ext xmlns:c16="http://schemas.microsoft.com/office/drawing/2014/chart" uri="{C3380CC4-5D6E-409C-BE32-E72D297353CC}">
              <c16:uniqueId val="{00000001-B79C-4827-A441-9F6BB08E0AA2}"/>
            </c:ext>
          </c:extLst>
        </c:ser>
        <c:ser>
          <c:idx val="2"/>
          <c:order val="2"/>
          <c:tx>
            <c:strRef>
              <c:f>'Sesión 14 parte 2'!$A$35</c:f>
              <c:strCache>
                <c:ptCount val="1"/>
                <c:pt idx="0">
                  <c:v>I003</c:v>
                </c:pt>
              </c:strCache>
            </c:strRef>
          </c:tx>
          <c:spPr>
            <a:solidFill>
              <a:schemeClr val="accent3">
                <a:alpha val="75000"/>
              </a:schemeClr>
            </a:solidFill>
            <a:ln w="25400">
              <a:noFill/>
            </a:ln>
            <a:effectLst/>
          </c:spPr>
          <c:invertIfNegative val="0"/>
          <c:xVal>
            <c:numRef>
              <c:f>'Sesión 14 parte 2'!$F$35</c:f>
              <c:numCache>
                <c:formatCode>General</c:formatCode>
                <c:ptCount val="1"/>
                <c:pt idx="0">
                  <c:v>4</c:v>
                </c:pt>
              </c:numCache>
            </c:numRef>
          </c:xVal>
          <c:yVal>
            <c:numRef>
              <c:f>'Sesión 14 parte 2'!$E$35</c:f>
              <c:numCache>
                <c:formatCode>General</c:formatCode>
                <c:ptCount val="1"/>
                <c:pt idx="0">
                  <c:v>1</c:v>
                </c:pt>
              </c:numCache>
            </c:numRef>
          </c:yVal>
          <c:bubbleSize>
            <c:numRef>
              <c:f>'Sesión 14 parte 2'!$D$35</c:f>
              <c:numCache>
                <c:formatCode>General</c:formatCode>
                <c:ptCount val="1"/>
                <c:pt idx="0">
                  <c:v>1</c:v>
                </c:pt>
              </c:numCache>
            </c:numRef>
          </c:bubbleSize>
          <c:bubble3D val="0"/>
          <c:extLst xmlns:c16r2="http://schemas.microsoft.com/office/drawing/2015/06/chart">
            <c:ext xmlns:c16="http://schemas.microsoft.com/office/drawing/2014/chart" uri="{C3380CC4-5D6E-409C-BE32-E72D297353CC}">
              <c16:uniqueId val="{00000002-B79C-4827-A441-9F6BB08E0AA2}"/>
            </c:ext>
          </c:extLst>
        </c:ser>
        <c:ser>
          <c:idx val="3"/>
          <c:order val="3"/>
          <c:tx>
            <c:strRef>
              <c:f>'Sesión 14 parte 2'!$A$36</c:f>
              <c:strCache>
                <c:ptCount val="1"/>
                <c:pt idx="0">
                  <c:v>I004</c:v>
                </c:pt>
              </c:strCache>
            </c:strRef>
          </c:tx>
          <c:spPr>
            <a:solidFill>
              <a:schemeClr val="accent4">
                <a:alpha val="75000"/>
              </a:schemeClr>
            </a:solidFill>
            <a:ln w="25400">
              <a:noFill/>
            </a:ln>
            <a:effectLst/>
          </c:spPr>
          <c:invertIfNegative val="0"/>
          <c:xVal>
            <c:numRef>
              <c:f>'Sesión 14 parte 2'!$F$36</c:f>
              <c:numCache>
                <c:formatCode>General</c:formatCode>
                <c:ptCount val="1"/>
                <c:pt idx="0">
                  <c:v>8</c:v>
                </c:pt>
              </c:numCache>
            </c:numRef>
          </c:xVal>
          <c:yVal>
            <c:numRef>
              <c:f>'Sesión 14 parte 2'!$E$36</c:f>
              <c:numCache>
                <c:formatCode>General</c:formatCode>
                <c:ptCount val="1"/>
                <c:pt idx="0">
                  <c:v>6</c:v>
                </c:pt>
              </c:numCache>
            </c:numRef>
          </c:yVal>
          <c:bubbleSize>
            <c:numRef>
              <c:f>'Sesión 14 parte 2'!$D$36</c:f>
              <c:numCache>
                <c:formatCode>General</c:formatCode>
                <c:ptCount val="1"/>
                <c:pt idx="0">
                  <c:v>2</c:v>
                </c:pt>
              </c:numCache>
            </c:numRef>
          </c:bubbleSize>
          <c:bubble3D val="0"/>
          <c:extLst xmlns:c16r2="http://schemas.microsoft.com/office/drawing/2015/06/chart">
            <c:ext xmlns:c16="http://schemas.microsoft.com/office/drawing/2014/chart" uri="{C3380CC4-5D6E-409C-BE32-E72D297353CC}">
              <c16:uniqueId val="{00000003-B79C-4827-A441-9F6BB08E0AA2}"/>
            </c:ext>
          </c:extLst>
        </c:ser>
        <c:ser>
          <c:idx val="4"/>
          <c:order val="4"/>
          <c:tx>
            <c:strRef>
              <c:f>'Sesión 14 parte 2'!$A$37</c:f>
              <c:strCache>
                <c:ptCount val="1"/>
                <c:pt idx="0">
                  <c:v>I005</c:v>
                </c:pt>
              </c:strCache>
            </c:strRef>
          </c:tx>
          <c:spPr>
            <a:solidFill>
              <a:schemeClr val="accent5">
                <a:alpha val="75000"/>
              </a:schemeClr>
            </a:solidFill>
            <a:ln w="25400">
              <a:noFill/>
            </a:ln>
            <a:effectLst/>
          </c:spPr>
          <c:invertIfNegative val="0"/>
          <c:xVal>
            <c:numRef>
              <c:f>'Sesión 14 parte 2'!$F$37</c:f>
              <c:numCache>
                <c:formatCode>General</c:formatCode>
                <c:ptCount val="1"/>
                <c:pt idx="0">
                  <c:v>2</c:v>
                </c:pt>
              </c:numCache>
            </c:numRef>
          </c:xVal>
          <c:yVal>
            <c:numRef>
              <c:f>'Sesión 14 parte 2'!$E$37</c:f>
              <c:numCache>
                <c:formatCode>General</c:formatCode>
                <c:ptCount val="1"/>
                <c:pt idx="0">
                  <c:v>9</c:v>
                </c:pt>
              </c:numCache>
            </c:numRef>
          </c:yVal>
          <c:bubbleSize>
            <c:numRef>
              <c:f>'Sesión 14 parte 2'!$D$37</c:f>
              <c:numCache>
                <c:formatCode>General</c:formatCode>
                <c:ptCount val="1"/>
                <c:pt idx="0">
                  <c:v>3</c:v>
                </c:pt>
              </c:numCache>
            </c:numRef>
          </c:bubbleSize>
          <c:bubble3D val="0"/>
          <c:extLst xmlns:c16r2="http://schemas.microsoft.com/office/drawing/2015/06/chart">
            <c:ext xmlns:c16="http://schemas.microsoft.com/office/drawing/2014/chart" uri="{C3380CC4-5D6E-409C-BE32-E72D297353CC}">
              <c16:uniqueId val="{00000004-B79C-4827-A441-9F6BB08E0AA2}"/>
            </c:ext>
          </c:extLst>
        </c:ser>
        <c:ser>
          <c:idx val="5"/>
          <c:order val="5"/>
          <c:tx>
            <c:strRef>
              <c:f>'Sesión 14 parte 2'!$A$38</c:f>
              <c:strCache>
                <c:ptCount val="1"/>
                <c:pt idx="0">
                  <c:v>I006</c:v>
                </c:pt>
              </c:strCache>
            </c:strRef>
          </c:tx>
          <c:spPr>
            <a:solidFill>
              <a:schemeClr val="accent6">
                <a:alpha val="75000"/>
              </a:schemeClr>
            </a:solidFill>
            <a:ln w="25400">
              <a:noFill/>
            </a:ln>
            <a:effectLst/>
          </c:spPr>
          <c:invertIfNegative val="0"/>
          <c:xVal>
            <c:numRef>
              <c:f>'Sesión 14 parte 2'!$F$38</c:f>
              <c:numCache>
                <c:formatCode>General</c:formatCode>
                <c:ptCount val="1"/>
                <c:pt idx="0">
                  <c:v>9</c:v>
                </c:pt>
              </c:numCache>
            </c:numRef>
          </c:xVal>
          <c:yVal>
            <c:numRef>
              <c:f>'Sesión 14 parte 2'!$E$38</c:f>
              <c:numCache>
                <c:formatCode>General</c:formatCode>
                <c:ptCount val="1"/>
                <c:pt idx="0">
                  <c:v>4</c:v>
                </c:pt>
              </c:numCache>
            </c:numRef>
          </c:yVal>
          <c:bubbleSize>
            <c:numRef>
              <c:f>'Sesión 14 parte 2'!$D$38</c:f>
              <c:numCache>
                <c:formatCode>General</c:formatCode>
                <c:ptCount val="1"/>
                <c:pt idx="0">
                  <c:v>6</c:v>
                </c:pt>
              </c:numCache>
            </c:numRef>
          </c:bubbleSize>
          <c:bubble3D val="0"/>
          <c:extLst xmlns:c16r2="http://schemas.microsoft.com/office/drawing/2015/06/chart">
            <c:ext xmlns:c16="http://schemas.microsoft.com/office/drawing/2014/chart" uri="{C3380CC4-5D6E-409C-BE32-E72D297353CC}">
              <c16:uniqueId val="{00000005-B79C-4827-A441-9F6BB08E0AA2}"/>
            </c:ext>
          </c:extLst>
        </c:ser>
        <c:ser>
          <c:idx val="6"/>
          <c:order val="6"/>
          <c:tx>
            <c:strRef>
              <c:f>'Sesión 14 parte 2'!$A$39</c:f>
              <c:strCache>
                <c:ptCount val="1"/>
                <c:pt idx="0">
                  <c:v>I007</c:v>
                </c:pt>
              </c:strCache>
            </c:strRef>
          </c:tx>
          <c:spPr>
            <a:solidFill>
              <a:schemeClr val="accent1">
                <a:lumMod val="60000"/>
                <a:alpha val="75000"/>
              </a:schemeClr>
            </a:solidFill>
            <a:ln w="25400">
              <a:noFill/>
            </a:ln>
            <a:effectLst/>
          </c:spPr>
          <c:invertIfNegative val="0"/>
          <c:xVal>
            <c:numRef>
              <c:f>'Sesión 14 parte 2'!$F$39</c:f>
              <c:numCache>
                <c:formatCode>General</c:formatCode>
                <c:ptCount val="1"/>
                <c:pt idx="0">
                  <c:v>1</c:v>
                </c:pt>
              </c:numCache>
            </c:numRef>
          </c:xVal>
          <c:yVal>
            <c:numRef>
              <c:f>'Sesión 14 parte 2'!$E$39</c:f>
              <c:numCache>
                <c:formatCode>General</c:formatCode>
                <c:ptCount val="1"/>
                <c:pt idx="0">
                  <c:v>1</c:v>
                </c:pt>
              </c:numCache>
            </c:numRef>
          </c:yVal>
          <c:bubbleSize>
            <c:numRef>
              <c:f>'Sesión 14 parte 2'!$D$39</c:f>
              <c:numCache>
                <c:formatCode>General</c:formatCode>
                <c:ptCount val="1"/>
                <c:pt idx="0">
                  <c:v>2</c:v>
                </c:pt>
              </c:numCache>
            </c:numRef>
          </c:bubbleSize>
          <c:bubble3D val="0"/>
          <c:extLst xmlns:c16r2="http://schemas.microsoft.com/office/drawing/2015/06/chart">
            <c:ext xmlns:c16="http://schemas.microsoft.com/office/drawing/2014/chart" uri="{C3380CC4-5D6E-409C-BE32-E72D297353CC}">
              <c16:uniqueId val="{00000006-B79C-4827-A441-9F6BB08E0AA2}"/>
            </c:ext>
          </c:extLst>
        </c:ser>
        <c:dLbls>
          <c:showLegendKey val="0"/>
          <c:showVal val="0"/>
          <c:showCatName val="0"/>
          <c:showSerName val="0"/>
          <c:showPercent val="0"/>
          <c:showBubbleSize val="0"/>
        </c:dLbls>
        <c:bubbleScale val="100"/>
        <c:showNegBubbles val="0"/>
        <c:axId val="123852672"/>
        <c:axId val="123858944"/>
      </c:bubbleChart>
      <c:valAx>
        <c:axId val="123852672"/>
        <c:scaling>
          <c:orientation val="minMax"/>
          <c:max val="12"/>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r>
                  <a:rPr lang="es-CO">
                    <a:solidFill>
                      <a:sysClr val="windowText" lastClr="000000"/>
                    </a:solidFill>
                  </a:rPr>
                  <a:t>Tiempo</a:t>
                </a:r>
              </a:p>
            </c:rich>
          </c:tx>
          <c:overlay val="0"/>
          <c:spPr>
            <a:noFill/>
            <a:ln>
              <a:noFill/>
            </a:ln>
            <a:effectLst/>
          </c:spPr>
        </c:title>
        <c:numFmt formatCode="General" sourceLinked="1"/>
        <c:majorTickMark val="cross"/>
        <c:minorTickMark val="none"/>
        <c:tickLblPos val="nextTo"/>
        <c:spPr>
          <a:noFill/>
          <a:ln w="22225" cap="flat" cmpd="sng" algn="ctr">
            <a:solidFill>
              <a:srgbClr val="EF199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crossAx val="123858944"/>
        <c:crossesAt val="0"/>
        <c:crossBetween val="midCat"/>
        <c:majorUnit val="1"/>
        <c:minorUnit val="0.5"/>
      </c:valAx>
      <c:valAx>
        <c:axId val="123858944"/>
        <c:scaling>
          <c:orientation val="minMax"/>
          <c:max val="12"/>
          <c:min val="0"/>
        </c:scaling>
        <c:delete val="0"/>
        <c:axPos val="l"/>
        <c:majorGridlines>
          <c:spPr>
            <a:ln w="9525" cap="flat" cmpd="sng" algn="ctr">
              <a:solidFill>
                <a:schemeClr val="tx1">
                  <a:lumMod val="15000"/>
                  <a:lumOff val="85000"/>
                </a:schemeClr>
              </a:solidFill>
              <a:round/>
            </a:ln>
            <a:effectLst>
              <a:softEdge rad="0"/>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tillium Web" panose="00000500000000000000" pitchFamily="2" charset="0"/>
                    <a:ea typeface="+mn-ea"/>
                    <a:cs typeface="+mn-cs"/>
                  </a:defRPr>
                </a:pPr>
                <a:r>
                  <a:rPr lang="es-CO">
                    <a:solidFill>
                      <a:sysClr val="windowText" lastClr="000000"/>
                    </a:solidFill>
                  </a:rPr>
                  <a:t>Costo</a:t>
                </a:r>
              </a:p>
            </c:rich>
          </c:tx>
          <c:overlay val="0"/>
          <c:spPr>
            <a:noFill/>
            <a:ln>
              <a:noFill/>
            </a:ln>
            <a:effectLst/>
          </c:spPr>
        </c:title>
        <c:numFmt formatCode="General" sourceLinked="1"/>
        <c:majorTickMark val="cross"/>
        <c:minorTickMark val="none"/>
        <c:tickLblPos val="nextTo"/>
        <c:spPr>
          <a:noFill/>
          <a:ln w="19050" cap="flat" cmpd="sng" algn="ctr">
            <a:solidFill>
              <a:srgbClr val="EF199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crossAx val="123852672"/>
        <c:crossesAt val="0"/>
        <c:crossBetween val="midCat"/>
        <c:majorUnit val="1"/>
        <c:minorUnit val="0.5"/>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tillium Web" panose="00000500000000000000" pitchFamily="2"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tillium Web" panose="00000500000000000000" pitchFamily="2" charset="0"/>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236197</xdr:colOff>
      <xdr:row>40</xdr:row>
      <xdr:rowOff>9418</xdr:rowOff>
    </xdr:from>
    <xdr:to>
      <xdr:col>3</xdr:col>
      <xdr:colOff>243599</xdr:colOff>
      <xdr:row>66</xdr:row>
      <xdr:rowOff>188180</xdr:rowOff>
    </xdr:to>
    <xdr:grpSp>
      <xdr:nvGrpSpPr>
        <xdr:cNvPr id="13" name="Grupo 12">
          <a:extLst>
            <a:ext uri="{FF2B5EF4-FFF2-40B4-BE49-F238E27FC236}">
              <a16:creationId xmlns="" xmlns:a16="http://schemas.microsoft.com/office/drawing/2014/main" id="{DF1DF1B2-A7E2-4E95-B76D-F0722862033B}"/>
            </a:ext>
          </a:extLst>
        </xdr:cNvPr>
        <xdr:cNvGrpSpPr/>
      </xdr:nvGrpSpPr>
      <xdr:grpSpPr>
        <a:xfrm>
          <a:off x="236197" y="12223830"/>
          <a:ext cx="5307784" cy="5131762"/>
          <a:chOff x="8713303" y="7293827"/>
          <a:chExt cx="5472234" cy="3554657"/>
        </a:xfrm>
      </xdr:grpSpPr>
      <xdr:grpSp>
        <xdr:nvGrpSpPr>
          <xdr:cNvPr id="12" name="Grupo 11">
            <a:extLst>
              <a:ext uri="{FF2B5EF4-FFF2-40B4-BE49-F238E27FC236}">
                <a16:creationId xmlns="" xmlns:a16="http://schemas.microsoft.com/office/drawing/2014/main" id="{A4D2C98F-14DF-41A1-AC92-8520A57D74EC}"/>
              </a:ext>
            </a:extLst>
          </xdr:cNvPr>
          <xdr:cNvGrpSpPr/>
        </xdr:nvGrpSpPr>
        <xdr:grpSpPr>
          <a:xfrm>
            <a:off x="8713303" y="7293827"/>
            <a:ext cx="5472234" cy="3554657"/>
            <a:chOff x="8713303" y="7187810"/>
            <a:chExt cx="5472234" cy="3554657"/>
          </a:xfrm>
        </xdr:grpSpPr>
        <xdr:grpSp>
          <xdr:nvGrpSpPr>
            <xdr:cNvPr id="22" name="Grupo 21">
              <a:extLst>
                <a:ext uri="{FF2B5EF4-FFF2-40B4-BE49-F238E27FC236}">
                  <a16:creationId xmlns="" xmlns:a16="http://schemas.microsoft.com/office/drawing/2014/main" id="{EA3FEAAF-7AD4-45BD-9147-EA9599520F5B}"/>
                </a:ext>
              </a:extLst>
            </xdr:cNvPr>
            <xdr:cNvGrpSpPr/>
          </xdr:nvGrpSpPr>
          <xdr:grpSpPr>
            <a:xfrm>
              <a:off x="8713303" y="7187810"/>
              <a:ext cx="5472234" cy="3554657"/>
              <a:chOff x="6016494" y="12805409"/>
              <a:chExt cx="4735017" cy="2807245"/>
            </a:xfrm>
          </xdr:grpSpPr>
          <xdr:graphicFrame macro="">
            <xdr:nvGraphicFramePr>
              <xdr:cNvPr id="20" name="Gráfico 19">
                <a:extLst>
                  <a:ext uri="{FF2B5EF4-FFF2-40B4-BE49-F238E27FC236}">
                    <a16:creationId xmlns="" xmlns:a16="http://schemas.microsoft.com/office/drawing/2014/main" id="{96EE5F5A-85F9-4C73-AEAF-AB667F64335F}"/>
                  </a:ext>
                </a:extLst>
              </xdr:cNvPr>
              <xdr:cNvGraphicFramePr/>
            </xdr:nvGraphicFramePr>
            <xdr:xfrm>
              <a:off x="6016494" y="12805409"/>
              <a:ext cx="4571999" cy="272933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1" name="CuadroTexto 20">
                <a:extLst>
                  <a:ext uri="{FF2B5EF4-FFF2-40B4-BE49-F238E27FC236}">
                    <a16:creationId xmlns="" xmlns:a16="http://schemas.microsoft.com/office/drawing/2014/main" id="{71285AB2-2245-4B5A-B3A7-DD33B131AD09}"/>
                  </a:ext>
                </a:extLst>
              </xdr:cNvPr>
              <xdr:cNvSpPr txBox="1"/>
            </xdr:nvSpPr>
            <xdr:spPr>
              <a:xfrm>
                <a:off x="9378186" y="15342515"/>
                <a:ext cx="1373325" cy="270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solidFill>
                      <a:sysClr val="windowText" lastClr="000000"/>
                    </a:solidFill>
                    <a:latin typeface="Titillium Web" panose="00000500000000000000" pitchFamily="2" charset="0"/>
                  </a:rPr>
                  <a:t>Tamaño: Valor público</a:t>
                </a:r>
              </a:p>
            </xdr:txBody>
          </xdr:sp>
        </xdr:grpSp>
        <xdr:cxnSp macro="">
          <xdr:nvCxnSpPr>
            <xdr:cNvPr id="3" name="Conector recto 2">
              <a:extLst>
                <a:ext uri="{FF2B5EF4-FFF2-40B4-BE49-F238E27FC236}">
                  <a16:creationId xmlns="" xmlns:a16="http://schemas.microsoft.com/office/drawing/2014/main" id="{258F5BE1-9EF0-4CAE-ABC0-CBE125F13135}"/>
                </a:ext>
              </a:extLst>
            </xdr:cNvPr>
            <xdr:cNvCxnSpPr/>
          </xdr:nvCxnSpPr>
          <xdr:spPr>
            <a:xfrm>
              <a:off x="10989028" y="8280242"/>
              <a:ext cx="7434" cy="1963261"/>
            </a:xfrm>
            <a:prstGeom prst="line">
              <a:avLst/>
            </a:prstGeom>
          </xdr:spPr>
          <xdr:style>
            <a:lnRef idx="3">
              <a:schemeClr val="accent2"/>
            </a:lnRef>
            <a:fillRef idx="0">
              <a:schemeClr val="accent2"/>
            </a:fillRef>
            <a:effectRef idx="2">
              <a:schemeClr val="accent2"/>
            </a:effectRef>
            <a:fontRef idx="minor">
              <a:schemeClr val="tx1"/>
            </a:fontRef>
          </xdr:style>
        </xdr:cxnSp>
        <xdr:cxnSp macro="">
          <xdr:nvCxnSpPr>
            <xdr:cNvPr id="9" name="Conector recto 8">
              <a:extLst>
                <a:ext uri="{FF2B5EF4-FFF2-40B4-BE49-F238E27FC236}">
                  <a16:creationId xmlns="" xmlns:a16="http://schemas.microsoft.com/office/drawing/2014/main" id="{D59A3A26-7714-4725-AC01-B67112F7EC11}"/>
                </a:ext>
              </a:extLst>
            </xdr:cNvPr>
            <xdr:cNvCxnSpPr/>
          </xdr:nvCxnSpPr>
          <xdr:spPr>
            <a:xfrm flipV="1">
              <a:off x="9274592" y="9094189"/>
              <a:ext cx="3282498" cy="3717"/>
            </a:xfrm>
            <a:prstGeom prst="line">
              <a:avLst/>
            </a:prstGeom>
          </xdr:spPr>
          <xdr:style>
            <a:lnRef idx="3">
              <a:schemeClr val="accent2"/>
            </a:lnRef>
            <a:fillRef idx="0">
              <a:schemeClr val="accent2"/>
            </a:fillRef>
            <a:effectRef idx="2">
              <a:schemeClr val="accent2"/>
            </a:effectRef>
            <a:fontRef idx="minor">
              <a:schemeClr val="tx1"/>
            </a:fontRef>
          </xdr:style>
        </xdr:cxnSp>
      </xdr:grpSp>
      <xdr:sp macro="" textlink="">
        <xdr:nvSpPr>
          <xdr:cNvPr id="11" name="CuadroTexto 10">
            <a:extLst>
              <a:ext uri="{FF2B5EF4-FFF2-40B4-BE49-F238E27FC236}">
                <a16:creationId xmlns="" xmlns:a16="http://schemas.microsoft.com/office/drawing/2014/main" id="{0B9FDFA8-0F01-4F2B-9745-89B0B2CD59A9}"/>
              </a:ext>
            </a:extLst>
          </xdr:cNvPr>
          <xdr:cNvSpPr txBox="1"/>
        </xdr:nvSpPr>
        <xdr:spPr>
          <a:xfrm>
            <a:off x="9501810" y="9630028"/>
            <a:ext cx="1351722" cy="2925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1100"/>
              <a:t>Victorias</a:t>
            </a:r>
            <a:r>
              <a:rPr lang="es-CO" sz="1100" baseline="0"/>
              <a:t> tempranas de baja complejidad</a:t>
            </a:r>
            <a:endParaRPr lang="es-CO" sz="1100"/>
          </a:p>
        </xdr:txBody>
      </xdr:sp>
      <xdr:sp macro="" textlink="">
        <xdr:nvSpPr>
          <xdr:cNvPr id="15" name="CuadroTexto 14">
            <a:extLst>
              <a:ext uri="{FF2B5EF4-FFF2-40B4-BE49-F238E27FC236}">
                <a16:creationId xmlns="" xmlns:a16="http://schemas.microsoft.com/office/drawing/2014/main" id="{C7696140-44FF-401C-81E1-1BFE3D6B763A}"/>
              </a:ext>
            </a:extLst>
          </xdr:cNvPr>
          <xdr:cNvSpPr txBox="1"/>
        </xdr:nvSpPr>
        <xdr:spPr>
          <a:xfrm>
            <a:off x="9492807" y="8637729"/>
            <a:ext cx="1338038" cy="17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Victorias</a:t>
            </a:r>
            <a:r>
              <a:rPr lang="es-CO" sz="1100" baseline="0"/>
              <a:t> tempranas</a:t>
            </a:r>
            <a:endParaRPr lang="es-CO" sz="1100"/>
          </a:p>
        </xdr:txBody>
      </xdr:sp>
      <xdr:sp macro="" textlink="">
        <xdr:nvSpPr>
          <xdr:cNvPr id="16" name="CuadroTexto 15">
            <a:extLst>
              <a:ext uri="{FF2B5EF4-FFF2-40B4-BE49-F238E27FC236}">
                <a16:creationId xmlns="" xmlns:a16="http://schemas.microsoft.com/office/drawing/2014/main" id="{BC051CD3-E19E-478A-987C-C6C8B5B2F736}"/>
              </a:ext>
            </a:extLst>
          </xdr:cNvPr>
          <xdr:cNvSpPr txBox="1"/>
        </xdr:nvSpPr>
        <xdr:spPr>
          <a:xfrm>
            <a:off x="11467526" y="8676448"/>
            <a:ext cx="83760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Largo plazo</a:t>
            </a:r>
          </a:p>
        </xdr:txBody>
      </xdr:sp>
      <xdr:sp macro="" textlink="">
        <xdr:nvSpPr>
          <xdr:cNvPr id="17" name="CuadroTexto 16">
            <a:extLst>
              <a:ext uri="{FF2B5EF4-FFF2-40B4-BE49-F238E27FC236}">
                <a16:creationId xmlns="" xmlns:a16="http://schemas.microsoft.com/office/drawing/2014/main" id="{04E963AB-65D6-4470-9B0A-CB1FF133F4F3}"/>
              </a:ext>
            </a:extLst>
          </xdr:cNvPr>
          <xdr:cNvSpPr txBox="1"/>
        </xdr:nvSpPr>
        <xdr:spPr>
          <a:xfrm>
            <a:off x="11397015" y="9383152"/>
            <a:ext cx="1175432" cy="2925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100"/>
              <a:t>Largo plazo y</a:t>
            </a:r>
            <a:r>
              <a:rPr lang="es-CO" sz="1100" baseline="0"/>
              <a:t> baja complejidad</a:t>
            </a:r>
            <a:endParaRPr lang="es-CO" sz="1100"/>
          </a:p>
        </xdr:txBody>
      </xdr:sp>
    </xdr:grpSp>
    <xdr:clientData/>
  </xdr:twoCellAnchor>
  <xdr:twoCellAnchor>
    <xdr:from>
      <xdr:col>3</xdr:col>
      <xdr:colOff>191375</xdr:colOff>
      <xdr:row>40</xdr:row>
      <xdr:rowOff>459</xdr:rowOff>
    </xdr:from>
    <xdr:to>
      <xdr:col>7</xdr:col>
      <xdr:colOff>736659</xdr:colOff>
      <xdr:row>66</xdr:row>
      <xdr:rowOff>179222</xdr:rowOff>
    </xdr:to>
    <xdr:grpSp>
      <xdr:nvGrpSpPr>
        <xdr:cNvPr id="14" name="Grupo 13">
          <a:extLst>
            <a:ext uri="{FF2B5EF4-FFF2-40B4-BE49-F238E27FC236}">
              <a16:creationId xmlns="" xmlns:a16="http://schemas.microsoft.com/office/drawing/2014/main" id="{545A091A-8676-4972-8B65-5FED67BE74DF}"/>
            </a:ext>
          </a:extLst>
        </xdr:cNvPr>
        <xdr:cNvGrpSpPr/>
      </xdr:nvGrpSpPr>
      <xdr:grpSpPr>
        <a:xfrm>
          <a:off x="5491757" y="12214871"/>
          <a:ext cx="5318990" cy="5131763"/>
          <a:chOff x="8713305" y="7293831"/>
          <a:chExt cx="5472235" cy="3554658"/>
        </a:xfrm>
      </xdr:grpSpPr>
      <xdr:grpSp>
        <xdr:nvGrpSpPr>
          <xdr:cNvPr id="18" name="Grupo 17">
            <a:extLst>
              <a:ext uri="{FF2B5EF4-FFF2-40B4-BE49-F238E27FC236}">
                <a16:creationId xmlns="" xmlns:a16="http://schemas.microsoft.com/office/drawing/2014/main" id="{2384AF1B-3CA4-4D1D-90F5-67CFB2CABF90}"/>
              </a:ext>
            </a:extLst>
          </xdr:cNvPr>
          <xdr:cNvGrpSpPr/>
        </xdr:nvGrpSpPr>
        <xdr:grpSpPr>
          <a:xfrm>
            <a:off x="8713305" y="7293831"/>
            <a:ext cx="5472235" cy="3554658"/>
            <a:chOff x="8713305" y="7187814"/>
            <a:chExt cx="5472235" cy="3554658"/>
          </a:xfrm>
        </xdr:grpSpPr>
        <xdr:grpSp>
          <xdr:nvGrpSpPr>
            <xdr:cNvPr id="26" name="Grupo 25">
              <a:extLst>
                <a:ext uri="{FF2B5EF4-FFF2-40B4-BE49-F238E27FC236}">
                  <a16:creationId xmlns="" xmlns:a16="http://schemas.microsoft.com/office/drawing/2014/main" id="{7737C868-8F07-4245-9238-5709B76981BE}"/>
                </a:ext>
              </a:extLst>
            </xdr:cNvPr>
            <xdr:cNvGrpSpPr/>
          </xdr:nvGrpSpPr>
          <xdr:grpSpPr>
            <a:xfrm>
              <a:off x="8713305" y="7187814"/>
              <a:ext cx="5472235" cy="3554658"/>
              <a:chOff x="6016494" y="12805409"/>
              <a:chExt cx="4735017" cy="2807245"/>
            </a:xfrm>
          </xdr:grpSpPr>
          <xdr:graphicFrame macro="">
            <xdr:nvGraphicFramePr>
              <xdr:cNvPr id="29" name="Gráfico 28">
                <a:extLst>
                  <a:ext uri="{FF2B5EF4-FFF2-40B4-BE49-F238E27FC236}">
                    <a16:creationId xmlns="" xmlns:a16="http://schemas.microsoft.com/office/drawing/2014/main" id="{EBACFFF6-24A4-4147-B2AB-41200FC83335}"/>
                  </a:ext>
                </a:extLst>
              </xdr:cNvPr>
              <xdr:cNvGraphicFramePr/>
            </xdr:nvGraphicFramePr>
            <xdr:xfrm>
              <a:off x="6016494" y="12805409"/>
              <a:ext cx="4571999" cy="2729331"/>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0" name="CuadroTexto 29">
                <a:extLst>
                  <a:ext uri="{FF2B5EF4-FFF2-40B4-BE49-F238E27FC236}">
                    <a16:creationId xmlns="" xmlns:a16="http://schemas.microsoft.com/office/drawing/2014/main" id="{C59947E6-C107-4C14-A728-0ACA814F4D55}"/>
                  </a:ext>
                </a:extLst>
              </xdr:cNvPr>
              <xdr:cNvSpPr txBox="1"/>
            </xdr:nvSpPr>
            <xdr:spPr>
              <a:xfrm>
                <a:off x="9378186" y="15342515"/>
                <a:ext cx="1373325" cy="270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solidFill>
                      <a:sysClr val="windowText" lastClr="000000"/>
                    </a:solidFill>
                    <a:latin typeface="Titillium Web" panose="00000500000000000000" pitchFamily="2" charset="0"/>
                  </a:rPr>
                  <a:t>Tamaño: Valor público</a:t>
                </a:r>
              </a:p>
            </xdr:txBody>
          </xdr:sp>
        </xdr:grpSp>
        <xdr:cxnSp macro="">
          <xdr:nvCxnSpPr>
            <xdr:cNvPr id="27" name="Conector recto 26">
              <a:extLst>
                <a:ext uri="{FF2B5EF4-FFF2-40B4-BE49-F238E27FC236}">
                  <a16:creationId xmlns="" xmlns:a16="http://schemas.microsoft.com/office/drawing/2014/main" id="{904C8B4B-9471-4E9A-9458-3F443481C283}"/>
                </a:ext>
              </a:extLst>
            </xdr:cNvPr>
            <xdr:cNvCxnSpPr/>
          </xdr:nvCxnSpPr>
          <xdr:spPr>
            <a:xfrm>
              <a:off x="10971023" y="8286248"/>
              <a:ext cx="7434" cy="1963261"/>
            </a:xfrm>
            <a:prstGeom prst="line">
              <a:avLst/>
            </a:prstGeom>
          </xdr:spPr>
          <xdr:style>
            <a:lnRef idx="3">
              <a:schemeClr val="accent2"/>
            </a:lnRef>
            <a:fillRef idx="0">
              <a:schemeClr val="accent2"/>
            </a:fillRef>
            <a:effectRef idx="2">
              <a:schemeClr val="accent2"/>
            </a:effectRef>
            <a:fontRef idx="minor">
              <a:schemeClr val="tx1"/>
            </a:fontRef>
          </xdr:style>
        </xdr:cxnSp>
        <xdr:cxnSp macro="">
          <xdr:nvCxnSpPr>
            <xdr:cNvPr id="28" name="Conector recto 27">
              <a:extLst>
                <a:ext uri="{FF2B5EF4-FFF2-40B4-BE49-F238E27FC236}">
                  <a16:creationId xmlns="" xmlns:a16="http://schemas.microsoft.com/office/drawing/2014/main" id="{11AE7436-C6D2-453B-B261-679C89C1ECF2}"/>
                </a:ext>
              </a:extLst>
            </xdr:cNvPr>
            <xdr:cNvCxnSpPr/>
          </xdr:nvCxnSpPr>
          <xdr:spPr>
            <a:xfrm flipV="1">
              <a:off x="9274592" y="9094189"/>
              <a:ext cx="3282498" cy="3717"/>
            </a:xfrm>
            <a:prstGeom prst="line">
              <a:avLst/>
            </a:prstGeom>
          </xdr:spPr>
          <xdr:style>
            <a:lnRef idx="3">
              <a:schemeClr val="accent2"/>
            </a:lnRef>
            <a:fillRef idx="0">
              <a:schemeClr val="accent2"/>
            </a:fillRef>
            <a:effectRef idx="2">
              <a:schemeClr val="accent2"/>
            </a:effectRef>
            <a:fontRef idx="minor">
              <a:schemeClr val="tx1"/>
            </a:fontRef>
          </xdr:style>
        </xdr:cxnSp>
      </xdr:grpSp>
      <xdr:sp macro="" textlink="">
        <xdr:nvSpPr>
          <xdr:cNvPr id="19" name="CuadroTexto 18">
            <a:extLst>
              <a:ext uri="{FF2B5EF4-FFF2-40B4-BE49-F238E27FC236}">
                <a16:creationId xmlns="" xmlns:a16="http://schemas.microsoft.com/office/drawing/2014/main" id="{ED029665-7789-4E53-A625-74CBAF367938}"/>
              </a:ext>
            </a:extLst>
          </xdr:cNvPr>
          <xdr:cNvSpPr txBox="1"/>
        </xdr:nvSpPr>
        <xdr:spPr>
          <a:xfrm>
            <a:off x="9501810" y="9467891"/>
            <a:ext cx="1351722" cy="2925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1100"/>
              <a:t>Victorias</a:t>
            </a:r>
            <a:r>
              <a:rPr lang="es-CO" sz="1100" baseline="0"/>
              <a:t> tempranas de bajo costo</a:t>
            </a:r>
            <a:endParaRPr lang="es-CO" sz="1100"/>
          </a:p>
        </xdr:txBody>
      </xdr:sp>
      <xdr:sp macro="" textlink="">
        <xdr:nvSpPr>
          <xdr:cNvPr id="23" name="CuadroTexto 22">
            <a:extLst>
              <a:ext uri="{FF2B5EF4-FFF2-40B4-BE49-F238E27FC236}">
                <a16:creationId xmlns="" xmlns:a16="http://schemas.microsoft.com/office/drawing/2014/main" id="{0E431FE8-8C4A-4ECE-AD80-9133094561DF}"/>
              </a:ext>
            </a:extLst>
          </xdr:cNvPr>
          <xdr:cNvSpPr txBox="1"/>
        </xdr:nvSpPr>
        <xdr:spPr>
          <a:xfrm>
            <a:off x="9501809" y="8547652"/>
            <a:ext cx="1338038" cy="17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Victorias</a:t>
            </a:r>
            <a:r>
              <a:rPr lang="es-CO" sz="1100" baseline="0"/>
              <a:t> tempranas</a:t>
            </a:r>
            <a:endParaRPr lang="es-CO" sz="1100"/>
          </a:p>
        </xdr:txBody>
      </xdr:sp>
      <xdr:sp macro="" textlink="">
        <xdr:nvSpPr>
          <xdr:cNvPr id="24" name="CuadroTexto 23">
            <a:extLst>
              <a:ext uri="{FF2B5EF4-FFF2-40B4-BE49-F238E27FC236}">
                <a16:creationId xmlns="" xmlns:a16="http://schemas.microsoft.com/office/drawing/2014/main" id="{51363B0F-C5D8-4440-ABBB-BFB1D6FB9D1F}"/>
              </a:ext>
            </a:extLst>
          </xdr:cNvPr>
          <xdr:cNvSpPr txBox="1"/>
        </xdr:nvSpPr>
        <xdr:spPr>
          <a:xfrm>
            <a:off x="11512540" y="8550341"/>
            <a:ext cx="83760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Largo plazo</a:t>
            </a:r>
          </a:p>
        </xdr:txBody>
      </xdr:sp>
      <xdr:sp macro="" textlink="">
        <xdr:nvSpPr>
          <xdr:cNvPr id="25" name="CuadroTexto 24">
            <a:extLst>
              <a:ext uri="{FF2B5EF4-FFF2-40B4-BE49-F238E27FC236}">
                <a16:creationId xmlns="" xmlns:a16="http://schemas.microsoft.com/office/drawing/2014/main" id="{EA79E7AF-99FE-4B27-B1A3-0B519F48FB39}"/>
              </a:ext>
            </a:extLst>
          </xdr:cNvPr>
          <xdr:cNvSpPr txBox="1"/>
        </xdr:nvSpPr>
        <xdr:spPr>
          <a:xfrm>
            <a:off x="11361003" y="9497250"/>
            <a:ext cx="97403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100"/>
              <a:t>Largo plazo de</a:t>
            </a:r>
            <a:r>
              <a:rPr lang="es-CO" sz="1100" baseline="0"/>
              <a:t> bajo costo</a:t>
            </a:r>
            <a:endParaRPr lang="es-CO"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xdr:colOff>
      <xdr:row>0</xdr:row>
      <xdr:rowOff>0</xdr:rowOff>
    </xdr:from>
    <xdr:to>
      <xdr:col>10</xdr:col>
      <xdr:colOff>15240</xdr:colOff>
      <xdr:row>19</xdr:row>
      <xdr:rowOff>30480</xdr:rowOff>
    </xdr:to>
    <xdr:cxnSp macro="">
      <xdr:nvCxnSpPr>
        <xdr:cNvPr id="3" name="Conector recto 2">
          <a:extLst>
            <a:ext uri="{FF2B5EF4-FFF2-40B4-BE49-F238E27FC236}">
              <a16:creationId xmlns="" xmlns:a16="http://schemas.microsoft.com/office/drawing/2014/main" id="{1B9990F9-5089-41FF-BE09-3A0D53E655BB}"/>
            </a:ext>
          </a:extLst>
        </xdr:cNvPr>
        <xdr:cNvCxnSpPr/>
      </xdr:nvCxnSpPr>
      <xdr:spPr>
        <a:xfrm>
          <a:off x="5730240" y="0"/>
          <a:ext cx="7620" cy="4686300"/>
        </a:xfrm>
        <a:prstGeom prst="line">
          <a:avLst/>
        </a:prstGeom>
        <a:ln w="19050">
          <a:solidFill>
            <a:schemeClr val="bg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7620</xdr:colOff>
      <xdr:row>0</xdr:row>
      <xdr:rowOff>0</xdr:rowOff>
    </xdr:from>
    <xdr:to>
      <xdr:col>22</xdr:col>
      <xdr:colOff>22860</xdr:colOff>
      <xdr:row>19</xdr:row>
      <xdr:rowOff>22860</xdr:rowOff>
    </xdr:to>
    <xdr:cxnSp macro="">
      <xdr:nvCxnSpPr>
        <xdr:cNvPr id="4" name="Conector recto 3">
          <a:extLst>
            <a:ext uri="{FF2B5EF4-FFF2-40B4-BE49-F238E27FC236}">
              <a16:creationId xmlns="" xmlns:a16="http://schemas.microsoft.com/office/drawing/2014/main" id="{53A3F80D-2719-4FDA-BDCC-E853002B0BF4}"/>
            </a:ext>
          </a:extLst>
        </xdr:cNvPr>
        <xdr:cNvCxnSpPr/>
      </xdr:nvCxnSpPr>
      <xdr:spPr>
        <a:xfrm>
          <a:off x="7924800" y="0"/>
          <a:ext cx="15240" cy="4678680"/>
        </a:xfrm>
        <a:prstGeom prst="line">
          <a:avLst/>
        </a:prstGeom>
        <a:ln w="19050">
          <a:solidFill>
            <a:schemeClr val="bg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34</xdr:col>
      <xdr:colOff>7620</xdr:colOff>
      <xdr:row>0</xdr:row>
      <xdr:rowOff>0</xdr:rowOff>
    </xdr:from>
    <xdr:to>
      <xdr:col>34</xdr:col>
      <xdr:colOff>22860</xdr:colOff>
      <xdr:row>18</xdr:row>
      <xdr:rowOff>236220</xdr:rowOff>
    </xdr:to>
    <xdr:cxnSp macro="">
      <xdr:nvCxnSpPr>
        <xdr:cNvPr id="5" name="Conector recto 4">
          <a:extLst>
            <a:ext uri="{FF2B5EF4-FFF2-40B4-BE49-F238E27FC236}">
              <a16:creationId xmlns="" xmlns:a16="http://schemas.microsoft.com/office/drawing/2014/main" id="{9C07F2A0-B6D8-40DB-BB4C-EECB557472A8}"/>
            </a:ext>
          </a:extLst>
        </xdr:cNvPr>
        <xdr:cNvCxnSpPr/>
      </xdr:nvCxnSpPr>
      <xdr:spPr>
        <a:xfrm>
          <a:off x="10119360" y="0"/>
          <a:ext cx="15240" cy="4640580"/>
        </a:xfrm>
        <a:prstGeom prst="line">
          <a:avLst/>
        </a:prstGeom>
        <a:ln w="19050">
          <a:solidFill>
            <a:schemeClr val="bg1"/>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115" zoomScaleNormal="115" workbookViewId="0"/>
  </sheetViews>
  <sheetFormatPr baseColWidth="10" defaultRowHeight="15"/>
  <cols>
    <col min="1" max="1" width="14.28515625" style="5" customWidth="1"/>
    <col min="2" max="2" width="28.85546875" style="5" customWidth="1"/>
    <col min="3" max="3" width="35.7109375" style="61" customWidth="1"/>
  </cols>
  <sheetData>
    <row r="1" spans="1:3">
      <c r="A1" s="64" t="s">
        <v>220</v>
      </c>
      <c r="B1" s="60" t="s">
        <v>197</v>
      </c>
      <c r="C1" s="60" t="s">
        <v>224</v>
      </c>
    </row>
    <row r="2" spans="1:3" ht="29.25">
      <c r="A2" s="232" t="s">
        <v>198</v>
      </c>
      <c r="B2" s="63" t="s">
        <v>257</v>
      </c>
      <c r="C2" s="62" t="s">
        <v>267</v>
      </c>
    </row>
    <row r="3" spans="1:3" ht="43.5">
      <c r="A3" s="232"/>
      <c r="B3" s="63" t="s">
        <v>258</v>
      </c>
      <c r="C3" s="62" t="s">
        <v>266</v>
      </c>
    </row>
    <row r="4" spans="1:3" ht="29.25">
      <c r="A4" s="232"/>
      <c r="B4" s="63" t="s">
        <v>259</v>
      </c>
      <c r="C4" s="62" t="s">
        <v>265</v>
      </c>
    </row>
    <row r="5" spans="1:3" ht="43.5">
      <c r="A5" s="232"/>
      <c r="B5" s="63" t="s">
        <v>260</v>
      </c>
      <c r="C5" s="62" t="s">
        <v>494</v>
      </c>
    </row>
    <row r="6" spans="1:3" ht="43.5">
      <c r="A6" s="232"/>
      <c r="B6" s="63" t="s">
        <v>532</v>
      </c>
      <c r="C6" s="62" t="s">
        <v>315</v>
      </c>
    </row>
    <row r="7" spans="1:3" ht="18" customHeight="1">
      <c r="A7" s="233" t="s">
        <v>469</v>
      </c>
      <c r="B7" s="233"/>
      <c r="C7" s="233"/>
    </row>
    <row r="8" spans="1:3" ht="43.5">
      <c r="A8" s="232" t="s">
        <v>199</v>
      </c>
      <c r="B8" s="63" t="s">
        <v>261</v>
      </c>
      <c r="C8" s="62" t="s">
        <v>268</v>
      </c>
    </row>
    <row r="9" spans="1:3" ht="72">
      <c r="A9" s="232"/>
      <c r="B9" s="63" t="s">
        <v>480</v>
      </c>
      <c r="C9" s="62" t="s">
        <v>481</v>
      </c>
    </row>
    <row r="10" spans="1:3" ht="29.25">
      <c r="A10" s="232"/>
      <c r="B10" s="63" t="s">
        <v>262</v>
      </c>
      <c r="C10" s="62" t="s">
        <v>269</v>
      </c>
    </row>
    <row r="11" spans="1:3" ht="29.25">
      <c r="A11" s="232"/>
      <c r="B11" s="63" t="s">
        <v>263</v>
      </c>
      <c r="C11" s="62" t="s">
        <v>495</v>
      </c>
    </row>
    <row r="12" spans="1:3" ht="43.5">
      <c r="A12" s="232"/>
      <c r="B12" s="63" t="s">
        <v>264</v>
      </c>
      <c r="C12" s="62" t="s">
        <v>270</v>
      </c>
    </row>
    <row r="13" spans="1:3">
      <c r="A13" s="228" t="s">
        <v>468</v>
      </c>
      <c r="B13" s="228"/>
      <c r="C13" s="228"/>
    </row>
    <row r="14" spans="1:3" ht="29.25">
      <c r="A14" s="229" t="s">
        <v>256</v>
      </c>
      <c r="B14" s="63" t="s">
        <v>271</v>
      </c>
      <c r="C14" s="62" t="s">
        <v>470</v>
      </c>
    </row>
    <row r="15" spans="1:3" ht="43.5">
      <c r="A15" s="230"/>
      <c r="B15" s="63" t="s">
        <v>482</v>
      </c>
      <c r="C15" s="62" t="s">
        <v>471</v>
      </c>
    </row>
    <row r="16" spans="1:3" ht="43.5">
      <c r="A16" s="230"/>
      <c r="B16" s="63" t="s">
        <v>484</v>
      </c>
      <c r="C16" s="62" t="s">
        <v>499</v>
      </c>
    </row>
    <row r="17" spans="1:3" ht="43.5">
      <c r="A17" s="230"/>
      <c r="B17" s="63" t="s">
        <v>479</v>
      </c>
      <c r="C17" s="62" t="s">
        <v>472</v>
      </c>
    </row>
    <row r="18" spans="1:3" ht="57.75">
      <c r="A18" s="230"/>
      <c r="B18" s="63" t="s">
        <v>490</v>
      </c>
      <c r="C18" s="62" t="s">
        <v>491</v>
      </c>
    </row>
    <row r="19" spans="1:3" ht="57.75">
      <c r="A19" s="230"/>
      <c r="B19" s="63" t="s">
        <v>533</v>
      </c>
      <c r="C19" s="62" t="s">
        <v>531</v>
      </c>
    </row>
    <row r="20" spans="1:3" ht="43.5">
      <c r="A20" s="230"/>
      <c r="B20" s="63" t="s">
        <v>272</v>
      </c>
      <c r="C20" s="62" t="s">
        <v>473</v>
      </c>
    </row>
    <row r="21" spans="1:3" ht="29.25">
      <c r="A21" s="230"/>
      <c r="B21" s="63" t="s">
        <v>496</v>
      </c>
      <c r="C21" s="62" t="s">
        <v>493</v>
      </c>
    </row>
    <row r="22" spans="1:3" ht="57.75">
      <c r="A22" s="231"/>
      <c r="B22" s="63" t="s">
        <v>497</v>
      </c>
      <c r="C22" s="62" t="s">
        <v>474</v>
      </c>
    </row>
    <row r="23" spans="1:3" ht="18" customHeight="1">
      <c r="A23" s="228" t="s">
        <v>500</v>
      </c>
      <c r="B23" s="228"/>
      <c r="C23" s="228"/>
    </row>
    <row r="24" spans="1:3" ht="33" customHeight="1">
      <c r="A24" s="229" t="s">
        <v>200</v>
      </c>
      <c r="B24" s="63" t="s">
        <v>498</v>
      </c>
      <c r="C24" s="62" t="s">
        <v>492</v>
      </c>
    </row>
    <row r="25" spans="1:3" ht="34.9" customHeight="1">
      <c r="A25" s="230"/>
      <c r="B25" s="63" t="s">
        <v>534</v>
      </c>
      <c r="C25" s="62" t="s">
        <v>476</v>
      </c>
    </row>
    <row r="26" spans="1:3" ht="17.45" customHeight="1">
      <c r="A26" s="230"/>
      <c r="B26" s="63" t="s">
        <v>535</v>
      </c>
      <c r="C26" s="62" t="s">
        <v>475</v>
      </c>
    </row>
    <row r="27" spans="1:3" ht="34.9" customHeight="1">
      <c r="A27" s="231"/>
      <c r="B27" s="63" t="s">
        <v>478</v>
      </c>
      <c r="C27" s="62" t="s">
        <v>477</v>
      </c>
    </row>
    <row r="28" spans="1:3" ht="18" customHeight="1">
      <c r="A28" s="228" t="s">
        <v>501</v>
      </c>
      <c r="B28" s="228"/>
      <c r="C28" s="228"/>
    </row>
  </sheetData>
  <mergeCells count="8">
    <mergeCell ref="A28:C28"/>
    <mergeCell ref="A14:A22"/>
    <mergeCell ref="A2:A6"/>
    <mergeCell ref="A8:A12"/>
    <mergeCell ref="A7:C7"/>
    <mergeCell ref="A13:C13"/>
    <mergeCell ref="A23:C23"/>
    <mergeCell ref="A24:A2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
  <sheetViews>
    <sheetView tabSelected="1" zoomScaleNormal="100" workbookViewId="0">
      <pane xSplit="2" ySplit="3" topLeftCell="R4" activePane="bottomRight" state="frozen"/>
      <selection pane="topRight" activeCell="C1" sqref="C1"/>
      <selection pane="bottomLeft" activeCell="A4" sqref="A4"/>
      <selection pane="bottomRight" activeCell="W4" sqref="W4"/>
    </sheetView>
  </sheetViews>
  <sheetFormatPr baseColWidth="10" defaultRowHeight="15"/>
  <cols>
    <col min="1" max="1" width="17.5703125" customWidth="1"/>
    <col min="2" max="2" width="28.7109375" customWidth="1"/>
    <col min="3" max="3" width="15.85546875" bestFit="1" customWidth="1"/>
    <col min="7" max="7" width="12.42578125" customWidth="1"/>
    <col min="9" max="9" width="13.5703125" customWidth="1"/>
    <col min="10" max="10" width="38" bestFit="1" customWidth="1"/>
    <col min="11" max="11" width="37.5703125" bestFit="1" customWidth="1"/>
    <col min="12" max="12" width="33.85546875" bestFit="1" customWidth="1"/>
    <col min="13" max="13" width="19.140625" customWidth="1"/>
    <col min="14" max="14" width="23.42578125" bestFit="1" customWidth="1"/>
    <col min="15" max="15" width="29.5703125" bestFit="1" customWidth="1"/>
    <col min="16" max="16" width="18.42578125" customWidth="1"/>
    <col min="17" max="17" width="32.85546875" bestFit="1" customWidth="1"/>
    <col min="18" max="18" width="20.85546875" customWidth="1"/>
    <col min="19" max="19" width="34.28515625" bestFit="1" customWidth="1"/>
    <col min="20" max="20" width="19.7109375" customWidth="1"/>
    <col min="21" max="21" width="20.140625" customWidth="1"/>
  </cols>
  <sheetData>
    <row r="1" spans="1:42" ht="15.75">
      <c r="A1" s="402" t="s">
        <v>346</v>
      </c>
      <c r="B1" s="402"/>
      <c r="C1" s="402"/>
      <c r="D1" s="402"/>
      <c r="E1" s="402"/>
      <c r="F1" s="402"/>
      <c r="G1" s="402"/>
      <c r="H1" s="402"/>
      <c r="I1" s="402"/>
      <c r="J1" s="402"/>
      <c r="K1" s="402"/>
      <c r="L1" s="402"/>
      <c r="M1" s="402"/>
      <c r="N1" s="402"/>
      <c r="O1" s="402"/>
      <c r="P1" s="402"/>
      <c r="Q1" s="402"/>
      <c r="R1" s="402"/>
      <c r="S1" s="402"/>
      <c r="T1" s="402"/>
      <c r="U1" s="402" t="s">
        <v>346</v>
      </c>
      <c r="V1" s="402"/>
      <c r="W1" s="402"/>
      <c r="X1" s="402"/>
      <c r="Y1" s="402"/>
      <c r="Z1" s="402"/>
      <c r="AA1" s="402"/>
      <c r="AB1" s="402"/>
      <c r="AC1" s="402"/>
      <c r="AD1" s="402"/>
      <c r="AE1" s="402"/>
      <c r="AF1" s="402"/>
      <c r="AG1" s="402"/>
      <c r="AH1" s="402"/>
      <c r="AI1" s="402"/>
      <c r="AJ1" s="402"/>
      <c r="AK1" s="402"/>
      <c r="AL1" s="402"/>
      <c r="AM1" s="402"/>
      <c r="AN1" s="402"/>
    </row>
    <row r="2" spans="1:42" ht="15.75">
      <c r="A2" s="409" t="s">
        <v>757</v>
      </c>
      <c r="B2" s="409" t="s">
        <v>109</v>
      </c>
      <c r="C2" s="402" t="s">
        <v>110</v>
      </c>
      <c r="D2" s="402"/>
      <c r="E2" s="402"/>
      <c r="F2" s="402"/>
      <c r="G2" s="402"/>
      <c r="H2" s="402"/>
      <c r="I2" s="402"/>
      <c r="J2" s="402" t="s">
        <v>347</v>
      </c>
      <c r="K2" s="402"/>
      <c r="L2" s="402"/>
      <c r="M2" s="402"/>
      <c r="N2" s="402"/>
      <c r="O2" s="402"/>
      <c r="P2" s="402"/>
      <c r="Q2" s="402"/>
      <c r="R2" s="402"/>
      <c r="S2" s="402"/>
      <c r="T2" s="402"/>
      <c r="U2" s="402" t="s">
        <v>347</v>
      </c>
      <c r="V2" s="402"/>
      <c r="W2" s="402"/>
      <c r="X2" s="402"/>
      <c r="Y2" s="402"/>
      <c r="Z2" s="402"/>
      <c r="AA2" s="402"/>
      <c r="AB2" s="402"/>
      <c r="AC2" s="402"/>
      <c r="AD2" s="402"/>
      <c r="AE2" s="402"/>
      <c r="AF2" s="402" t="s">
        <v>347</v>
      </c>
      <c r="AG2" s="402"/>
      <c r="AH2" s="402"/>
      <c r="AI2" s="402"/>
      <c r="AJ2" s="402"/>
      <c r="AK2" s="402"/>
      <c r="AL2" s="402"/>
      <c r="AM2" s="402"/>
      <c r="AN2" s="402"/>
      <c r="AO2" s="402"/>
      <c r="AP2" s="402"/>
    </row>
    <row r="3" spans="1:42" ht="37.15" customHeight="1">
      <c r="A3" s="409"/>
      <c r="B3" s="409"/>
      <c r="C3" s="75" t="s">
        <v>121</v>
      </c>
      <c r="D3" s="75" t="s">
        <v>123</v>
      </c>
      <c r="E3" s="75" t="s">
        <v>124</v>
      </c>
      <c r="F3" s="75" t="s">
        <v>125</v>
      </c>
      <c r="G3" s="75" t="s">
        <v>126</v>
      </c>
      <c r="H3" s="75" t="s">
        <v>127</v>
      </c>
      <c r="I3" s="75" t="s">
        <v>128</v>
      </c>
      <c r="J3" s="73" t="s">
        <v>30</v>
      </c>
      <c r="K3" s="119" t="s">
        <v>536</v>
      </c>
      <c r="L3" s="119" t="s">
        <v>537</v>
      </c>
      <c r="M3" s="119" t="s">
        <v>538</v>
      </c>
      <c r="N3" s="119" t="s">
        <v>539</v>
      </c>
      <c r="O3" s="119" t="s">
        <v>540</v>
      </c>
      <c r="P3" s="119" t="s">
        <v>561</v>
      </c>
      <c r="Q3" s="119" t="s">
        <v>2357</v>
      </c>
      <c r="R3" s="119" t="s">
        <v>2358</v>
      </c>
      <c r="S3" s="119" t="s">
        <v>2359</v>
      </c>
      <c r="T3" s="119" t="s">
        <v>2360</v>
      </c>
      <c r="U3" s="119" t="s">
        <v>2367</v>
      </c>
      <c r="V3" s="119" t="s">
        <v>2368</v>
      </c>
      <c r="W3" s="119" t="s">
        <v>2369</v>
      </c>
      <c r="X3" s="119" t="s">
        <v>2370</v>
      </c>
      <c r="Y3" s="119" t="s">
        <v>2371</v>
      </c>
      <c r="Z3" s="119" t="s">
        <v>2372</v>
      </c>
      <c r="AA3" s="119" t="s">
        <v>2373</v>
      </c>
      <c r="AB3" s="119" t="s">
        <v>2374</v>
      </c>
      <c r="AC3" s="119" t="s">
        <v>2375</v>
      </c>
      <c r="AD3" s="119" t="s">
        <v>2376</v>
      </c>
      <c r="AE3" s="119" t="s">
        <v>2377</v>
      </c>
      <c r="AF3" s="119" t="s">
        <v>2378</v>
      </c>
      <c r="AG3" s="119" t="s">
        <v>2379</v>
      </c>
      <c r="AH3" s="119" t="s">
        <v>2380</v>
      </c>
      <c r="AI3" s="119" t="s">
        <v>2383</v>
      </c>
      <c r="AJ3" s="119" t="s">
        <v>2384</v>
      </c>
      <c r="AK3" s="119" t="s">
        <v>2385</v>
      </c>
      <c r="AL3" s="119" t="s">
        <v>2386</v>
      </c>
      <c r="AM3" s="119" t="s">
        <v>2387</v>
      </c>
      <c r="AN3" s="119" t="s">
        <v>2388</v>
      </c>
      <c r="AO3" s="119" t="s">
        <v>2389</v>
      </c>
      <c r="AP3" s="119" t="s">
        <v>2390</v>
      </c>
    </row>
    <row r="4" spans="1:42" ht="18.600000000000001" customHeight="1">
      <c r="A4" s="404" t="s">
        <v>101</v>
      </c>
      <c r="B4" s="84" t="s">
        <v>91</v>
      </c>
      <c r="C4" s="85">
        <v>1</v>
      </c>
      <c r="D4" s="84">
        <v>1</v>
      </c>
      <c r="E4" s="84">
        <v>1</v>
      </c>
      <c r="F4" s="84">
        <v>1</v>
      </c>
      <c r="G4" s="84">
        <v>1</v>
      </c>
      <c r="H4" s="84">
        <f t="shared" ref="H4:H36" si="0">SUM(C4:G4)</f>
        <v>5</v>
      </c>
      <c r="I4" s="84" t="s">
        <v>2324</v>
      </c>
      <c r="J4" s="84" t="s">
        <v>2334</v>
      </c>
      <c r="K4" s="84" t="s">
        <v>2335</v>
      </c>
      <c r="L4" s="84" t="s">
        <v>2352</v>
      </c>
      <c r="M4" s="84" t="s">
        <v>2353</v>
      </c>
      <c r="N4" s="84" t="s">
        <v>2355</v>
      </c>
      <c r="O4" s="84" t="s">
        <v>2356</v>
      </c>
      <c r="P4" s="84" t="s">
        <v>2361</v>
      </c>
      <c r="Q4" s="84" t="s">
        <v>2362</v>
      </c>
      <c r="R4" s="84" t="s">
        <v>2363</v>
      </c>
      <c r="S4" s="84" t="s">
        <v>2364</v>
      </c>
      <c r="T4" s="481" t="s">
        <v>2381</v>
      </c>
      <c r="U4" s="29" t="s">
        <v>2382</v>
      </c>
      <c r="V4" s="29"/>
      <c r="W4" s="29"/>
      <c r="X4" s="29"/>
      <c r="Y4" s="29"/>
      <c r="Z4" s="29"/>
      <c r="AA4" s="29"/>
      <c r="AB4" s="29"/>
      <c r="AC4" s="29"/>
      <c r="AD4" s="29"/>
      <c r="AE4" s="29"/>
      <c r="AF4" s="29"/>
      <c r="AG4" s="29"/>
      <c r="AH4" s="29"/>
    </row>
    <row r="5" spans="1:42" ht="18.600000000000001" customHeight="1">
      <c r="A5" s="405"/>
      <c r="B5" s="18" t="s">
        <v>92</v>
      </c>
      <c r="C5" s="23"/>
      <c r="D5" s="18"/>
      <c r="E5" s="18"/>
      <c r="F5" s="18"/>
      <c r="G5" s="18"/>
      <c r="H5" s="18">
        <f t="shared" si="0"/>
        <v>0</v>
      </c>
      <c r="I5" s="18"/>
      <c r="J5" s="18"/>
      <c r="K5" s="18"/>
      <c r="L5" s="84"/>
      <c r="M5" s="84"/>
      <c r="N5" s="84"/>
      <c r="O5" s="84"/>
      <c r="P5" s="84"/>
      <c r="Q5" s="84"/>
      <c r="R5" s="84"/>
      <c r="S5" s="84"/>
      <c r="T5" s="481"/>
      <c r="U5" s="29"/>
      <c r="V5" s="29"/>
      <c r="W5" s="29"/>
      <c r="X5" s="29"/>
      <c r="Y5" s="29"/>
      <c r="Z5" s="29"/>
      <c r="AA5" s="29"/>
      <c r="AB5" s="29"/>
      <c r="AC5" s="29"/>
      <c r="AD5" s="29"/>
      <c r="AE5" s="29"/>
      <c r="AF5" s="29"/>
      <c r="AG5" s="29"/>
      <c r="AH5" s="29"/>
    </row>
    <row r="6" spans="1:42" ht="18.600000000000001" customHeight="1">
      <c r="A6" s="403" t="s">
        <v>100</v>
      </c>
      <c r="B6" s="18" t="s">
        <v>111</v>
      </c>
      <c r="C6" s="23">
        <v>1</v>
      </c>
      <c r="D6" s="18">
        <v>1</v>
      </c>
      <c r="E6" s="18">
        <v>1</v>
      </c>
      <c r="F6" s="18">
        <v>1</v>
      </c>
      <c r="G6" s="18">
        <v>1</v>
      </c>
      <c r="H6" s="18">
        <f t="shared" si="0"/>
        <v>5</v>
      </c>
      <c r="I6" s="18" t="s">
        <v>2324</v>
      </c>
      <c r="J6" s="18" t="s">
        <v>2325</v>
      </c>
      <c r="K6" s="18" t="s">
        <v>2335</v>
      </c>
      <c r="L6" s="84" t="s">
        <v>2352</v>
      </c>
      <c r="M6" s="84" t="s">
        <v>2353</v>
      </c>
      <c r="N6" s="84" t="s">
        <v>2355</v>
      </c>
      <c r="O6" s="84" t="s">
        <v>2356</v>
      </c>
      <c r="P6" s="84" t="s">
        <v>2361</v>
      </c>
      <c r="Q6" s="84" t="s">
        <v>2362</v>
      </c>
      <c r="R6" s="84" t="s">
        <v>2363</v>
      </c>
      <c r="S6" s="84" t="s">
        <v>2364</v>
      </c>
      <c r="T6" s="481" t="s">
        <v>2381</v>
      </c>
      <c r="U6" s="29" t="s">
        <v>2382</v>
      </c>
      <c r="V6" s="29"/>
      <c r="W6" s="29"/>
      <c r="X6" s="29"/>
      <c r="Y6" s="29"/>
      <c r="Z6" s="29"/>
      <c r="AA6" s="29"/>
      <c r="AB6" s="29"/>
      <c r="AC6" s="29"/>
      <c r="AD6" s="29"/>
      <c r="AE6" s="29"/>
      <c r="AF6" s="29"/>
      <c r="AG6" s="29"/>
      <c r="AH6" s="29"/>
    </row>
    <row r="7" spans="1:42" ht="18.600000000000001" customHeight="1">
      <c r="A7" s="404"/>
      <c r="B7" s="18" t="s">
        <v>2354</v>
      </c>
      <c r="C7" s="23"/>
      <c r="D7" s="18">
        <v>1</v>
      </c>
      <c r="E7" s="18">
        <v>1</v>
      </c>
      <c r="F7" s="18">
        <v>1</v>
      </c>
      <c r="G7" s="18">
        <v>1</v>
      </c>
      <c r="H7" s="18">
        <f t="shared" si="0"/>
        <v>4</v>
      </c>
      <c r="I7" s="18" t="s">
        <v>2324</v>
      </c>
      <c r="J7" s="18"/>
      <c r="K7" s="18"/>
      <c r="L7" s="84" t="s">
        <v>2352</v>
      </c>
      <c r="M7" s="84" t="s">
        <v>2353</v>
      </c>
      <c r="N7" s="84" t="s">
        <v>2355</v>
      </c>
      <c r="O7" s="84" t="s">
        <v>2356</v>
      </c>
      <c r="P7" s="84" t="s">
        <v>2361</v>
      </c>
      <c r="Q7" s="84" t="s">
        <v>2362</v>
      </c>
      <c r="R7" s="84" t="s">
        <v>2363</v>
      </c>
      <c r="S7" s="84"/>
      <c r="T7" s="481"/>
      <c r="U7" s="29"/>
      <c r="V7" s="29"/>
      <c r="W7" s="29"/>
      <c r="X7" s="29"/>
      <c r="Y7" s="29"/>
      <c r="Z7" s="29"/>
      <c r="AA7" s="29"/>
      <c r="AB7" s="29"/>
      <c r="AC7" s="29"/>
      <c r="AD7" s="29"/>
      <c r="AE7" s="29"/>
      <c r="AF7" s="29"/>
      <c r="AG7" s="29"/>
      <c r="AH7" s="29"/>
    </row>
    <row r="8" spans="1:42" ht="18.600000000000001" customHeight="1">
      <c r="A8" s="404"/>
      <c r="B8" s="18" t="s">
        <v>2365</v>
      </c>
      <c r="C8" s="23"/>
      <c r="D8" s="18">
        <v>1</v>
      </c>
      <c r="E8" s="18">
        <v>0</v>
      </c>
      <c r="F8" s="18">
        <v>1</v>
      </c>
      <c r="G8" s="18">
        <v>1</v>
      </c>
      <c r="H8" s="18">
        <f t="shared" si="0"/>
        <v>3</v>
      </c>
      <c r="I8" s="18" t="s">
        <v>2324</v>
      </c>
      <c r="J8" s="18"/>
      <c r="K8" s="18" t="s">
        <v>2335</v>
      </c>
      <c r="L8" s="84" t="s">
        <v>2352</v>
      </c>
      <c r="M8" s="84" t="s">
        <v>2353</v>
      </c>
      <c r="N8" s="84" t="s">
        <v>2355</v>
      </c>
      <c r="O8" s="84" t="s">
        <v>2356</v>
      </c>
      <c r="P8" s="84" t="s">
        <v>2361</v>
      </c>
      <c r="Q8" s="84" t="s">
        <v>2362</v>
      </c>
      <c r="R8" s="84" t="s">
        <v>2363</v>
      </c>
      <c r="S8" s="84" t="s">
        <v>2364</v>
      </c>
      <c r="T8" s="481" t="s">
        <v>2381</v>
      </c>
      <c r="U8" s="29" t="s">
        <v>2382</v>
      </c>
      <c r="V8" s="29"/>
      <c r="W8" s="29"/>
      <c r="X8" s="29"/>
      <c r="Y8" s="29"/>
      <c r="Z8" s="29"/>
      <c r="AA8" s="29"/>
      <c r="AB8" s="29"/>
      <c r="AC8" s="29"/>
      <c r="AD8" s="29"/>
      <c r="AE8" s="29"/>
      <c r="AF8" s="29"/>
      <c r="AG8" s="29"/>
      <c r="AH8" s="29"/>
    </row>
    <row r="9" spans="1:42" ht="18.600000000000001" customHeight="1">
      <c r="A9" s="404"/>
      <c r="B9" s="18" t="s">
        <v>2366</v>
      </c>
      <c r="C9" s="23"/>
      <c r="D9" s="18">
        <v>1</v>
      </c>
      <c r="E9" s="18">
        <v>0</v>
      </c>
      <c r="F9" s="18">
        <v>1</v>
      </c>
      <c r="G9" s="18">
        <v>1</v>
      </c>
      <c r="H9" s="18">
        <f t="shared" si="0"/>
        <v>3</v>
      </c>
      <c r="I9" s="18" t="s">
        <v>2324</v>
      </c>
      <c r="J9" s="18"/>
      <c r="K9" s="18" t="s">
        <v>2335</v>
      </c>
      <c r="L9" s="84" t="s">
        <v>2352</v>
      </c>
      <c r="M9" s="84" t="s">
        <v>2353</v>
      </c>
      <c r="N9" s="84" t="s">
        <v>2355</v>
      </c>
      <c r="O9" s="84" t="s">
        <v>2356</v>
      </c>
      <c r="P9" s="84" t="s">
        <v>2361</v>
      </c>
      <c r="Q9" s="84" t="s">
        <v>2362</v>
      </c>
      <c r="R9" s="84" t="s">
        <v>2363</v>
      </c>
      <c r="S9" s="84" t="s">
        <v>2364</v>
      </c>
      <c r="T9" s="481" t="s">
        <v>2381</v>
      </c>
      <c r="U9" s="29" t="s">
        <v>2382</v>
      </c>
      <c r="V9" s="29"/>
      <c r="W9" s="29"/>
      <c r="X9" s="29"/>
      <c r="Y9" s="29"/>
      <c r="Z9" s="29"/>
      <c r="AA9" s="29"/>
      <c r="AB9" s="29"/>
      <c r="AC9" s="29"/>
      <c r="AD9" s="29"/>
      <c r="AE9" s="29"/>
      <c r="AF9" s="29"/>
      <c r="AG9" s="29"/>
      <c r="AH9" s="29"/>
    </row>
    <row r="10" spans="1:42" ht="18.600000000000001" customHeight="1">
      <c r="A10" s="404"/>
      <c r="B10" s="18" t="s">
        <v>93</v>
      </c>
      <c r="C10" s="23">
        <v>1</v>
      </c>
      <c r="D10" s="18">
        <v>1</v>
      </c>
      <c r="E10" s="18">
        <v>1</v>
      </c>
      <c r="F10" s="18">
        <v>1</v>
      </c>
      <c r="G10" s="18">
        <v>0</v>
      </c>
      <c r="H10" s="18">
        <f t="shared" si="0"/>
        <v>4</v>
      </c>
      <c r="I10" s="18" t="s">
        <v>2324</v>
      </c>
      <c r="J10" s="18" t="s">
        <v>2339</v>
      </c>
      <c r="K10" s="18" t="s">
        <v>2335</v>
      </c>
      <c r="L10" s="84" t="s">
        <v>2352</v>
      </c>
      <c r="M10" s="84" t="s">
        <v>2353</v>
      </c>
      <c r="N10" s="84" t="s">
        <v>2355</v>
      </c>
      <c r="O10" s="84" t="s">
        <v>2356</v>
      </c>
      <c r="P10" s="84" t="s">
        <v>2361</v>
      </c>
      <c r="Q10" s="84" t="s">
        <v>2362</v>
      </c>
      <c r="R10" s="84" t="s">
        <v>2363</v>
      </c>
      <c r="S10" s="84"/>
      <c r="T10" s="481"/>
      <c r="U10" s="29"/>
      <c r="V10" s="29"/>
      <c r="W10" s="29"/>
      <c r="X10" s="29"/>
      <c r="Y10" s="29"/>
      <c r="Z10" s="29"/>
      <c r="AA10" s="29"/>
      <c r="AB10" s="29"/>
      <c r="AC10" s="29"/>
      <c r="AD10" s="29"/>
      <c r="AE10" s="29"/>
      <c r="AF10" s="29"/>
      <c r="AG10" s="29"/>
      <c r="AH10" s="29"/>
    </row>
    <row r="11" spans="1:42" ht="18.600000000000001" customHeight="1">
      <c r="A11" s="404"/>
      <c r="B11" s="18" t="s">
        <v>2349</v>
      </c>
      <c r="C11" s="23"/>
      <c r="D11" s="18">
        <v>1</v>
      </c>
      <c r="E11" s="18">
        <v>1</v>
      </c>
      <c r="F11" s="18">
        <v>0</v>
      </c>
      <c r="G11" s="18">
        <v>0</v>
      </c>
      <c r="H11" s="18">
        <f t="shared" si="0"/>
        <v>2</v>
      </c>
      <c r="I11" s="18" t="s">
        <v>2324</v>
      </c>
      <c r="J11" s="18"/>
      <c r="K11" s="18" t="s">
        <v>2335</v>
      </c>
      <c r="L11" s="84" t="s">
        <v>2352</v>
      </c>
      <c r="M11" s="84" t="s">
        <v>2353</v>
      </c>
      <c r="N11" s="84" t="s">
        <v>2355</v>
      </c>
      <c r="O11" s="84" t="s">
        <v>2356</v>
      </c>
      <c r="P11" s="84" t="s">
        <v>2361</v>
      </c>
      <c r="Q11" s="84" t="s">
        <v>2362</v>
      </c>
      <c r="R11" s="84" t="s">
        <v>2363</v>
      </c>
      <c r="S11" s="84" t="s">
        <v>2364</v>
      </c>
      <c r="T11" s="481" t="s">
        <v>2381</v>
      </c>
      <c r="U11" s="29" t="s">
        <v>2382</v>
      </c>
      <c r="V11" s="29"/>
      <c r="W11" s="29"/>
      <c r="X11" s="29"/>
      <c r="Y11" s="29"/>
      <c r="Z11" s="29"/>
      <c r="AA11" s="29"/>
      <c r="AB11" s="29"/>
      <c r="AC11" s="29"/>
      <c r="AD11" s="29"/>
      <c r="AE11" s="29"/>
      <c r="AF11" s="29"/>
      <c r="AG11" s="29"/>
      <c r="AH11" s="29"/>
    </row>
    <row r="12" spans="1:42" ht="18.600000000000001" customHeight="1">
      <c r="A12" s="404"/>
      <c r="B12" s="18" t="s">
        <v>2350</v>
      </c>
      <c r="C12" s="23"/>
      <c r="D12" s="18">
        <v>1</v>
      </c>
      <c r="E12" s="18">
        <v>1</v>
      </c>
      <c r="F12" s="18">
        <v>0</v>
      </c>
      <c r="G12" s="18">
        <v>0</v>
      </c>
      <c r="H12" s="18">
        <f t="shared" si="0"/>
        <v>2</v>
      </c>
      <c r="I12" s="18" t="s">
        <v>2324</v>
      </c>
      <c r="J12" s="18"/>
      <c r="K12" s="18" t="s">
        <v>2335</v>
      </c>
      <c r="L12" s="84" t="s">
        <v>2352</v>
      </c>
      <c r="M12" s="84" t="s">
        <v>2353</v>
      </c>
      <c r="N12" s="84" t="s">
        <v>2355</v>
      </c>
      <c r="O12" s="84" t="s">
        <v>2356</v>
      </c>
      <c r="P12" s="84" t="s">
        <v>2361</v>
      </c>
      <c r="Q12" s="84" t="s">
        <v>2362</v>
      </c>
      <c r="R12" s="84" t="s">
        <v>2363</v>
      </c>
      <c r="S12" s="84" t="s">
        <v>2364</v>
      </c>
      <c r="T12" s="481" t="s">
        <v>2381</v>
      </c>
      <c r="U12" s="29" t="s">
        <v>2382</v>
      </c>
      <c r="V12" s="29"/>
      <c r="W12" s="29"/>
      <c r="X12" s="29"/>
      <c r="Y12" s="29"/>
      <c r="Z12" s="29"/>
      <c r="AA12" s="29"/>
      <c r="AB12" s="29"/>
      <c r="AC12" s="29"/>
      <c r="AD12" s="29"/>
      <c r="AE12" s="29"/>
      <c r="AF12" s="29"/>
      <c r="AG12" s="29"/>
      <c r="AH12" s="29"/>
    </row>
    <row r="13" spans="1:42" ht="18.600000000000001" customHeight="1">
      <c r="A13" s="404"/>
      <c r="B13" s="18" t="s">
        <v>2351</v>
      </c>
      <c r="C13" s="23"/>
      <c r="D13" s="18">
        <v>1</v>
      </c>
      <c r="E13" s="18">
        <v>1</v>
      </c>
      <c r="F13" s="18">
        <v>1</v>
      </c>
      <c r="G13" s="18">
        <v>0</v>
      </c>
      <c r="H13" s="18">
        <f t="shared" si="0"/>
        <v>3</v>
      </c>
      <c r="I13" s="18" t="s">
        <v>2324</v>
      </c>
      <c r="J13" s="18"/>
      <c r="K13" s="18" t="s">
        <v>2335</v>
      </c>
      <c r="L13" s="84" t="s">
        <v>2352</v>
      </c>
      <c r="M13" s="84" t="s">
        <v>2353</v>
      </c>
      <c r="N13" s="84" t="s">
        <v>2355</v>
      </c>
      <c r="O13" s="84" t="s">
        <v>2356</v>
      </c>
      <c r="P13" s="84" t="s">
        <v>2361</v>
      </c>
      <c r="Q13" s="84" t="s">
        <v>2362</v>
      </c>
      <c r="R13" s="84" t="s">
        <v>2363</v>
      </c>
      <c r="S13" s="84" t="s">
        <v>2364</v>
      </c>
      <c r="T13" s="481" t="s">
        <v>2381</v>
      </c>
      <c r="U13" s="29" t="s">
        <v>2382</v>
      </c>
      <c r="V13" s="29"/>
      <c r="W13" s="29"/>
      <c r="X13" s="29"/>
      <c r="Y13" s="29"/>
      <c r="Z13" s="29"/>
      <c r="AA13" s="29"/>
      <c r="AB13" s="29"/>
      <c r="AC13" s="29"/>
      <c r="AD13" s="29"/>
      <c r="AE13" s="29"/>
      <c r="AF13" s="29"/>
      <c r="AG13" s="29"/>
      <c r="AH13" s="29"/>
    </row>
    <row r="14" spans="1:42" ht="18.600000000000001" customHeight="1">
      <c r="A14" s="404"/>
      <c r="B14" s="18" t="s">
        <v>94</v>
      </c>
      <c r="C14" s="23">
        <v>1</v>
      </c>
      <c r="D14" s="18">
        <v>1</v>
      </c>
      <c r="E14" s="18">
        <v>1</v>
      </c>
      <c r="F14" s="18">
        <v>1</v>
      </c>
      <c r="G14" s="18">
        <v>1</v>
      </c>
      <c r="H14" s="18">
        <f t="shared" si="0"/>
        <v>5</v>
      </c>
      <c r="I14" s="18" t="s">
        <v>2324</v>
      </c>
      <c r="J14" s="18" t="s">
        <v>2340</v>
      </c>
      <c r="K14" s="18" t="s">
        <v>2335</v>
      </c>
      <c r="L14" s="84" t="s">
        <v>2352</v>
      </c>
      <c r="M14" s="84" t="s">
        <v>2353</v>
      </c>
      <c r="N14" s="84" t="s">
        <v>2355</v>
      </c>
      <c r="O14" s="84" t="s">
        <v>2356</v>
      </c>
      <c r="P14" s="84" t="s">
        <v>2361</v>
      </c>
      <c r="Q14" s="84"/>
      <c r="R14" s="84" t="s">
        <v>2363</v>
      </c>
      <c r="S14" s="84"/>
      <c r="T14" s="482"/>
      <c r="U14" s="29"/>
      <c r="V14" s="29"/>
      <c r="W14" s="29"/>
      <c r="X14" s="29"/>
      <c r="Y14" s="29"/>
      <c r="Z14" s="29"/>
      <c r="AA14" s="29"/>
      <c r="AB14" s="29"/>
      <c r="AC14" s="29"/>
      <c r="AD14" s="29"/>
      <c r="AE14" s="29"/>
      <c r="AF14" s="29"/>
      <c r="AG14" s="29"/>
      <c r="AH14" s="29"/>
    </row>
    <row r="15" spans="1:42" ht="18.600000000000001" customHeight="1">
      <c r="A15" s="404"/>
      <c r="B15" s="18" t="s">
        <v>95</v>
      </c>
      <c r="C15" s="23"/>
      <c r="D15" s="18"/>
      <c r="E15" s="18"/>
      <c r="F15" s="18"/>
      <c r="G15" s="18"/>
      <c r="H15" s="18">
        <f t="shared" si="0"/>
        <v>0</v>
      </c>
      <c r="I15" s="18"/>
      <c r="J15" s="18"/>
      <c r="K15" s="18"/>
      <c r="L15" s="84"/>
      <c r="M15" s="84"/>
      <c r="N15" s="84"/>
      <c r="O15" s="84"/>
      <c r="P15" s="84"/>
      <c r="Q15" s="84"/>
      <c r="R15" s="84" t="s">
        <v>2363</v>
      </c>
      <c r="S15" s="84"/>
      <c r="T15" s="482"/>
      <c r="U15" s="29"/>
      <c r="V15" s="29"/>
      <c r="W15" s="29"/>
      <c r="X15" s="29"/>
      <c r="Y15" s="29"/>
      <c r="Z15" s="29"/>
      <c r="AA15" s="29"/>
      <c r="AB15" s="29"/>
      <c r="AC15" s="29"/>
      <c r="AD15" s="29"/>
      <c r="AE15" s="29"/>
      <c r="AF15" s="29"/>
      <c r="AG15" s="29"/>
      <c r="AH15" s="29"/>
    </row>
    <row r="16" spans="1:42" ht="18.600000000000001" customHeight="1">
      <c r="A16" s="404"/>
      <c r="B16" s="18" t="s">
        <v>97</v>
      </c>
      <c r="C16" s="23">
        <v>1</v>
      </c>
      <c r="D16" s="18">
        <v>1</v>
      </c>
      <c r="E16" s="18">
        <v>1</v>
      </c>
      <c r="F16" s="18">
        <v>1</v>
      </c>
      <c r="G16" s="18">
        <v>0</v>
      </c>
      <c r="H16" s="18">
        <f t="shared" si="0"/>
        <v>4</v>
      </c>
      <c r="I16" s="18" t="s">
        <v>2324</v>
      </c>
      <c r="J16" s="227" t="s">
        <v>2341</v>
      </c>
      <c r="K16" s="18" t="s">
        <v>2335</v>
      </c>
      <c r="L16" s="84" t="s">
        <v>2352</v>
      </c>
      <c r="M16" s="84" t="s">
        <v>2353</v>
      </c>
      <c r="N16" s="84" t="s">
        <v>2355</v>
      </c>
      <c r="O16" s="84" t="s">
        <v>2356</v>
      </c>
      <c r="P16" s="84" t="s">
        <v>2361</v>
      </c>
      <c r="Q16" s="84" t="s">
        <v>2362</v>
      </c>
      <c r="R16" s="84" t="s">
        <v>2363</v>
      </c>
      <c r="S16" s="84" t="s">
        <v>2364</v>
      </c>
      <c r="T16" s="481" t="s">
        <v>2381</v>
      </c>
      <c r="U16" s="29" t="s">
        <v>2382</v>
      </c>
      <c r="V16" s="29"/>
      <c r="W16" s="29"/>
      <c r="X16" s="29"/>
      <c r="Y16" s="29"/>
      <c r="Z16" s="29"/>
      <c r="AA16" s="29"/>
      <c r="AB16" s="29"/>
      <c r="AC16" s="29"/>
      <c r="AD16" s="29"/>
      <c r="AE16" s="29"/>
      <c r="AF16" s="29"/>
      <c r="AG16" s="29"/>
      <c r="AH16" s="29"/>
    </row>
    <row r="17" spans="1:34" ht="18.600000000000001" customHeight="1">
      <c r="A17" s="404"/>
      <c r="B17" s="18" t="s">
        <v>112</v>
      </c>
      <c r="C17" s="23">
        <v>1</v>
      </c>
      <c r="D17" s="18">
        <v>1</v>
      </c>
      <c r="E17" s="18">
        <v>1</v>
      </c>
      <c r="F17" s="18">
        <v>1</v>
      </c>
      <c r="G17" s="18">
        <v>0</v>
      </c>
      <c r="H17" s="18">
        <f t="shared" si="0"/>
        <v>4</v>
      </c>
      <c r="I17" s="18" t="s">
        <v>2324</v>
      </c>
      <c r="J17" s="18" t="s">
        <v>2342</v>
      </c>
      <c r="K17" s="18"/>
      <c r="L17" s="84" t="s">
        <v>2352</v>
      </c>
      <c r="M17" s="84" t="s">
        <v>2353</v>
      </c>
      <c r="N17" s="84" t="s">
        <v>2355</v>
      </c>
      <c r="O17" s="84" t="s">
        <v>2356</v>
      </c>
      <c r="P17" s="84" t="s">
        <v>2361</v>
      </c>
      <c r="Q17" s="84"/>
      <c r="R17" s="84" t="s">
        <v>2363</v>
      </c>
      <c r="S17" s="84"/>
      <c r="T17" s="481" t="s">
        <v>2381</v>
      </c>
      <c r="U17" s="29"/>
      <c r="V17" s="29"/>
      <c r="W17" s="29"/>
      <c r="X17" s="29"/>
      <c r="Y17" s="29"/>
      <c r="Z17" s="29"/>
      <c r="AA17" s="29"/>
      <c r="AB17" s="29"/>
      <c r="AC17" s="29"/>
      <c r="AD17" s="29"/>
      <c r="AE17" s="29"/>
      <c r="AF17" s="29"/>
      <c r="AG17" s="29"/>
      <c r="AH17" s="29"/>
    </row>
    <row r="18" spans="1:34" ht="45">
      <c r="A18" s="404"/>
      <c r="B18" s="22" t="s">
        <v>113</v>
      </c>
      <c r="C18" s="24"/>
      <c r="D18" s="18"/>
      <c r="E18" s="18">
        <v>1</v>
      </c>
      <c r="F18" s="18"/>
      <c r="G18" s="18"/>
      <c r="H18" s="18">
        <f t="shared" si="0"/>
        <v>1</v>
      </c>
      <c r="I18" s="18"/>
      <c r="J18" s="18" t="s">
        <v>2343</v>
      </c>
      <c r="K18" s="18"/>
      <c r="L18" s="84" t="s">
        <v>2352</v>
      </c>
      <c r="M18" s="84" t="s">
        <v>2353</v>
      </c>
      <c r="N18" s="84" t="s">
        <v>2355</v>
      </c>
      <c r="O18" s="84" t="s">
        <v>2356</v>
      </c>
      <c r="P18" s="84" t="s">
        <v>2361</v>
      </c>
      <c r="Q18" s="84"/>
      <c r="R18" s="84" t="s">
        <v>2363</v>
      </c>
      <c r="S18" s="84"/>
      <c r="T18" s="482"/>
      <c r="U18" s="29"/>
      <c r="V18" s="29"/>
      <c r="W18" s="29"/>
      <c r="X18" s="29"/>
      <c r="Y18" s="29"/>
      <c r="Z18" s="29"/>
      <c r="AA18" s="29"/>
      <c r="AB18" s="29"/>
      <c r="AC18" s="29"/>
      <c r="AD18" s="29"/>
      <c r="AE18" s="29"/>
      <c r="AF18" s="29"/>
      <c r="AG18" s="29"/>
      <c r="AH18" s="29"/>
    </row>
    <row r="19" spans="1:34" ht="18.600000000000001" customHeight="1">
      <c r="A19" s="404"/>
      <c r="B19" s="18" t="s">
        <v>96</v>
      </c>
      <c r="C19" s="23">
        <v>1</v>
      </c>
      <c r="D19" s="18">
        <v>1</v>
      </c>
      <c r="E19" s="18">
        <v>1</v>
      </c>
      <c r="F19" s="18">
        <v>1</v>
      </c>
      <c r="G19" s="18">
        <v>0</v>
      </c>
      <c r="H19" s="18">
        <f t="shared" si="0"/>
        <v>4</v>
      </c>
      <c r="I19" s="18"/>
      <c r="J19" s="18" t="s">
        <v>2346</v>
      </c>
      <c r="K19" s="18"/>
      <c r="L19" s="84" t="s">
        <v>2352</v>
      </c>
      <c r="M19" s="84" t="s">
        <v>2353</v>
      </c>
      <c r="N19" s="84" t="s">
        <v>2355</v>
      </c>
      <c r="O19" s="84" t="s">
        <v>2356</v>
      </c>
      <c r="P19" s="84" t="s">
        <v>2361</v>
      </c>
      <c r="Q19" s="84"/>
      <c r="R19" s="84"/>
      <c r="S19" s="84"/>
      <c r="T19" s="482"/>
      <c r="U19" s="29"/>
      <c r="V19" s="29"/>
      <c r="W19" s="29"/>
      <c r="X19" s="29"/>
      <c r="Y19" s="29"/>
      <c r="Z19" s="29"/>
      <c r="AA19" s="29"/>
      <c r="AB19" s="29"/>
      <c r="AC19" s="29"/>
      <c r="AD19" s="29"/>
      <c r="AE19" s="29"/>
      <c r="AF19" s="29"/>
      <c r="AG19" s="29"/>
      <c r="AH19" s="29"/>
    </row>
    <row r="20" spans="1:34" ht="18.600000000000001" customHeight="1">
      <c r="A20" s="404"/>
      <c r="B20" s="18" t="s">
        <v>114</v>
      </c>
      <c r="C20" s="23"/>
      <c r="D20" s="18"/>
      <c r="E20" s="18"/>
      <c r="F20" s="18"/>
      <c r="G20" s="18"/>
      <c r="H20" s="18">
        <f t="shared" si="0"/>
        <v>0</v>
      </c>
      <c r="I20" s="18"/>
      <c r="J20" s="18"/>
      <c r="K20" s="18"/>
      <c r="L20" s="84"/>
      <c r="M20" s="84"/>
      <c r="N20" s="84"/>
      <c r="O20" s="84"/>
      <c r="P20" s="84"/>
      <c r="Q20" s="84"/>
      <c r="R20" s="84"/>
      <c r="S20" s="84"/>
      <c r="T20" s="482"/>
      <c r="U20" s="29"/>
      <c r="V20" s="29"/>
      <c r="W20" s="29"/>
      <c r="X20" s="29"/>
      <c r="Y20" s="29"/>
      <c r="Z20" s="29"/>
      <c r="AA20" s="29"/>
      <c r="AB20" s="29"/>
      <c r="AC20" s="29"/>
      <c r="AD20" s="29"/>
      <c r="AE20" s="29"/>
      <c r="AF20" s="29"/>
      <c r="AG20" s="29"/>
      <c r="AH20" s="29"/>
    </row>
    <row r="21" spans="1:34" ht="18.600000000000001" customHeight="1">
      <c r="A21" s="404"/>
      <c r="B21" s="18" t="s">
        <v>98</v>
      </c>
      <c r="C21" s="23"/>
      <c r="D21" s="18"/>
      <c r="E21" s="18"/>
      <c r="F21" s="18"/>
      <c r="G21" s="18"/>
      <c r="H21" s="18">
        <f t="shared" si="0"/>
        <v>0</v>
      </c>
      <c r="I21" s="18"/>
      <c r="J21" s="18"/>
      <c r="K21" s="18"/>
      <c r="L21" s="84"/>
      <c r="M21" s="84"/>
      <c r="N21" s="84"/>
      <c r="O21" s="84"/>
      <c r="P21" s="84"/>
      <c r="Q21" s="84"/>
      <c r="R21" s="84"/>
      <c r="S21" s="84"/>
      <c r="T21" s="482"/>
      <c r="U21" s="29"/>
      <c r="V21" s="29"/>
      <c r="W21" s="29"/>
      <c r="X21" s="29"/>
      <c r="Y21" s="29"/>
      <c r="Z21" s="29"/>
      <c r="AA21" s="29"/>
      <c r="AB21" s="29"/>
      <c r="AC21" s="29"/>
      <c r="AD21" s="29"/>
      <c r="AE21" s="29"/>
      <c r="AF21" s="29"/>
      <c r="AG21" s="29"/>
      <c r="AH21" s="29"/>
    </row>
    <row r="22" spans="1:34" ht="18.600000000000001" customHeight="1">
      <c r="A22" s="404"/>
      <c r="B22" s="18" t="s">
        <v>116</v>
      </c>
      <c r="C22" s="23">
        <v>1</v>
      </c>
      <c r="D22" s="18">
        <v>1</v>
      </c>
      <c r="E22" s="18">
        <v>1</v>
      </c>
      <c r="F22" s="18">
        <v>1</v>
      </c>
      <c r="G22" s="18">
        <v>1</v>
      </c>
      <c r="H22" s="18">
        <f t="shared" si="0"/>
        <v>5</v>
      </c>
      <c r="I22" s="18"/>
      <c r="J22" s="18" t="s">
        <v>2345</v>
      </c>
      <c r="K22" s="18"/>
      <c r="L22" s="84" t="s">
        <v>2352</v>
      </c>
      <c r="M22" s="84" t="s">
        <v>2353</v>
      </c>
      <c r="N22" s="84" t="s">
        <v>2355</v>
      </c>
      <c r="O22" s="84" t="s">
        <v>2356</v>
      </c>
      <c r="P22" s="84" t="s">
        <v>2361</v>
      </c>
      <c r="Q22" s="84"/>
      <c r="R22" s="84" t="s">
        <v>2363</v>
      </c>
      <c r="S22" s="84"/>
      <c r="T22" s="482"/>
      <c r="U22" s="29"/>
      <c r="V22" s="29"/>
      <c r="W22" s="29"/>
      <c r="X22" s="29"/>
      <c r="Y22" s="29"/>
      <c r="Z22" s="29"/>
      <c r="AA22" s="29"/>
      <c r="AB22" s="29"/>
      <c r="AC22" s="29"/>
      <c r="AD22" s="29"/>
      <c r="AE22" s="29"/>
      <c r="AF22" s="29"/>
      <c r="AG22" s="29"/>
      <c r="AH22" s="29"/>
    </row>
    <row r="23" spans="1:34" ht="18.600000000000001" customHeight="1">
      <c r="A23" s="404"/>
      <c r="B23" s="18" t="s">
        <v>115</v>
      </c>
      <c r="C23" s="23"/>
      <c r="D23" s="18"/>
      <c r="E23" s="18"/>
      <c r="F23" s="18"/>
      <c r="G23" s="18"/>
      <c r="H23" s="18">
        <f t="shared" si="0"/>
        <v>0</v>
      </c>
      <c r="I23" s="18"/>
      <c r="J23" s="18"/>
      <c r="K23" s="18"/>
      <c r="L23" s="84"/>
      <c r="M23" s="84"/>
      <c r="N23" s="84"/>
      <c r="O23" s="84"/>
      <c r="P23" s="84"/>
      <c r="Q23" s="84"/>
      <c r="R23" s="84"/>
      <c r="S23" s="84"/>
      <c r="T23" s="482"/>
      <c r="U23" s="29"/>
      <c r="V23" s="29"/>
      <c r="W23" s="29"/>
      <c r="X23" s="29"/>
      <c r="Y23" s="29"/>
      <c r="Z23" s="29"/>
      <c r="AA23" s="29"/>
      <c r="AB23" s="29"/>
      <c r="AC23" s="29"/>
      <c r="AD23" s="29"/>
      <c r="AE23" s="29"/>
      <c r="AF23" s="29"/>
      <c r="AG23" s="29"/>
      <c r="AH23" s="29"/>
    </row>
    <row r="24" spans="1:34" ht="18.600000000000001" customHeight="1">
      <c r="A24" s="404"/>
      <c r="B24" s="18" t="s">
        <v>117</v>
      </c>
      <c r="C24" s="23"/>
      <c r="D24" s="18"/>
      <c r="E24" s="18"/>
      <c r="F24" s="18"/>
      <c r="G24" s="18"/>
      <c r="H24" s="18">
        <f t="shared" si="0"/>
        <v>0</v>
      </c>
      <c r="I24" s="18"/>
      <c r="J24" s="18"/>
      <c r="K24" s="18"/>
      <c r="L24" s="84"/>
      <c r="M24" s="84"/>
      <c r="N24" s="84"/>
      <c r="O24" s="84"/>
      <c r="P24" s="84"/>
      <c r="Q24" s="84"/>
      <c r="R24" s="84"/>
      <c r="S24" s="84"/>
      <c r="T24" s="482"/>
      <c r="U24" s="29"/>
      <c r="V24" s="29"/>
      <c r="W24" s="29"/>
      <c r="X24" s="29"/>
      <c r="Y24" s="29"/>
      <c r="Z24" s="29"/>
      <c r="AA24" s="29"/>
      <c r="AB24" s="29"/>
      <c r="AC24" s="29"/>
      <c r="AD24" s="29"/>
      <c r="AE24" s="29"/>
      <c r="AF24" s="29"/>
      <c r="AG24" s="29"/>
      <c r="AH24" s="29"/>
    </row>
    <row r="25" spans="1:34" ht="18.600000000000001" customHeight="1">
      <c r="A25" s="404"/>
      <c r="B25" s="18" t="s">
        <v>99</v>
      </c>
      <c r="C25" s="23">
        <v>1</v>
      </c>
      <c r="D25" s="18">
        <v>1</v>
      </c>
      <c r="E25" s="18">
        <v>1</v>
      </c>
      <c r="F25" s="18">
        <v>1</v>
      </c>
      <c r="G25" s="18">
        <v>0</v>
      </c>
      <c r="H25" s="18">
        <f t="shared" si="0"/>
        <v>4</v>
      </c>
      <c r="I25" s="18"/>
      <c r="J25" s="18" t="s">
        <v>2344</v>
      </c>
      <c r="K25" s="18"/>
      <c r="L25" s="84" t="s">
        <v>2352</v>
      </c>
      <c r="M25" s="84" t="s">
        <v>2353</v>
      </c>
      <c r="N25" s="84" t="s">
        <v>2355</v>
      </c>
      <c r="O25" s="84" t="s">
        <v>2356</v>
      </c>
      <c r="P25" s="84" t="s">
        <v>2361</v>
      </c>
      <c r="Q25" s="84"/>
      <c r="R25" s="84" t="s">
        <v>2363</v>
      </c>
      <c r="S25" s="84"/>
      <c r="T25" s="482"/>
      <c r="U25" s="29" t="s">
        <v>2382</v>
      </c>
      <c r="V25" s="29"/>
      <c r="W25" s="29"/>
      <c r="X25" s="29"/>
      <c r="Y25" s="29"/>
      <c r="Z25" s="29"/>
      <c r="AA25" s="29"/>
      <c r="AB25" s="29"/>
      <c r="AC25" s="29"/>
      <c r="AD25" s="29"/>
      <c r="AE25" s="29"/>
      <c r="AF25" s="29"/>
      <c r="AG25" s="29"/>
      <c r="AH25" s="29"/>
    </row>
    <row r="26" spans="1:34" ht="18.600000000000001" customHeight="1">
      <c r="A26" s="404"/>
      <c r="B26" s="18" t="s">
        <v>122</v>
      </c>
      <c r="C26" s="23">
        <v>1</v>
      </c>
      <c r="D26" s="18">
        <v>1</v>
      </c>
      <c r="E26" s="18">
        <v>1</v>
      </c>
      <c r="F26" s="18">
        <v>1</v>
      </c>
      <c r="G26" s="18">
        <v>0</v>
      </c>
      <c r="H26" s="18">
        <f t="shared" si="0"/>
        <v>4</v>
      </c>
      <c r="I26" s="18" t="s">
        <v>2324</v>
      </c>
      <c r="J26" s="18" t="s">
        <v>2338</v>
      </c>
      <c r="K26" s="18" t="s">
        <v>2335</v>
      </c>
      <c r="L26" s="84" t="s">
        <v>2352</v>
      </c>
      <c r="M26" s="84" t="s">
        <v>2353</v>
      </c>
      <c r="N26" s="84" t="s">
        <v>2355</v>
      </c>
      <c r="O26" s="84" t="s">
        <v>2356</v>
      </c>
      <c r="P26" s="84" t="s">
        <v>2361</v>
      </c>
      <c r="Q26" s="84"/>
      <c r="R26" s="84"/>
      <c r="S26" s="84"/>
      <c r="T26" s="482"/>
      <c r="U26" s="29"/>
      <c r="V26" s="29"/>
      <c r="W26" s="29"/>
      <c r="X26" s="29"/>
      <c r="Y26" s="29"/>
      <c r="Z26" s="29"/>
      <c r="AA26" s="29"/>
      <c r="AB26" s="29"/>
      <c r="AC26" s="29"/>
      <c r="AD26" s="29"/>
      <c r="AE26" s="29"/>
      <c r="AF26" s="29"/>
      <c r="AG26" s="29"/>
      <c r="AH26" s="29"/>
    </row>
    <row r="27" spans="1:34" ht="18.600000000000001" customHeight="1">
      <c r="A27" s="403" t="s">
        <v>755</v>
      </c>
      <c r="B27" s="18" t="s">
        <v>102</v>
      </c>
      <c r="C27" s="23"/>
      <c r="D27" s="18"/>
      <c r="E27" s="18"/>
      <c r="F27" s="18"/>
      <c r="G27" s="18"/>
      <c r="H27" s="18">
        <f t="shared" si="0"/>
        <v>0</v>
      </c>
      <c r="I27" s="18"/>
      <c r="J27" s="18"/>
      <c r="K27" s="18"/>
      <c r="L27" s="84"/>
      <c r="M27" s="84"/>
      <c r="N27" s="84"/>
      <c r="O27" s="84"/>
      <c r="P27" s="84"/>
      <c r="Q27" s="84"/>
      <c r="R27" s="84"/>
      <c r="S27" s="84"/>
      <c r="T27" s="482"/>
      <c r="U27" s="29"/>
      <c r="V27" s="29"/>
      <c r="W27" s="29"/>
      <c r="X27" s="29"/>
      <c r="Y27" s="29"/>
      <c r="Z27" s="29"/>
      <c r="AA27" s="29"/>
      <c r="AB27" s="29"/>
      <c r="AC27" s="29"/>
      <c r="AD27" s="29"/>
      <c r="AE27" s="29"/>
      <c r="AF27" s="29"/>
      <c r="AG27" s="29"/>
      <c r="AH27" s="29"/>
    </row>
    <row r="28" spans="1:34" ht="18.600000000000001" customHeight="1">
      <c r="A28" s="404"/>
      <c r="B28" s="18" t="s">
        <v>756</v>
      </c>
      <c r="C28" s="23"/>
      <c r="D28" s="18"/>
      <c r="E28" s="18"/>
      <c r="F28" s="18"/>
      <c r="G28" s="18"/>
      <c r="H28" s="18">
        <f t="shared" si="0"/>
        <v>0</v>
      </c>
      <c r="I28" s="18"/>
      <c r="J28" s="18"/>
      <c r="K28" s="18"/>
      <c r="L28" s="84"/>
      <c r="M28" s="84"/>
      <c r="N28" s="84"/>
      <c r="O28" s="84"/>
      <c r="P28" s="84"/>
      <c r="Q28" s="84"/>
      <c r="R28" s="84"/>
      <c r="S28" s="84"/>
      <c r="T28" s="482"/>
      <c r="U28" s="29"/>
      <c r="V28" s="29"/>
      <c r="W28" s="29"/>
      <c r="X28" s="29"/>
      <c r="Y28" s="29"/>
      <c r="Z28" s="29"/>
      <c r="AA28" s="29"/>
      <c r="AB28" s="29"/>
      <c r="AC28" s="29"/>
      <c r="AD28" s="29"/>
      <c r="AE28" s="29"/>
      <c r="AF28" s="29"/>
      <c r="AG28" s="29"/>
      <c r="AH28" s="29"/>
    </row>
    <row r="29" spans="1:34" ht="18.600000000000001" customHeight="1">
      <c r="A29" s="404"/>
      <c r="B29" s="18" t="s">
        <v>103</v>
      </c>
      <c r="C29" s="23">
        <v>1</v>
      </c>
      <c r="D29" s="18">
        <v>1</v>
      </c>
      <c r="E29" s="18">
        <v>1</v>
      </c>
      <c r="F29" s="18">
        <v>1</v>
      </c>
      <c r="G29" s="18">
        <v>1</v>
      </c>
      <c r="H29" s="18">
        <f t="shared" si="0"/>
        <v>5</v>
      </c>
      <c r="I29" s="18" t="s">
        <v>2348</v>
      </c>
      <c r="J29" s="18" t="s">
        <v>2347</v>
      </c>
      <c r="K29" s="18"/>
      <c r="L29" s="84" t="s">
        <v>2352</v>
      </c>
      <c r="M29" s="84" t="s">
        <v>2353</v>
      </c>
      <c r="N29" s="84" t="s">
        <v>2355</v>
      </c>
      <c r="O29" s="84" t="s">
        <v>2356</v>
      </c>
      <c r="P29" s="84" t="s">
        <v>2361</v>
      </c>
      <c r="Q29" s="84" t="s">
        <v>2362</v>
      </c>
      <c r="R29" s="84" t="s">
        <v>2363</v>
      </c>
      <c r="S29" s="84" t="s">
        <v>2364</v>
      </c>
      <c r="T29" s="482" t="s">
        <v>2381</v>
      </c>
      <c r="U29" s="29"/>
      <c r="V29" s="29"/>
      <c r="W29" s="29"/>
      <c r="X29" s="29"/>
      <c r="Y29" s="29"/>
      <c r="Z29" s="29"/>
      <c r="AA29" s="29"/>
      <c r="AB29" s="29"/>
      <c r="AC29" s="29"/>
      <c r="AD29" s="29"/>
      <c r="AE29" s="29"/>
      <c r="AF29" s="29"/>
      <c r="AG29" s="29"/>
      <c r="AH29" s="29"/>
    </row>
    <row r="30" spans="1:34" ht="18" customHeight="1">
      <c r="A30" s="404"/>
      <c r="B30" s="18" t="s">
        <v>107</v>
      </c>
      <c r="C30" s="23"/>
      <c r="D30" s="18"/>
      <c r="E30" s="18"/>
      <c r="F30" s="18"/>
      <c r="G30" s="18"/>
      <c r="H30" s="18">
        <f t="shared" si="0"/>
        <v>0</v>
      </c>
      <c r="I30" s="18"/>
      <c r="J30" s="18"/>
      <c r="K30" s="18"/>
      <c r="L30" s="84"/>
      <c r="M30" s="84"/>
      <c r="N30" s="84"/>
      <c r="O30" s="84"/>
      <c r="P30" s="84"/>
      <c r="Q30" s="84"/>
      <c r="R30" s="84"/>
      <c r="S30" s="84"/>
      <c r="T30" s="482"/>
      <c r="U30" s="29"/>
      <c r="V30" s="29"/>
      <c r="W30" s="29"/>
      <c r="X30" s="29"/>
      <c r="Y30" s="29"/>
      <c r="Z30" s="29"/>
      <c r="AA30" s="29"/>
      <c r="AB30" s="29"/>
      <c r="AC30" s="29"/>
      <c r="AD30" s="29"/>
      <c r="AE30" s="29"/>
      <c r="AF30" s="29"/>
      <c r="AG30" s="29"/>
      <c r="AH30" s="29"/>
    </row>
    <row r="31" spans="1:34" ht="18" customHeight="1">
      <c r="A31" s="404"/>
      <c r="B31" s="18" t="s">
        <v>118</v>
      </c>
      <c r="C31" s="23"/>
      <c r="D31" s="18"/>
      <c r="E31" s="18"/>
      <c r="F31" s="18"/>
      <c r="G31" s="18"/>
      <c r="H31" s="18">
        <f t="shared" si="0"/>
        <v>0</v>
      </c>
      <c r="I31" s="18"/>
      <c r="J31" s="18"/>
      <c r="K31" s="18"/>
      <c r="L31" s="84"/>
      <c r="M31" s="84"/>
      <c r="N31" s="84"/>
      <c r="O31" s="84"/>
      <c r="P31" s="84"/>
      <c r="Q31" s="84"/>
      <c r="R31" s="84"/>
      <c r="S31" s="84"/>
      <c r="T31" s="482"/>
      <c r="U31" s="29"/>
      <c r="V31" s="29"/>
      <c r="W31" s="29"/>
      <c r="X31" s="29"/>
      <c r="Y31" s="29"/>
      <c r="Z31" s="29"/>
      <c r="AA31" s="29"/>
      <c r="AB31" s="29"/>
      <c r="AC31" s="29"/>
      <c r="AD31" s="29"/>
      <c r="AE31" s="29"/>
      <c r="AF31" s="29"/>
      <c r="AG31" s="29"/>
      <c r="AH31" s="29"/>
    </row>
    <row r="32" spans="1:34" ht="18" customHeight="1">
      <c r="A32" s="404"/>
      <c r="B32" s="18" t="s">
        <v>119</v>
      </c>
      <c r="C32" s="23"/>
      <c r="D32" s="18"/>
      <c r="E32" s="18"/>
      <c r="F32" s="18"/>
      <c r="G32" s="18"/>
      <c r="H32" s="18">
        <f t="shared" si="0"/>
        <v>0</v>
      </c>
      <c r="I32" s="18"/>
      <c r="J32" s="18"/>
      <c r="K32" s="18"/>
      <c r="L32" s="84"/>
      <c r="M32" s="84"/>
      <c r="N32" s="84"/>
      <c r="O32" s="84"/>
      <c r="P32" s="84"/>
      <c r="Q32" s="84"/>
      <c r="R32" s="84"/>
      <c r="S32" s="84"/>
      <c r="T32" s="482"/>
      <c r="U32" s="29"/>
      <c r="V32" s="29"/>
      <c r="W32" s="29"/>
      <c r="X32" s="29"/>
      <c r="Y32" s="29"/>
      <c r="Z32" s="29"/>
      <c r="AA32" s="29"/>
      <c r="AB32" s="29"/>
      <c r="AC32" s="29"/>
      <c r="AD32" s="29"/>
      <c r="AE32" s="29"/>
      <c r="AF32" s="29"/>
      <c r="AG32" s="29"/>
      <c r="AH32" s="29"/>
    </row>
    <row r="33" spans="1:34" ht="18.600000000000001" customHeight="1">
      <c r="A33" s="406" t="s">
        <v>108</v>
      </c>
      <c r="B33" s="18" t="s">
        <v>104</v>
      </c>
      <c r="C33" s="23"/>
      <c r="D33" s="18"/>
      <c r="E33" s="18"/>
      <c r="F33" s="18"/>
      <c r="G33" s="18"/>
      <c r="H33" s="18">
        <f t="shared" si="0"/>
        <v>0</v>
      </c>
      <c r="I33" s="18"/>
      <c r="J33" s="18"/>
      <c r="K33" s="18"/>
      <c r="L33" s="84"/>
      <c r="M33" s="84"/>
      <c r="N33" s="84"/>
      <c r="O33" s="84"/>
      <c r="P33" s="84"/>
      <c r="Q33" s="84"/>
      <c r="R33" s="84"/>
      <c r="S33" s="84"/>
      <c r="T33" s="482"/>
      <c r="U33" s="29"/>
      <c r="V33" s="29"/>
      <c r="W33" s="29"/>
      <c r="X33" s="29"/>
      <c r="Y33" s="29"/>
      <c r="Z33" s="29"/>
      <c r="AA33" s="29"/>
      <c r="AB33" s="29"/>
      <c r="AC33" s="29"/>
      <c r="AD33" s="29"/>
      <c r="AE33" s="29"/>
      <c r="AF33" s="29"/>
      <c r="AG33" s="29"/>
      <c r="AH33" s="29"/>
    </row>
    <row r="34" spans="1:34" ht="18.600000000000001" customHeight="1">
      <c r="A34" s="407"/>
      <c r="B34" s="18" t="s">
        <v>120</v>
      </c>
      <c r="C34" s="23"/>
      <c r="D34" s="18"/>
      <c r="E34" s="18"/>
      <c r="F34" s="18"/>
      <c r="G34" s="18"/>
      <c r="H34" s="18">
        <f t="shared" si="0"/>
        <v>0</v>
      </c>
      <c r="I34" s="18"/>
      <c r="J34" s="18"/>
      <c r="K34" s="18"/>
      <c r="L34" s="84"/>
      <c r="M34" s="84"/>
      <c r="N34" s="84"/>
      <c r="O34" s="84"/>
      <c r="P34" s="84"/>
      <c r="Q34" s="84"/>
      <c r="R34" s="84"/>
      <c r="S34" s="84"/>
      <c r="T34" s="482"/>
      <c r="U34" s="29"/>
      <c r="V34" s="29"/>
      <c r="W34" s="29"/>
      <c r="X34" s="29"/>
      <c r="Y34" s="29"/>
      <c r="Z34" s="29"/>
      <c r="AA34" s="29"/>
      <c r="AB34" s="29"/>
      <c r="AC34" s="29"/>
      <c r="AD34" s="29"/>
      <c r="AE34" s="29"/>
      <c r="AF34" s="29"/>
      <c r="AG34" s="29"/>
      <c r="AH34" s="29"/>
    </row>
    <row r="35" spans="1:34" ht="18.600000000000001" customHeight="1">
      <c r="A35" s="407"/>
      <c r="B35" s="18" t="s">
        <v>106</v>
      </c>
      <c r="C35" s="23"/>
      <c r="D35" s="18"/>
      <c r="E35" s="18"/>
      <c r="F35" s="18"/>
      <c r="G35" s="18"/>
      <c r="H35" s="18">
        <f t="shared" si="0"/>
        <v>0</v>
      </c>
      <c r="I35" s="18"/>
      <c r="J35" s="18"/>
      <c r="K35" s="18"/>
      <c r="L35" s="84"/>
      <c r="M35" s="84"/>
      <c r="N35" s="84"/>
      <c r="O35" s="84"/>
      <c r="P35" s="84"/>
      <c r="Q35" s="84"/>
      <c r="R35" s="84"/>
      <c r="S35" s="84"/>
      <c r="T35" s="482"/>
      <c r="U35" s="29"/>
      <c r="V35" s="29"/>
      <c r="W35" s="29"/>
      <c r="X35" s="29"/>
      <c r="Y35" s="29"/>
      <c r="Z35" s="29"/>
      <c r="AA35" s="29"/>
      <c r="AB35" s="29"/>
      <c r="AC35" s="29"/>
      <c r="AD35" s="29"/>
      <c r="AE35" s="29"/>
      <c r="AF35" s="29"/>
      <c r="AG35" s="29"/>
      <c r="AH35" s="29"/>
    </row>
    <row r="36" spans="1:34" ht="18.600000000000001" customHeight="1">
      <c r="A36" s="408"/>
      <c r="B36" s="18" t="s">
        <v>105</v>
      </c>
      <c r="C36" s="23"/>
      <c r="D36" s="18"/>
      <c r="E36" s="18"/>
      <c r="F36" s="18"/>
      <c r="G36" s="18"/>
      <c r="H36" s="18">
        <f t="shared" si="0"/>
        <v>0</v>
      </c>
      <c r="I36" s="18"/>
      <c r="J36" s="18"/>
      <c r="K36" s="18"/>
      <c r="L36" s="84"/>
      <c r="M36" s="84"/>
      <c r="N36" s="84"/>
      <c r="O36" s="84"/>
      <c r="P36" s="84"/>
      <c r="Q36" s="84"/>
      <c r="R36" s="84"/>
      <c r="S36" s="84"/>
      <c r="T36" s="482"/>
      <c r="U36" s="29"/>
      <c r="V36" s="29"/>
      <c r="W36" s="29"/>
      <c r="X36" s="29"/>
      <c r="Y36" s="29"/>
      <c r="Z36" s="29"/>
      <c r="AA36" s="29"/>
      <c r="AB36" s="29"/>
      <c r="AC36" s="29"/>
      <c r="AD36" s="29"/>
      <c r="AE36" s="29"/>
      <c r="AF36" s="29"/>
      <c r="AG36" s="29"/>
      <c r="AH36" s="29"/>
    </row>
  </sheetData>
  <mergeCells count="12">
    <mergeCell ref="U1:AN1"/>
    <mergeCell ref="U2:AE2"/>
    <mergeCell ref="AF2:AP2"/>
    <mergeCell ref="A1:T1"/>
    <mergeCell ref="A6:A26"/>
    <mergeCell ref="C2:I2"/>
    <mergeCell ref="A4:A5"/>
    <mergeCell ref="A33:A36"/>
    <mergeCell ref="A2:A3"/>
    <mergeCell ref="B2:B3"/>
    <mergeCell ref="J2:T2"/>
    <mergeCell ref="A27:A32"/>
  </mergeCells>
  <phoneticPr fontId="20" type="noConversion"/>
  <conditionalFormatting sqref="H4:H36">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workbookViewId="0">
      <selection activeCell="A16" sqref="A16"/>
    </sheetView>
  </sheetViews>
  <sheetFormatPr baseColWidth="10" defaultRowHeight="15"/>
  <cols>
    <col min="1" max="1" width="24.140625" bestFit="1" customWidth="1"/>
    <col min="2" max="2" width="37" customWidth="1"/>
  </cols>
  <sheetData>
    <row r="1" spans="1:9" ht="15.75">
      <c r="A1" s="279" t="s">
        <v>322</v>
      </c>
      <c r="B1" s="279"/>
      <c r="C1" s="279"/>
      <c r="D1" s="279"/>
      <c r="E1" s="279"/>
      <c r="F1" s="279"/>
      <c r="G1" s="279"/>
      <c r="H1" s="279"/>
    </row>
    <row r="2" spans="1:9" ht="15.75">
      <c r="A2" s="354" t="s">
        <v>510</v>
      </c>
      <c r="B2" s="354"/>
      <c r="C2" s="354" t="s">
        <v>36</v>
      </c>
      <c r="D2" s="354"/>
      <c r="E2" s="354"/>
      <c r="F2" s="354" t="s">
        <v>57</v>
      </c>
      <c r="G2" s="354"/>
      <c r="H2" s="354"/>
    </row>
    <row r="3" spans="1:9" s="10" customFormat="1" ht="15.75">
      <c r="A3" s="87" t="s">
        <v>6</v>
      </c>
      <c r="B3" s="87" t="s">
        <v>233</v>
      </c>
      <c r="C3" s="87" t="s">
        <v>19</v>
      </c>
      <c r="D3" s="87" t="s">
        <v>20</v>
      </c>
      <c r="E3" s="87" t="s">
        <v>32</v>
      </c>
      <c r="F3" s="87" t="s">
        <v>316</v>
      </c>
      <c r="G3" s="87" t="s">
        <v>317</v>
      </c>
      <c r="H3" s="87" t="s">
        <v>318</v>
      </c>
    </row>
    <row r="4" spans="1:9" ht="76.5">
      <c r="A4" s="112" t="s">
        <v>211</v>
      </c>
      <c r="B4" s="118" t="s">
        <v>563</v>
      </c>
      <c r="C4" s="75"/>
      <c r="D4" s="75"/>
      <c r="E4" s="75"/>
      <c r="F4" s="75"/>
      <c r="G4" s="75"/>
      <c r="H4" s="75"/>
      <c r="I4" t="s">
        <v>2326</v>
      </c>
    </row>
    <row r="5" spans="1:9" ht="38.25">
      <c r="A5" s="112" t="s">
        <v>214</v>
      </c>
      <c r="B5" s="118" t="s">
        <v>551</v>
      </c>
      <c r="C5" s="29"/>
      <c r="D5" s="29"/>
      <c r="E5" s="29"/>
      <c r="F5" s="29"/>
      <c r="G5" s="29"/>
      <c r="H5" s="29"/>
      <c r="I5" t="s">
        <v>2327</v>
      </c>
    </row>
    <row r="6" spans="1:9" ht="31.5">
      <c r="A6" s="112" t="s">
        <v>213</v>
      </c>
      <c r="B6" s="118" t="s">
        <v>549</v>
      </c>
      <c r="C6" s="75"/>
      <c r="D6" s="75"/>
      <c r="E6" s="75"/>
      <c r="F6" s="75"/>
      <c r="G6" s="75"/>
      <c r="H6" s="75"/>
      <c r="I6" t="s">
        <v>2328</v>
      </c>
    </row>
    <row r="7" spans="1:9" ht="38.25">
      <c r="A7" s="112" t="s">
        <v>215</v>
      </c>
      <c r="B7" s="118" t="s">
        <v>550</v>
      </c>
      <c r="C7" s="29"/>
      <c r="D7" s="29"/>
      <c r="E7" s="29"/>
      <c r="F7" s="29"/>
      <c r="G7" s="29"/>
      <c r="H7" s="29"/>
      <c r="I7" t="s">
        <v>2328</v>
      </c>
    </row>
    <row r="8" spans="1:9" ht="38.25">
      <c r="A8" s="112" t="s">
        <v>210</v>
      </c>
      <c r="B8" s="118" t="s">
        <v>552</v>
      </c>
      <c r="C8" s="75"/>
      <c r="D8" s="75"/>
      <c r="E8" s="75"/>
      <c r="F8" s="75"/>
      <c r="G8" s="75"/>
      <c r="H8" s="75"/>
      <c r="I8" t="s">
        <v>2328</v>
      </c>
    </row>
    <row r="9" spans="1:9" ht="38.25">
      <c r="A9" s="112" t="s">
        <v>216</v>
      </c>
      <c r="B9" s="118" t="s">
        <v>555</v>
      </c>
      <c r="C9" s="29"/>
      <c r="D9" s="29"/>
      <c r="E9" s="29"/>
      <c r="F9" s="29"/>
      <c r="G9" s="29"/>
      <c r="H9" s="29"/>
      <c r="I9" t="s">
        <v>2329</v>
      </c>
    </row>
    <row r="10" spans="1:9" ht="38.25">
      <c r="A10" s="112" t="s">
        <v>212</v>
      </c>
      <c r="B10" s="118" t="s">
        <v>554</v>
      </c>
      <c r="C10" s="75"/>
      <c r="D10" s="75"/>
      <c r="E10" s="75"/>
      <c r="F10" s="75"/>
      <c r="G10" s="75"/>
      <c r="H10" s="75"/>
      <c r="I10" t="s">
        <v>2328</v>
      </c>
    </row>
    <row r="11" spans="1:9" ht="31.5">
      <c r="A11" s="112" t="s">
        <v>218</v>
      </c>
      <c r="B11" s="118" t="s">
        <v>553</v>
      </c>
      <c r="C11" s="29"/>
      <c r="D11" s="29"/>
      <c r="E11" s="29"/>
      <c r="F11" s="29"/>
      <c r="G11" s="29"/>
      <c r="H11" s="29"/>
      <c r="I11" t="s">
        <v>2330</v>
      </c>
    </row>
    <row r="12" spans="1:9" ht="25.5">
      <c r="A12" s="112" t="s">
        <v>217</v>
      </c>
      <c r="B12" s="118" t="s">
        <v>219</v>
      </c>
      <c r="C12" s="75"/>
      <c r="D12" s="75"/>
      <c r="E12" s="75"/>
      <c r="F12" s="75"/>
      <c r="G12" s="75"/>
      <c r="H12" s="75"/>
      <c r="I12" t="s">
        <v>2328</v>
      </c>
    </row>
    <row r="13" spans="1:9" ht="51">
      <c r="A13" s="112" t="s">
        <v>325</v>
      </c>
      <c r="B13" s="118" t="s">
        <v>557</v>
      </c>
      <c r="C13" s="29"/>
      <c r="D13" s="29"/>
      <c r="E13" s="29"/>
      <c r="F13" s="29"/>
      <c r="G13" s="29"/>
      <c r="H13" s="29"/>
      <c r="I13" t="s">
        <v>2328</v>
      </c>
    </row>
    <row r="14" spans="1:9" ht="51">
      <c r="A14" s="112" t="s">
        <v>323</v>
      </c>
      <c r="B14" s="118" t="s">
        <v>754</v>
      </c>
      <c r="C14" s="75"/>
      <c r="D14" s="75"/>
      <c r="E14" s="75"/>
      <c r="F14" s="75"/>
      <c r="G14" s="75"/>
      <c r="H14" s="75"/>
      <c r="I14" t="s">
        <v>2328</v>
      </c>
    </row>
    <row r="15" spans="1:9" ht="51">
      <c r="A15" s="112" t="s">
        <v>324</v>
      </c>
      <c r="B15" s="118" t="s">
        <v>560</v>
      </c>
      <c r="C15" s="29"/>
      <c r="D15" s="29"/>
      <c r="E15" s="29"/>
      <c r="F15" s="29"/>
      <c r="G15" s="29"/>
      <c r="H15" s="29"/>
      <c r="I15" t="s">
        <v>2328</v>
      </c>
    </row>
    <row r="16" spans="1:9" ht="15.75">
      <c r="A16" s="112" t="s">
        <v>2331</v>
      </c>
      <c r="B16" s="118"/>
      <c r="C16" s="75"/>
      <c r="D16" s="75"/>
      <c r="E16" s="75"/>
      <c r="F16" s="75"/>
      <c r="G16" s="75"/>
      <c r="H16" s="75"/>
    </row>
    <row r="17" spans="1:1" ht="15.75">
      <c r="A17" s="226" t="s">
        <v>2332</v>
      </c>
    </row>
    <row r="18" spans="1:1" ht="15.75">
      <c r="A18" s="226" t="s">
        <v>2333</v>
      </c>
    </row>
  </sheetData>
  <mergeCells count="4">
    <mergeCell ref="A1:H1"/>
    <mergeCell ref="A2:B2"/>
    <mergeCell ref="C2:E2"/>
    <mergeCell ref="F2:H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sqref="A1:F1"/>
    </sheetView>
  </sheetViews>
  <sheetFormatPr baseColWidth="10" defaultRowHeight="15"/>
  <cols>
    <col min="1" max="1" width="5.85546875" customWidth="1"/>
    <col min="2" max="2" width="16.28515625" customWidth="1"/>
    <col min="3" max="3" width="41.5703125" customWidth="1"/>
    <col min="4" max="5" width="17.7109375" customWidth="1"/>
    <col min="6" max="6" width="20.28515625" customWidth="1"/>
  </cols>
  <sheetData>
    <row r="1" spans="1:6" ht="15.75">
      <c r="A1" s="279" t="s">
        <v>461</v>
      </c>
      <c r="B1" s="279"/>
      <c r="C1" s="279"/>
      <c r="D1" s="279"/>
      <c r="E1" s="279"/>
      <c r="F1" s="280"/>
    </row>
    <row r="2" spans="1:6" ht="47.25">
      <c r="A2" s="79" t="s">
        <v>75</v>
      </c>
      <c r="B2" s="79" t="s">
        <v>348</v>
      </c>
      <c r="C2" s="79" t="s">
        <v>209</v>
      </c>
      <c r="D2" s="79" t="s">
        <v>77</v>
      </c>
      <c r="E2" s="79" t="s">
        <v>236</v>
      </c>
      <c r="F2" s="79" t="s">
        <v>321</v>
      </c>
    </row>
    <row r="3" spans="1:6">
      <c r="A3" s="17" t="s">
        <v>83</v>
      </c>
      <c r="B3" s="17"/>
      <c r="C3" s="17"/>
      <c r="D3" s="17"/>
      <c r="E3" s="17"/>
      <c r="F3" s="17"/>
    </row>
    <row r="4" spans="1:6">
      <c r="A4" s="20" t="s">
        <v>84</v>
      </c>
      <c r="B4" s="20"/>
      <c r="C4" s="20"/>
      <c r="D4" s="20"/>
      <c r="E4" s="20"/>
      <c r="F4" s="20"/>
    </row>
    <row r="5" spans="1:6">
      <c r="A5" s="17" t="s">
        <v>85</v>
      </c>
      <c r="B5" s="17"/>
      <c r="C5" s="17"/>
      <c r="D5" s="17"/>
      <c r="E5" s="17"/>
      <c r="F5" s="17"/>
    </row>
    <row r="6" spans="1:6">
      <c r="A6" s="20" t="s">
        <v>86</v>
      </c>
      <c r="B6" s="20"/>
      <c r="C6" s="20"/>
      <c r="D6" s="20"/>
      <c r="E6" s="20"/>
      <c r="F6" s="20"/>
    </row>
    <row r="7" spans="1:6">
      <c r="A7" s="17" t="s">
        <v>87</v>
      </c>
      <c r="B7" s="17"/>
      <c r="C7" s="17"/>
      <c r="D7" s="17"/>
      <c r="E7" s="17"/>
      <c r="F7" s="17"/>
    </row>
    <row r="8" spans="1:6">
      <c r="A8" s="20" t="s">
        <v>88</v>
      </c>
      <c r="B8" s="20"/>
      <c r="C8" s="20"/>
      <c r="D8" s="20"/>
      <c r="E8" s="20"/>
      <c r="F8" s="20"/>
    </row>
    <row r="9" spans="1:6">
      <c r="A9" s="17" t="s">
        <v>89</v>
      </c>
      <c r="B9" s="17"/>
      <c r="C9" s="17"/>
      <c r="D9" s="17"/>
      <c r="E9" s="17"/>
      <c r="F9" s="17"/>
    </row>
    <row r="10" spans="1:6">
      <c r="A10" s="20" t="s">
        <v>90</v>
      </c>
      <c r="B10" s="20"/>
      <c r="C10" s="20"/>
      <c r="D10" s="20"/>
      <c r="E10" s="20"/>
      <c r="F10" s="20"/>
    </row>
    <row r="11" spans="1:6">
      <c r="A11" s="17" t="s">
        <v>625</v>
      </c>
      <c r="B11" s="17"/>
      <c r="C11" s="17"/>
      <c r="D11" s="17"/>
      <c r="E11" s="17"/>
      <c r="F11" s="17"/>
    </row>
    <row r="12" spans="1:6">
      <c r="A12" s="20" t="s">
        <v>626</v>
      </c>
      <c r="B12" s="20"/>
      <c r="C12" s="20"/>
      <c r="D12" s="20"/>
      <c r="E12" s="20"/>
      <c r="F12" s="20"/>
    </row>
    <row r="13" spans="1:6">
      <c r="A13" s="17" t="s">
        <v>627</v>
      </c>
      <c r="B13" s="17"/>
      <c r="C13" s="17"/>
      <c r="D13" s="17"/>
      <c r="E13" s="17"/>
      <c r="F13" s="17"/>
    </row>
    <row r="14" spans="1:6">
      <c r="A14" s="20" t="s">
        <v>628</v>
      </c>
      <c r="B14" s="20"/>
      <c r="C14" s="20"/>
      <c r="D14" s="20"/>
      <c r="E14" s="20"/>
      <c r="F14" s="20"/>
    </row>
    <row r="15" spans="1:6">
      <c r="A15" s="17" t="s">
        <v>629</v>
      </c>
      <c r="B15" s="17"/>
      <c r="C15" s="17"/>
      <c r="D15" s="17"/>
      <c r="E15" s="17"/>
      <c r="F15" s="17"/>
    </row>
    <row r="16" spans="1:6">
      <c r="A16" s="20" t="s">
        <v>630</v>
      </c>
      <c r="B16" s="20"/>
      <c r="C16" s="20"/>
      <c r="D16" s="20"/>
      <c r="E16" s="20"/>
      <c r="F16" s="20"/>
    </row>
    <row r="17" spans="1:6">
      <c r="A17" s="17" t="s">
        <v>631</v>
      </c>
      <c r="B17" s="17"/>
      <c r="C17" s="17"/>
      <c r="D17" s="17"/>
      <c r="E17" s="17"/>
      <c r="F17" s="17"/>
    </row>
    <row r="18" spans="1:6">
      <c r="A18" s="20" t="s">
        <v>632</v>
      </c>
      <c r="B18" s="20"/>
      <c r="C18" s="20"/>
      <c r="D18" s="20"/>
      <c r="E18" s="20"/>
      <c r="F18" s="20"/>
    </row>
    <row r="19" spans="1:6">
      <c r="A19" s="17" t="s">
        <v>633</v>
      </c>
      <c r="B19" s="17"/>
      <c r="C19" s="17"/>
      <c r="D19" s="17"/>
      <c r="E19" s="17"/>
      <c r="F19" s="17"/>
    </row>
    <row r="20" spans="1:6">
      <c r="A20" s="20" t="s">
        <v>634</v>
      </c>
      <c r="B20" s="20"/>
      <c r="C20" s="20"/>
      <c r="D20" s="20"/>
      <c r="E20" s="20"/>
      <c r="F20" s="20"/>
    </row>
    <row r="21" spans="1:6">
      <c r="A21" s="17" t="s">
        <v>635</v>
      </c>
      <c r="B21" s="17"/>
      <c r="C21" s="17"/>
      <c r="D21" s="17"/>
      <c r="E21" s="17"/>
      <c r="F21" s="17"/>
    </row>
    <row r="22" spans="1:6">
      <c r="A22" s="20" t="s">
        <v>636</v>
      </c>
      <c r="B22" s="20"/>
      <c r="C22" s="20"/>
      <c r="D22" s="20"/>
      <c r="E22" s="20"/>
      <c r="F22" s="20"/>
    </row>
    <row r="23" spans="1:6">
      <c r="A23" s="17" t="s">
        <v>637</v>
      </c>
      <c r="B23" s="17"/>
      <c r="C23" s="17"/>
      <c r="D23" s="17"/>
      <c r="E23" s="17"/>
      <c r="F23" s="17"/>
    </row>
    <row r="24" spans="1:6">
      <c r="A24" s="20" t="s">
        <v>638</v>
      </c>
      <c r="B24" s="20"/>
      <c r="C24" s="20"/>
      <c r="D24" s="20"/>
      <c r="E24" s="20"/>
      <c r="F24" s="20"/>
    </row>
    <row r="25" spans="1:6">
      <c r="A25" s="17" t="s">
        <v>639</v>
      </c>
      <c r="B25" s="17"/>
      <c r="C25" s="17"/>
      <c r="D25" s="17"/>
      <c r="E25" s="17"/>
      <c r="F25" s="17"/>
    </row>
    <row r="26" spans="1:6">
      <c r="A26" s="20" t="s">
        <v>640</v>
      </c>
      <c r="B26" s="20"/>
      <c r="C26" s="20"/>
      <c r="D26" s="20"/>
      <c r="E26" s="20"/>
      <c r="F26" s="20"/>
    </row>
    <row r="27" spans="1:6">
      <c r="A27" s="17" t="s">
        <v>641</v>
      </c>
      <c r="B27" s="17"/>
      <c r="C27" s="17"/>
      <c r="D27" s="17"/>
      <c r="E27" s="17"/>
      <c r="F27" s="17"/>
    </row>
    <row r="28" spans="1:6">
      <c r="A28" s="20" t="s">
        <v>642</v>
      </c>
      <c r="B28" s="20"/>
      <c r="C28" s="20"/>
      <c r="D28" s="20"/>
      <c r="E28" s="20"/>
      <c r="F28" s="20"/>
    </row>
    <row r="29" spans="1:6">
      <c r="A29" s="17" t="s">
        <v>643</v>
      </c>
      <c r="B29" s="17"/>
      <c r="C29" s="17"/>
      <c r="D29" s="17"/>
      <c r="E29" s="17"/>
      <c r="F29" s="17"/>
    </row>
    <row r="30" spans="1:6">
      <c r="A30" s="20" t="s">
        <v>644</v>
      </c>
      <c r="B30" s="20"/>
      <c r="C30" s="20"/>
      <c r="D30" s="20"/>
      <c r="E30" s="20"/>
      <c r="F30" s="20"/>
    </row>
    <row r="31" spans="1:6">
      <c r="A31" s="17" t="s">
        <v>645</v>
      </c>
      <c r="B31" s="17"/>
      <c r="C31" s="17"/>
      <c r="D31" s="17"/>
      <c r="E31" s="17"/>
      <c r="F31" s="17"/>
    </row>
    <row r="32" spans="1:6">
      <c r="A32" s="20" t="s">
        <v>646</v>
      </c>
      <c r="B32" s="20"/>
      <c r="C32" s="20"/>
      <c r="D32" s="20"/>
      <c r="E32" s="20"/>
      <c r="F32" s="20"/>
    </row>
    <row r="33" spans="1:6">
      <c r="A33" s="17" t="s">
        <v>647</v>
      </c>
      <c r="B33" s="17"/>
      <c r="C33" s="17"/>
      <c r="D33" s="17"/>
      <c r="E33" s="17"/>
      <c r="F33" s="17"/>
    </row>
  </sheetData>
  <mergeCells count="1">
    <mergeCell ref="A1:F1"/>
  </mergeCells>
  <phoneticPr fontId="20"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sqref="A1:F1"/>
    </sheetView>
  </sheetViews>
  <sheetFormatPr baseColWidth="10" defaultRowHeight="15"/>
  <sheetData>
    <row r="1" spans="1:6" ht="15.75">
      <c r="A1" s="297" t="s">
        <v>306</v>
      </c>
      <c r="B1" s="297"/>
      <c r="C1" s="297"/>
      <c r="D1" s="297"/>
      <c r="E1" s="297"/>
      <c r="F1" s="297"/>
    </row>
    <row r="2" spans="1:6" ht="37.9" customHeight="1">
      <c r="A2" s="241" t="s">
        <v>243</v>
      </c>
      <c r="B2" s="242"/>
      <c r="C2" s="289"/>
      <c r="D2" s="290"/>
      <c r="E2" s="290"/>
      <c r="F2" s="291"/>
    </row>
    <row r="3" spans="1:6" ht="37.9" customHeight="1">
      <c r="A3" s="241" t="s">
        <v>244</v>
      </c>
      <c r="B3" s="242"/>
      <c r="C3" s="289"/>
      <c r="D3" s="290"/>
      <c r="E3" s="290"/>
      <c r="F3" s="291"/>
    </row>
    <row r="4" spans="1:6" ht="15.75">
      <c r="A4" s="241" t="s">
        <v>287</v>
      </c>
      <c r="B4" s="292"/>
      <c r="C4" s="242"/>
      <c r="D4" s="241" t="s">
        <v>307</v>
      </c>
      <c r="E4" s="292"/>
      <c r="F4" s="242"/>
    </row>
    <row r="5" spans="1:6" ht="78.75">
      <c r="A5" s="91" t="s">
        <v>13</v>
      </c>
      <c r="B5" s="92" t="s">
        <v>296</v>
      </c>
      <c r="C5" s="70" t="s">
        <v>6</v>
      </c>
      <c r="D5" s="70" t="s">
        <v>13</v>
      </c>
      <c r="E5" s="70" t="s">
        <v>6</v>
      </c>
      <c r="F5" s="70" t="s">
        <v>289</v>
      </c>
    </row>
    <row r="6" spans="1:6">
      <c r="A6" s="301" t="s">
        <v>291</v>
      </c>
      <c r="B6" s="93"/>
      <c r="C6" s="93"/>
      <c r="D6" s="93" t="s">
        <v>297</v>
      </c>
      <c r="E6" s="29"/>
      <c r="F6" s="29"/>
    </row>
    <row r="7" spans="1:6">
      <c r="A7" s="301"/>
      <c r="B7" s="93"/>
      <c r="C7" s="93"/>
      <c r="D7" s="93" t="s">
        <v>298</v>
      </c>
      <c r="E7" s="29"/>
      <c r="F7" s="29"/>
    </row>
    <row r="8" spans="1:6">
      <c r="A8" s="301" t="s">
        <v>292</v>
      </c>
      <c r="B8" s="93"/>
      <c r="C8" s="93"/>
      <c r="D8" s="93" t="s">
        <v>299</v>
      </c>
      <c r="E8" s="29"/>
      <c r="F8" s="29"/>
    </row>
    <row r="9" spans="1:6">
      <c r="A9" s="301"/>
      <c r="B9" s="93"/>
      <c r="C9" s="93"/>
      <c r="D9" s="93" t="s">
        <v>300</v>
      </c>
      <c r="E9" s="29"/>
      <c r="F9" s="29"/>
    </row>
    <row r="10" spans="1:6">
      <c r="A10" s="301" t="s">
        <v>293</v>
      </c>
      <c r="B10" s="93"/>
      <c r="C10" s="93"/>
      <c r="D10" s="93" t="s">
        <v>301</v>
      </c>
      <c r="E10" s="29"/>
      <c r="F10" s="29"/>
    </row>
    <row r="11" spans="1:6">
      <c r="A11" s="301"/>
      <c r="B11" s="93"/>
      <c r="C11" s="93"/>
      <c r="D11" s="93" t="s">
        <v>302</v>
      </c>
      <c r="E11" s="29"/>
      <c r="F11" s="29"/>
    </row>
    <row r="12" spans="1:6">
      <c r="A12" s="301" t="s">
        <v>294</v>
      </c>
      <c r="B12" s="93"/>
      <c r="C12" s="93"/>
      <c r="D12" s="93" t="s">
        <v>303</v>
      </c>
      <c r="E12" s="29"/>
      <c r="F12" s="29"/>
    </row>
    <row r="13" spans="1:6">
      <c r="A13" s="301"/>
      <c r="B13" s="93"/>
      <c r="C13" s="93"/>
      <c r="D13" s="93" t="s">
        <v>304</v>
      </c>
      <c r="E13" s="29"/>
      <c r="F13" s="29"/>
    </row>
    <row r="14" spans="1:6">
      <c r="A14" s="301" t="s">
        <v>295</v>
      </c>
      <c r="B14" s="93"/>
      <c r="C14" s="93"/>
      <c r="D14" s="93" t="s">
        <v>305</v>
      </c>
      <c r="E14" s="29"/>
      <c r="F14" s="29"/>
    </row>
    <row r="15" spans="1:6">
      <c r="A15" s="301"/>
      <c r="B15" s="29"/>
      <c r="C15" s="29"/>
      <c r="D15" s="93" t="s">
        <v>349</v>
      </c>
      <c r="E15" s="29"/>
      <c r="F15" s="29"/>
    </row>
  </sheetData>
  <mergeCells count="12">
    <mergeCell ref="A6:A7"/>
    <mergeCell ref="A8:A9"/>
    <mergeCell ref="A10:A11"/>
    <mergeCell ref="A12:A13"/>
    <mergeCell ref="A14:A15"/>
    <mergeCell ref="A4:C4"/>
    <mergeCell ref="D4:F4"/>
    <mergeCell ref="A1:F1"/>
    <mergeCell ref="A2:B2"/>
    <mergeCell ref="C2:F2"/>
    <mergeCell ref="A3:B3"/>
    <mergeCell ref="C3:F3"/>
  </mergeCells>
  <phoneticPr fontId="2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sqref="A1:E4"/>
    </sheetView>
  </sheetViews>
  <sheetFormatPr baseColWidth="10" defaultRowHeight="15"/>
  <sheetData>
    <row r="1" spans="1:5" ht="14.45" customHeight="1">
      <c r="A1" s="410" t="s">
        <v>564</v>
      </c>
      <c r="B1" s="411"/>
      <c r="C1" s="411"/>
      <c r="D1" s="411"/>
      <c r="E1" s="412"/>
    </row>
    <row r="2" spans="1:5" ht="19.149999999999999" customHeight="1">
      <c r="A2" s="243"/>
      <c r="B2" s="279"/>
      <c r="C2" s="279"/>
      <c r="D2" s="279"/>
      <c r="E2" s="280"/>
    </row>
    <row r="3" spans="1:5" ht="19.149999999999999" customHeight="1">
      <c r="A3" s="243"/>
      <c r="B3" s="279"/>
      <c r="C3" s="279"/>
      <c r="D3" s="279"/>
      <c r="E3" s="280"/>
    </row>
    <row r="4" spans="1:5" ht="19.149999999999999" customHeight="1">
      <c r="A4" s="324"/>
      <c r="B4" s="325"/>
      <c r="C4" s="325"/>
      <c r="D4" s="325"/>
      <c r="E4" s="413"/>
    </row>
  </sheetData>
  <mergeCells count="1">
    <mergeCell ref="A1:E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sqref="A1:H1"/>
    </sheetView>
  </sheetViews>
  <sheetFormatPr baseColWidth="10" defaultColWidth="13.85546875" defaultRowHeight="15"/>
  <cols>
    <col min="1" max="1" width="6.28515625" customWidth="1"/>
    <col min="2" max="2" width="10.85546875" bestFit="1" customWidth="1"/>
    <col min="3" max="3" width="33.7109375" customWidth="1"/>
    <col min="4" max="4" width="16.28515625" bestFit="1" customWidth="1"/>
    <col min="5" max="5" width="23.140625" customWidth="1"/>
    <col min="6" max="6" width="18.140625" customWidth="1"/>
    <col min="7" max="7" width="15.7109375" bestFit="1" customWidth="1"/>
  </cols>
  <sheetData>
    <row r="1" spans="1:8" ht="19.149999999999999" customHeight="1">
      <c r="A1" s="414" t="s">
        <v>350</v>
      </c>
      <c r="B1" s="414"/>
      <c r="C1" s="414"/>
      <c r="D1" s="414"/>
      <c r="E1" s="414"/>
      <c r="F1" s="414"/>
      <c r="G1" s="414"/>
      <c r="H1" s="414"/>
    </row>
    <row r="2" spans="1:8" ht="63">
      <c r="A2" s="21" t="s">
        <v>13</v>
      </c>
      <c r="B2" s="21" t="s">
        <v>134</v>
      </c>
      <c r="C2" s="21" t="s">
        <v>753</v>
      </c>
      <c r="D2" s="21" t="s">
        <v>129</v>
      </c>
      <c r="E2" s="72" t="s">
        <v>76</v>
      </c>
      <c r="F2" s="21" t="s">
        <v>351</v>
      </c>
      <c r="G2" s="21" t="s">
        <v>130</v>
      </c>
      <c r="H2" s="25" t="s">
        <v>386</v>
      </c>
    </row>
    <row r="3" spans="1:8" ht="30">
      <c r="A3" s="19" t="s">
        <v>135</v>
      </c>
      <c r="B3" s="19"/>
      <c r="C3" s="19"/>
      <c r="D3" s="19"/>
      <c r="E3" s="19"/>
      <c r="F3" s="19"/>
      <c r="G3" s="19"/>
      <c r="H3" s="19"/>
    </row>
    <row r="4" spans="1:8" ht="30">
      <c r="A4" s="26" t="s">
        <v>136</v>
      </c>
      <c r="B4" s="26"/>
      <c r="C4" s="26"/>
      <c r="D4" s="26"/>
      <c r="E4" s="26"/>
      <c r="F4" s="26"/>
      <c r="G4" s="26"/>
      <c r="H4" s="26"/>
    </row>
    <row r="5" spans="1:8" ht="30">
      <c r="A5" s="19" t="s">
        <v>137</v>
      </c>
      <c r="B5" s="19"/>
      <c r="C5" s="19"/>
      <c r="D5" s="19"/>
      <c r="E5" s="19"/>
      <c r="F5" s="19"/>
      <c r="G5" s="19"/>
      <c r="H5" s="19"/>
    </row>
    <row r="6" spans="1:8" ht="30">
      <c r="A6" s="26" t="s">
        <v>138</v>
      </c>
      <c r="B6" s="26"/>
      <c r="C6" s="26"/>
      <c r="D6" s="26"/>
      <c r="E6" s="26"/>
      <c r="F6" s="26"/>
      <c r="G6" s="26"/>
      <c r="H6" s="26"/>
    </row>
    <row r="7" spans="1:8" ht="30">
      <c r="A7" s="19" t="s">
        <v>648</v>
      </c>
      <c r="B7" s="19"/>
      <c r="C7" s="19"/>
      <c r="D7" s="19"/>
      <c r="E7" s="19"/>
      <c r="F7" s="19"/>
      <c r="G7" s="19"/>
      <c r="H7" s="19"/>
    </row>
    <row r="8" spans="1:8" ht="30">
      <c r="A8" s="26" t="s">
        <v>649</v>
      </c>
      <c r="B8" s="26"/>
      <c r="C8" s="26"/>
      <c r="D8" s="26"/>
      <c r="E8" s="26"/>
      <c r="F8" s="26"/>
      <c r="G8" s="26"/>
      <c r="H8" s="26"/>
    </row>
    <row r="9" spans="1:8" ht="30">
      <c r="A9" s="19" t="s">
        <v>650</v>
      </c>
      <c r="B9" s="19"/>
      <c r="C9" s="19"/>
      <c r="D9" s="19"/>
      <c r="E9" s="19"/>
      <c r="F9" s="19"/>
      <c r="G9" s="19"/>
      <c r="H9" s="19"/>
    </row>
    <row r="10" spans="1:8" ht="30">
      <c r="A10" s="26" t="s">
        <v>651</v>
      </c>
      <c r="B10" s="26"/>
      <c r="C10" s="26"/>
      <c r="D10" s="26"/>
      <c r="E10" s="26"/>
      <c r="F10" s="26"/>
      <c r="G10" s="26"/>
      <c r="H10" s="26"/>
    </row>
    <row r="11" spans="1:8" ht="30">
      <c r="A11" s="19" t="s">
        <v>652</v>
      </c>
      <c r="B11" s="19"/>
      <c r="C11" s="19"/>
      <c r="D11" s="19"/>
      <c r="E11" s="19"/>
      <c r="F11" s="19"/>
      <c r="G11" s="19"/>
      <c r="H11" s="19"/>
    </row>
    <row r="12" spans="1:8" ht="30">
      <c r="A12" s="26" t="s">
        <v>653</v>
      </c>
      <c r="B12" s="26"/>
      <c r="C12" s="26"/>
      <c r="D12" s="26"/>
      <c r="E12" s="26"/>
      <c r="F12" s="26"/>
      <c r="G12" s="26"/>
      <c r="H12" s="26"/>
    </row>
    <row r="13" spans="1:8" ht="30">
      <c r="A13" s="19" t="s">
        <v>654</v>
      </c>
      <c r="B13" s="19"/>
      <c r="C13" s="19"/>
      <c r="D13" s="19"/>
      <c r="E13" s="19"/>
      <c r="F13" s="19"/>
      <c r="G13" s="19"/>
      <c r="H13" s="19"/>
    </row>
    <row r="14" spans="1:8" ht="30">
      <c r="A14" s="26" t="s">
        <v>655</v>
      </c>
      <c r="B14" s="26"/>
      <c r="C14" s="26"/>
      <c r="D14" s="26"/>
      <c r="E14" s="26"/>
      <c r="F14" s="26"/>
      <c r="G14" s="26"/>
      <c r="H14" s="26"/>
    </row>
    <row r="15" spans="1:8" ht="30">
      <c r="A15" s="19" t="s">
        <v>656</v>
      </c>
      <c r="B15" s="19"/>
      <c r="C15" s="19"/>
      <c r="D15" s="19"/>
      <c r="E15" s="19"/>
      <c r="F15" s="19"/>
      <c r="G15" s="19"/>
      <c r="H15" s="19"/>
    </row>
    <row r="16" spans="1:8" ht="30">
      <c r="A16" s="26" t="s">
        <v>657</v>
      </c>
      <c r="B16" s="26"/>
      <c r="C16" s="26"/>
      <c r="D16" s="26"/>
      <c r="E16" s="26"/>
      <c r="F16" s="26"/>
      <c r="G16" s="26"/>
      <c r="H16" s="26"/>
    </row>
    <row r="17" spans="1:8" ht="30">
      <c r="A17" s="19" t="s">
        <v>658</v>
      </c>
      <c r="B17" s="19"/>
      <c r="C17" s="19"/>
      <c r="D17" s="19"/>
      <c r="E17" s="19"/>
      <c r="F17" s="19"/>
      <c r="G17" s="19"/>
      <c r="H17" s="19"/>
    </row>
    <row r="18" spans="1:8" ht="30">
      <c r="A18" s="26" t="s">
        <v>659</v>
      </c>
      <c r="B18" s="26"/>
      <c r="C18" s="26"/>
      <c r="D18" s="26"/>
      <c r="E18" s="26"/>
      <c r="F18" s="26"/>
      <c r="G18" s="26"/>
      <c r="H18" s="26"/>
    </row>
    <row r="19" spans="1:8" ht="30">
      <c r="A19" s="19" t="s">
        <v>660</v>
      </c>
      <c r="B19" s="19"/>
      <c r="C19" s="19"/>
      <c r="D19" s="19"/>
      <c r="E19" s="19"/>
      <c r="F19" s="19"/>
      <c r="G19" s="19"/>
      <c r="H19" s="19"/>
    </row>
    <row r="20" spans="1:8" ht="30">
      <c r="A20" s="26" t="s">
        <v>661</v>
      </c>
      <c r="B20" s="26"/>
      <c r="C20" s="26"/>
      <c r="D20" s="26"/>
      <c r="E20" s="26"/>
      <c r="F20" s="26"/>
      <c r="G20" s="26"/>
      <c r="H20" s="26"/>
    </row>
    <row r="21" spans="1:8" ht="30">
      <c r="A21" s="19" t="s">
        <v>662</v>
      </c>
      <c r="B21" s="19"/>
      <c r="C21" s="19"/>
      <c r="D21" s="19"/>
      <c r="E21" s="19"/>
      <c r="F21" s="19"/>
      <c r="G21" s="19"/>
      <c r="H21" s="19"/>
    </row>
    <row r="22" spans="1:8" ht="30">
      <c r="A22" s="26" t="s">
        <v>663</v>
      </c>
      <c r="B22" s="26"/>
      <c r="C22" s="26"/>
      <c r="D22" s="26"/>
      <c r="E22" s="26"/>
      <c r="F22" s="26"/>
      <c r="G22" s="26"/>
      <c r="H22" s="26"/>
    </row>
    <row r="23" spans="1:8" ht="30">
      <c r="A23" s="19" t="s">
        <v>664</v>
      </c>
      <c r="B23" s="19"/>
      <c r="C23" s="19"/>
      <c r="D23" s="19"/>
      <c r="E23" s="19"/>
      <c r="F23" s="19"/>
      <c r="G23" s="19"/>
      <c r="H23" s="19"/>
    </row>
    <row r="24" spans="1:8" ht="30">
      <c r="A24" s="26" t="s">
        <v>665</v>
      </c>
      <c r="B24" s="26"/>
      <c r="C24" s="26"/>
      <c r="D24" s="26"/>
      <c r="E24" s="26"/>
      <c r="F24" s="26"/>
      <c r="G24" s="26"/>
      <c r="H24" s="26"/>
    </row>
    <row r="25" spans="1:8" ht="30">
      <c r="A25" s="19" t="s">
        <v>666</v>
      </c>
      <c r="B25" s="19"/>
      <c r="C25" s="19"/>
      <c r="D25" s="19"/>
      <c r="E25" s="19"/>
      <c r="F25" s="19"/>
      <c r="G25" s="19"/>
      <c r="H25" s="19"/>
    </row>
    <row r="26" spans="1:8" ht="30">
      <c r="A26" s="19" t="s">
        <v>667</v>
      </c>
      <c r="B26" s="19"/>
      <c r="C26" s="19"/>
      <c r="D26" s="19"/>
      <c r="E26" s="19"/>
      <c r="F26" s="19"/>
      <c r="G26" s="19"/>
      <c r="H26" s="19"/>
    </row>
    <row r="27" spans="1:8" ht="30">
      <c r="A27" s="26" t="s">
        <v>668</v>
      </c>
      <c r="B27" s="26"/>
      <c r="C27" s="26"/>
      <c r="D27" s="26"/>
      <c r="E27" s="26"/>
      <c r="F27" s="26"/>
      <c r="G27" s="26"/>
      <c r="H27" s="26"/>
    </row>
    <row r="28" spans="1:8" ht="30">
      <c r="A28" s="19" t="s">
        <v>669</v>
      </c>
      <c r="B28" s="19"/>
      <c r="C28" s="19"/>
      <c r="D28" s="19"/>
      <c r="E28" s="19"/>
      <c r="F28" s="19"/>
      <c r="G28" s="19"/>
      <c r="H28" s="19"/>
    </row>
    <row r="29" spans="1:8" ht="30">
      <c r="A29" s="26" t="s">
        <v>670</v>
      </c>
      <c r="B29" s="26"/>
      <c r="C29" s="26"/>
      <c r="D29" s="26"/>
      <c r="E29" s="26"/>
      <c r="F29" s="26"/>
      <c r="G29" s="26"/>
      <c r="H29" s="26"/>
    </row>
    <row r="30" spans="1:8" ht="30">
      <c r="A30" s="19" t="s">
        <v>671</v>
      </c>
      <c r="B30" s="19"/>
      <c r="C30" s="19"/>
      <c r="D30" s="19"/>
      <c r="E30" s="19"/>
      <c r="F30" s="19"/>
      <c r="G30" s="19"/>
      <c r="H30" s="19"/>
    </row>
    <row r="31" spans="1:8" ht="30">
      <c r="A31" s="26" t="s">
        <v>672</v>
      </c>
      <c r="B31" s="26"/>
      <c r="C31" s="26"/>
      <c r="D31" s="26"/>
      <c r="E31" s="26"/>
      <c r="F31" s="26"/>
      <c r="G31" s="26"/>
      <c r="H31" s="26"/>
    </row>
    <row r="32" spans="1:8" ht="30">
      <c r="A32" s="19" t="s">
        <v>673</v>
      </c>
      <c r="B32" s="19"/>
      <c r="C32" s="19"/>
      <c r="D32" s="19"/>
      <c r="E32" s="19"/>
      <c r="F32" s="19"/>
      <c r="G32" s="19"/>
      <c r="H32" s="19"/>
    </row>
    <row r="33" spans="1:8" ht="30">
      <c r="A33" s="26" t="s">
        <v>674</v>
      </c>
      <c r="B33" s="26"/>
      <c r="C33" s="26"/>
      <c r="D33" s="26"/>
      <c r="E33" s="26"/>
      <c r="F33" s="26"/>
      <c r="G33" s="26"/>
      <c r="H33" s="26"/>
    </row>
    <row r="34" spans="1:8" ht="30">
      <c r="A34" s="19" t="s">
        <v>675</v>
      </c>
      <c r="B34" s="19"/>
      <c r="C34" s="19"/>
      <c r="D34" s="19"/>
      <c r="E34" s="19"/>
      <c r="F34" s="19"/>
      <c r="G34" s="19"/>
      <c r="H34" s="19"/>
    </row>
    <row r="35" spans="1:8" ht="30">
      <c r="A35" s="26" t="s">
        <v>676</v>
      </c>
      <c r="B35" s="26"/>
      <c r="C35" s="26"/>
      <c r="D35" s="26"/>
      <c r="E35" s="26"/>
      <c r="F35" s="26"/>
      <c r="G35" s="26"/>
      <c r="H35" s="26"/>
    </row>
    <row r="36" spans="1:8" ht="30">
      <c r="A36" s="19" t="s">
        <v>677</v>
      </c>
      <c r="B36" s="19"/>
      <c r="C36" s="19"/>
      <c r="D36" s="19"/>
      <c r="E36" s="19"/>
      <c r="F36" s="19"/>
      <c r="G36" s="19"/>
      <c r="H36" s="19"/>
    </row>
    <row r="37" spans="1:8" ht="30">
      <c r="A37" s="26" t="s">
        <v>678</v>
      </c>
      <c r="B37" s="26"/>
      <c r="C37" s="26"/>
      <c r="D37" s="26"/>
      <c r="E37" s="26"/>
      <c r="F37" s="26"/>
      <c r="G37" s="26"/>
      <c r="H37" s="26"/>
    </row>
    <row r="38" spans="1:8" ht="30">
      <c r="A38" s="19" t="s">
        <v>679</v>
      </c>
      <c r="B38" s="19"/>
      <c r="C38" s="19"/>
      <c r="D38" s="19"/>
      <c r="E38" s="19"/>
      <c r="F38" s="19"/>
      <c r="G38" s="19"/>
      <c r="H38" s="19"/>
    </row>
    <row r="39" spans="1:8" ht="30">
      <c r="A39" s="26" t="s">
        <v>680</v>
      </c>
      <c r="B39" s="26"/>
      <c r="C39" s="26"/>
      <c r="D39" s="26"/>
      <c r="E39" s="26"/>
      <c r="F39" s="26"/>
      <c r="G39" s="26"/>
      <c r="H39" s="26"/>
    </row>
    <row r="40" spans="1:8" ht="30">
      <c r="A40" s="19" t="s">
        <v>681</v>
      </c>
      <c r="B40" s="19"/>
      <c r="C40" s="19"/>
      <c r="D40" s="19"/>
      <c r="E40" s="19"/>
      <c r="F40" s="19"/>
      <c r="G40" s="19"/>
      <c r="H40" s="19"/>
    </row>
    <row r="41" spans="1:8" ht="30">
      <c r="A41" s="26" t="s">
        <v>682</v>
      </c>
      <c r="B41" s="26"/>
      <c r="C41" s="26"/>
      <c r="D41" s="26"/>
      <c r="E41" s="26"/>
      <c r="F41" s="26"/>
      <c r="G41" s="26"/>
      <c r="H41" s="26"/>
    </row>
    <row r="42" spans="1:8" ht="30">
      <c r="A42" s="19" t="s">
        <v>683</v>
      </c>
      <c r="B42" s="19"/>
      <c r="C42" s="19"/>
      <c r="D42" s="19"/>
      <c r="E42" s="19"/>
      <c r="F42" s="19"/>
      <c r="G42" s="19"/>
      <c r="H42" s="19"/>
    </row>
  </sheetData>
  <mergeCells count="1">
    <mergeCell ref="A1:H1"/>
  </mergeCells>
  <phoneticPr fontId="20"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sqref="A1:L1"/>
    </sheetView>
  </sheetViews>
  <sheetFormatPr baseColWidth="10" defaultRowHeight="15"/>
  <cols>
    <col min="1" max="1" width="6.85546875" customWidth="1"/>
    <col min="2" max="2" width="13.140625" customWidth="1"/>
    <col min="3" max="3" width="15.28515625" customWidth="1"/>
    <col min="4" max="4" width="19.140625" customWidth="1"/>
    <col min="5" max="5" width="14.42578125" customWidth="1"/>
    <col min="6" max="6" width="14.85546875" customWidth="1"/>
    <col min="7" max="7" width="14.28515625" customWidth="1"/>
    <col min="11" max="11" width="14.5703125" customWidth="1"/>
  </cols>
  <sheetData>
    <row r="1" spans="1:12" ht="19.149999999999999" customHeight="1">
      <c r="A1" s="414" t="s">
        <v>444</v>
      </c>
      <c r="B1" s="414"/>
      <c r="C1" s="414"/>
      <c r="D1" s="414"/>
      <c r="E1" s="414"/>
      <c r="F1" s="414"/>
      <c r="G1" s="414"/>
      <c r="H1" s="414"/>
      <c r="I1" s="414"/>
      <c r="J1" s="414"/>
      <c r="K1" s="414"/>
      <c r="L1" s="414"/>
    </row>
    <row r="2" spans="1:12" ht="94.5">
      <c r="A2" s="21" t="s">
        <v>13</v>
      </c>
      <c r="B2" s="21" t="s">
        <v>131</v>
      </c>
      <c r="C2" s="72" t="s">
        <v>513</v>
      </c>
      <c r="D2" s="21" t="s">
        <v>76</v>
      </c>
      <c r="E2" s="21" t="s">
        <v>132</v>
      </c>
      <c r="F2" s="72" t="s">
        <v>512</v>
      </c>
      <c r="G2" s="21" t="s">
        <v>133</v>
      </c>
      <c r="H2" s="21" t="s">
        <v>144</v>
      </c>
      <c r="I2" s="72" t="s">
        <v>352</v>
      </c>
      <c r="J2" s="21" t="s">
        <v>130</v>
      </c>
      <c r="K2" s="72" t="s">
        <v>571</v>
      </c>
      <c r="L2" s="21" t="s">
        <v>548</v>
      </c>
    </row>
    <row r="3" spans="1:12">
      <c r="A3" s="19" t="s">
        <v>355</v>
      </c>
      <c r="B3" s="19"/>
      <c r="C3" s="19"/>
      <c r="D3" s="19"/>
      <c r="E3" s="19"/>
      <c r="F3" s="19"/>
      <c r="G3" s="19"/>
      <c r="H3" s="19"/>
      <c r="I3" s="19"/>
      <c r="J3" s="19"/>
      <c r="K3" s="19"/>
      <c r="L3" s="19"/>
    </row>
    <row r="4" spans="1:12">
      <c r="A4" s="27" t="s">
        <v>354</v>
      </c>
      <c r="B4" s="27"/>
      <c r="C4" s="27"/>
      <c r="D4" s="27"/>
      <c r="E4" s="27"/>
      <c r="F4" s="27"/>
      <c r="G4" s="27"/>
      <c r="H4" s="27"/>
      <c r="I4" s="27"/>
      <c r="J4" s="27"/>
      <c r="K4" s="27"/>
      <c r="L4" s="27"/>
    </row>
    <row r="5" spans="1:12">
      <c r="A5" s="19" t="s">
        <v>356</v>
      </c>
      <c r="B5" s="19"/>
      <c r="C5" s="19"/>
      <c r="D5" s="19"/>
      <c r="E5" s="19"/>
      <c r="F5" s="19"/>
      <c r="G5" s="19"/>
      <c r="H5" s="19"/>
      <c r="I5" s="19"/>
      <c r="J5" s="19"/>
      <c r="K5" s="19"/>
      <c r="L5" s="19"/>
    </row>
    <row r="6" spans="1:12">
      <c r="A6" s="27" t="s">
        <v>357</v>
      </c>
      <c r="B6" s="27"/>
      <c r="C6" s="27"/>
      <c r="D6" s="27"/>
      <c r="E6" s="27"/>
      <c r="F6" s="27"/>
      <c r="G6" s="27"/>
      <c r="H6" s="27"/>
      <c r="I6" s="27"/>
      <c r="J6" s="27"/>
      <c r="K6" s="27"/>
      <c r="L6" s="27"/>
    </row>
    <row r="7" spans="1:12">
      <c r="A7" s="19" t="s">
        <v>684</v>
      </c>
      <c r="B7" s="19"/>
      <c r="C7" s="19"/>
      <c r="D7" s="19"/>
      <c r="E7" s="19"/>
      <c r="F7" s="19"/>
      <c r="G7" s="19"/>
      <c r="H7" s="19"/>
      <c r="I7" s="19"/>
      <c r="J7" s="19"/>
      <c r="K7" s="19"/>
      <c r="L7" s="19"/>
    </row>
    <row r="8" spans="1:12">
      <c r="A8" s="27" t="s">
        <v>685</v>
      </c>
      <c r="B8" s="27"/>
      <c r="C8" s="27"/>
      <c r="D8" s="27"/>
      <c r="E8" s="27"/>
      <c r="F8" s="27"/>
      <c r="G8" s="27"/>
      <c r="H8" s="27"/>
      <c r="I8" s="27"/>
      <c r="J8" s="27"/>
      <c r="K8" s="27"/>
      <c r="L8" s="27"/>
    </row>
    <row r="9" spans="1:12">
      <c r="A9" s="19" t="s">
        <v>686</v>
      </c>
      <c r="B9" s="19"/>
      <c r="C9" s="19"/>
      <c r="D9" s="19"/>
      <c r="E9" s="19"/>
      <c r="F9" s="19"/>
      <c r="G9" s="19"/>
      <c r="H9" s="19"/>
      <c r="I9" s="19"/>
      <c r="J9" s="19"/>
      <c r="K9" s="19"/>
      <c r="L9" s="19"/>
    </row>
    <row r="10" spans="1:12">
      <c r="A10" s="27" t="s">
        <v>687</v>
      </c>
      <c r="B10" s="27"/>
      <c r="C10" s="27"/>
      <c r="D10" s="27"/>
      <c r="E10" s="27"/>
      <c r="F10" s="27"/>
      <c r="G10" s="27"/>
      <c r="H10" s="27"/>
      <c r="I10" s="27"/>
      <c r="J10" s="27"/>
      <c r="K10" s="27"/>
      <c r="L10" s="27"/>
    </row>
    <row r="11" spans="1:12">
      <c r="A11" s="19" t="s">
        <v>688</v>
      </c>
      <c r="B11" s="19"/>
      <c r="C11" s="19"/>
      <c r="D11" s="19"/>
      <c r="E11" s="19"/>
      <c r="F11" s="19"/>
      <c r="G11" s="19"/>
      <c r="H11" s="19"/>
      <c r="I11" s="19"/>
      <c r="J11" s="19"/>
      <c r="K11" s="19"/>
      <c r="L11" s="19"/>
    </row>
    <row r="12" spans="1:12">
      <c r="A12" s="27" t="s">
        <v>689</v>
      </c>
      <c r="B12" s="27"/>
      <c r="C12" s="27"/>
      <c r="D12" s="27"/>
      <c r="E12" s="27"/>
      <c r="F12" s="27"/>
      <c r="G12" s="27"/>
      <c r="H12" s="27"/>
      <c r="I12" s="27"/>
      <c r="J12" s="27"/>
      <c r="K12" s="27"/>
      <c r="L12" s="27"/>
    </row>
    <row r="13" spans="1:12">
      <c r="A13" s="19" t="s">
        <v>690</v>
      </c>
      <c r="B13" s="19"/>
      <c r="C13" s="19"/>
      <c r="D13" s="19"/>
      <c r="E13" s="19"/>
      <c r="F13" s="19"/>
      <c r="G13" s="19"/>
      <c r="H13" s="19"/>
      <c r="I13" s="19"/>
      <c r="J13" s="19"/>
      <c r="K13" s="19"/>
      <c r="L13" s="19"/>
    </row>
    <row r="14" spans="1:12">
      <c r="A14" s="27" t="s">
        <v>691</v>
      </c>
      <c r="B14" s="27"/>
      <c r="C14" s="27"/>
      <c r="D14" s="27"/>
      <c r="E14" s="27"/>
      <c r="F14" s="27"/>
      <c r="G14" s="27"/>
      <c r="H14" s="27"/>
      <c r="I14" s="27"/>
      <c r="J14" s="27"/>
      <c r="K14" s="27"/>
      <c r="L14" s="27"/>
    </row>
    <row r="15" spans="1:12">
      <c r="A15" s="19" t="s">
        <v>692</v>
      </c>
      <c r="B15" s="19"/>
      <c r="C15" s="19"/>
      <c r="D15" s="19"/>
      <c r="E15" s="19"/>
      <c r="F15" s="19"/>
      <c r="G15" s="19"/>
      <c r="H15" s="19"/>
      <c r="I15" s="19"/>
      <c r="J15" s="19"/>
      <c r="K15" s="19"/>
      <c r="L15" s="19"/>
    </row>
    <row r="16" spans="1:12">
      <c r="A16" s="27" t="s">
        <v>693</v>
      </c>
      <c r="B16" s="27"/>
      <c r="C16" s="27"/>
      <c r="D16" s="27"/>
      <c r="E16" s="27"/>
      <c r="F16" s="27"/>
      <c r="G16" s="27"/>
      <c r="H16" s="27"/>
      <c r="I16" s="27"/>
      <c r="J16" s="27"/>
      <c r="K16" s="27"/>
      <c r="L16" s="27"/>
    </row>
    <row r="17" spans="1:12">
      <c r="A17" s="19" t="s">
        <v>694</v>
      </c>
      <c r="B17" s="19"/>
      <c r="C17" s="19"/>
      <c r="D17" s="19"/>
      <c r="E17" s="19"/>
      <c r="F17" s="19"/>
      <c r="G17" s="19"/>
      <c r="H17" s="19"/>
      <c r="I17" s="19"/>
      <c r="J17" s="19"/>
      <c r="K17" s="19"/>
      <c r="L17" s="19"/>
    </row>
    <row r="18" spans="1:12">
      <c r="A18" s="27" t="s">
        <v>695</v>
      </c>
      <c r="B18" s="27"/>
      <c r="C18" s="27"/>
      <c r="D18" s="27"/>
      <c r="E18" s="27"/>
      <c r="F18" s="27"/>
      <c r="G18" s="27"/>
      <c r="H18" s="27"/>
      <c r="I18" s="27"/>
      <c r="J18" s="27"/>
      <c r="K18" s="27"/>
      <c r="L18" s="27"/>
    </row>
    <row r="19" spans="1:12">
      <c r="A19" s="19" t="s">
        <v>696</v>
      </c>
      <c r="B19" s="19"/>
      <c r="C19" s="19"/>
      <c r="D19" s="19"/>
      <c r="E19" s="19"/>
      <c r="F19" s="19"/>
      <c r="G19" s="19"/>
      <c r="H19" s="19"/>
      <c r="I19" s="19"/>
      <c r="J19" s="19"/>
      <c r="K19" s="19"/>
      <c r="L19" s="19"/>
    </row>
    <row r="20" spans="1:12">
      <c r="A20" s="27" t="s">
        <v>697</v>
      </c>
      <c r="B20" s="27"/>
      <c r="C20" s="27"/>
      <c r="D20" s="27"/>
      <c r="E20" s="27"/>
      <c r="F20" s="27"/>
      <c r="G20" s="27"/>
      <c r="H20" s="27"/>
      <c r="I20" s="27"/>
      <c r="J20" s="27"/>
      <c r="K20" s="27"/>
      <c r="L20" s="27"/>
    </row>
    <row r="21" spans="1:12">
      <c r="A21" s="19" t="s">
        <v>698</v>
      </c>
      <c r="B21" s="19"/>
      <c r="C21" s="19"/>
      <c r="D21" s="19"/>
      <c r="E21" s="19"/>
      <c r="F21" s="19"/>
      <c r="G21" s="19"/>
      <c r="H21" s="19"/>
      <c r="I21" s="19"/>
      <c r="J21" s="19"/>
      <c r="K21" s="19"/>
      <c r="L21" s="19"/>
    </row>
    <row r="22" spans="1:12">
      <c r="A22" s="27" t="s">
        <v>699</v>
      </c>
      <c r="B22" s="27"/>
      <c r="C22" s="27"/>
      <c r="D22" s="27"/>
      <c r="E22" s="27"/>
      <c r="F22" s="27"/>
      <c r="G22" s="27"/>
      <c r="H22" s="27"/>
      <c r="I22" s="27"/>
      <c r="J22" s="27"/>
      <c r="K22" s="27"/>
      <c r="L22" s="27"/>
    </row>
  </sheetData>
  <mergeCells count="1">
    <mergeCell ref="A1:L1"/>
  </mergeCells>
  <phoneticPr fontId="20" type="noConversion"/>
  <printOptions gridLines="1"/>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85" zoomScaleNormal="85" workbookViewId="0">
      <selection sqref="A1:B1"/>
    </sheetView>
  </sheetViews>
  <sheetFormatPr baseColWidth="10" defaultRowHeight="15"/>
  <cols>
    <col min="1" max="1" width="7.140625" style="9" customWidth="1"/>
    <col min="2" max="2" width="49.28515625" style="10" bestFit="1" customWidth="1"/>
    <col min="3" max="3" width="23" style="37" customWidth="1"/>
    <col min="4" max="4" width="20.42578125" bestFit="1" customWidth="1"/>
    <col min="5" max="5" width="20.5703125" customWidth="1"/>
    <col min="6" max="7" width="15.28515625" customWidth="1"/>
    <col min="8" max="8" width="17" customWidth="1"/>
    <col min="9" max="9" width="16" customWidth="1"/>
  </cols>
  <sheetData>
    <row r="1" spans="1:9" ht="15.75">
      <c r="A1" s="417" t="s">
        <v>145</v>
      </c>
      <c r="B1" s="418"/>
      <c r="C1" s="31" t="s">
        <v>139</v>
      </c>
      <c r="D1" s="30" t="s">
        <v>140</v>
      </c>
      <c r="E1" s="30" t="s">
        <v>141</v>
      </c>
      <c r="F1" s="30" t="s">
        <v>142</v>
      </c>
      <c r="G1" s="30" t="s">
        <v>168</v>
      </c>
      <c r="H1" s="30" t="s">
        <v>172</v>
      </c>
      <c r="I1" s="30" t="s">
        <v>173</v>
      </c>
    </row>
    <row r="2" spans="1:9" ht="63">
      <c r="A2" s="419" t="s">
        <v>146</v>
      </c>
      <c r="B2" s="420"/>
      <c r="C2" s="31" t="s">
        <v>570</v>
      </c>
      <c r="D2" s="31" t="s">
        <v>565</v>
      </c>
      <c r="E2" s="31" t="s">
        <v>566</v>
      </c>
      <c r="F2" s="31" t="s">
        <v>567</v>
      </c>
      <c r="G2" s="31" t="s">
        <v>568</v>
      </c>
      <c r="H2" s="31" t="s">
        <v>569</v>
      </c>
      <c r="I2" s="31" t="s">
        <v>174</v>
      </c>
    </row>
    <row r="3" spans="1:9" ht="15.6" customHeight="1">
      <c r="A3" s="423" t="s">
        <v>150</v>
      </c>
      <c r="B3" s="32" t="s">
        <v>158</v>
      </c>
      <c r="C3" s="35" t="s">
        <v>175</v>
      </c>
      <c r="D3" s="35" t="s">
        <v>175</v>
      </c>
      <c r="E3" s="35" t="s">
        <v>175</v>
      </c>
      <c r="F3" s="35" t="s">
        <v>175</v>
      </c>
      <c r="G3" s="35" t="s">
        <v>175</v>
      </c>
      <c r="H3" s="35" t="s">
        <v>175</v>
      </c>
      <c r="I3" s="35" t="s">
        <v>175</v>
      </c>
    </row>
    <row r="4" spans="1:9" ht="28.5">
      <c r="A4" s="424"/>
      <c r="B4" s="33" t="s">
        <v>159</v>
      </c>
      <c r="C4" s="36" t="s">
        <v>175</v>
      </c>
      <c r="D4" s="36" t="s">
        <v>175</v>
      </c>
      <c r="E4" s="36" t="s">
        <v>175</v>
      </c>
      <c r="F4" s="36" t="s">
        <v>175</v>
      </c>
      <c r="G4" s="36" t="s">
        <v>175</v>
      </c>
      <c r="H4" s="36" t="s">
        <v>175</v>
      </c>
      <c r="I4" s="36" t="s">
        <v>175</v>
      </c>
    </row>
    <row r="5" spans="1:9" ht="28.5">
      <c r="A5" s="424"/>
      <c r="B5" s="33" t="s">
        <v>160</v>
      </c>
      <c r="C5" s="35" t="s">
        <v>175</v>
      </c>
      <c r="D5" s="35" t="s">
        <v>175</v>
      </c>
      <c r="E5" s="35" t="s">
        <v>175</v>
      </c>
      <c r="F5" s="35" t="s">
        <v>175</v>
      </c>
      <c r="G5" s="35" t="s">
        <v>175</v>
      </c>
      <c r="H5" s="35" t="s">
        <v>175</v>
      </c>
      <c r="I5" s="35" t="s">
        <v>175</v>
      </c>
    </row>
    <row r="6" spans="1:9" ht="30" customHeight="1">
      <c r="A6" s="424"/>
      <c r="B6" s="33" t="s">
        <v>752</v>
      </c>
      <c r="C6" s="36" t="s">
        <v>175</v>
      </c>
      <c r="D6" s="36" t="s">
        <v>175</v>
      </c>
      <c r="E6" s="36" t="s">
        <v>175</v>
      </c>
      <c r="F6" s="36" t="s">
        <v>175</v>
      </c>
      <c r="G6" s="36" t="s">
        <v>175</v>
      </c>
      <c r="H6" s="36" t="s">
        <v>175</v>
      </c>
      <c r="I6" s="36" t="s">
        <v>175</v>
      </c>
    </row>
    <row r="7" spans="1:9" ht="18" customHeight="1">
      <c r="A7" s="424"/>
      <c r="B7" s="33" t="s">
        <v>149</v>
      </c>
      <c r="C7" s="35" t="s">
        <v>175</v>
      </c>
      <c r="D7" s="35" t="s">
        <v>175</v>
      </c>
      <c r="E7" s="35" t="s">
        <v>175</v>
      </c>
      <c r="F7" s="35" t="s">
        <v>175</v>
      </c>
      <c r="G7" s="35" t="s">
        <v>175</v>
      </c>
      <c r="H7" s="35" t="s">
        <v>175</v>
      </c>
      <c r="I7" s="35" t="s">
        <v>175</v>
      </c>
    </row>
    <row r="8" spans="1:9" ht="28.5">
      <c r="A8" s="424"/>
      <c r="B8" s="33" t="s">
        <v>161</v>
      </c>
      <c r="C8" s="36" t="s">
        <v>187</v>
      </c>
      <c r="D8" s="36" t="s">
        <v>187</v>
      </c>
      <c r="E8" s="36" t="s">
        <v>187</v>
      </c>
      <c r="F8" s="36" t="s">
        <v>187</v>
      </c>
      <c r="G8" s="36" t="s">
        <v>187</v>
      </c>
      <c r="H8" s="36" t="s">
        <v>187</v>
      </c>
      <c r="I8" s="36" t="s">
        <v>187</v>
      </c>
    </row>
    <row r="9" spans="1:9" ht="28.5">
      <c r="A9" s="424"/>
      <c r="B9" s="33" t="s">
        <v>162</v>
      </c>
      <c r="C9" s="35" t="s">
        <v>175</v>
      </c>
      <c r="D9" s="35" t="s">
        <v>175</v>
      </c>
      <c r="E9" s="35" t="s">
        <v>175</v>
      </c>
      <c r="F9" s="35" t="s">
        <v>175</v>
      </c>
      <c r="G9" s="35" t="s">
        <v>175</v>
      </c>
      <c r="H9" s="35" t="s">
        <v>175</v>
      </c>
      <c r="I9" s="35" t="s">
        <v>175</v>
      </c>
    </row>
    <row r="10" spans="1:9" ht="28.5">
      <c r="A10" s="424"/>
      <c r="B10" s="33" t="s">
        <v>151</v>
      </c>
      <c r="C10" s="36" t="s">
        <v>175</v>
      </c>
      <c r="D10" s="36" t="s">
        <v>175</v>
      </c>
      <c r="E10" s="36" t="s">
        <v>175</v>
      </c>
      <c r="F10" s="36" t="s">
        <v>175</v>
      </c>
      <c r="G10" s="36" t="s">
        <v>175</v>
      </c>
      <c r="H10" s="36" t="s">
        <v>175</v>
      </c>
      <c r="I10" s="36" t="s">
        <v>175</v>
      </c>
    </row>
    <row r="11" spans="1:9" ht="28.5">
      <c r="A11" s="424"/>
      <c r="B11" s="33" t="s">
        <v>155</v>
      </c>
      <c r="C11" s="35" t="s">
        <v>175</v>
      </c>
      <c r="D11" s="35" t="s">
        <v>175</v>
      </c>
      <c r="E11" s="35" t="s">
        <v>175</v>
      </c>
      <c r="F11" s="35" t="s">
        <v>175</v>
      </c>
      <c r="G11" s="35" t="s">
        <v>175</v>
      </c>
      <c r="H11" s="35" t="s">
        <v>175</v>
      </c>
      <c r="I11" s="35" t="s">
        <v>175</v>
      </c>
    </row>
    <row r="12" spans="1:9" ht="28.5">
      <c r="A12" s="424"/>
      <c r="B12" s="34" t="s">
        <v>189</v>
      </c>
      <c r="C12" s="36" t="s">
        <v>175</v>
      </c>
      <c r="D12" s="36" t="s">
        <v>175</v>
      </c>
      <c r="E12" s="36" t="s">
        <v>175</v>
      </c>
      <c r="F12" s="36" t="s">
        <v>175</v>
      </c>
      <c r="G12" s="36" t="s">
        <v>175</v>
      </c>
      <c r="H12" s="36" t="s">
        <v>175</v>
      </c>
      <c r="I12" s="36" t="s">
        <v>175</v>
      </c>
    </row>
    <row r="13" spans="1:9" ht="28.5">
      <c r="A13" s="424"/>
      <c r="B13" s="34" t="s">
        <v>190</v>
      </c>
      <c r="C13" s="35" t="s">
        <v>175</v>
      </c>
      <c r="D13" s="35" t="s">
        <v>175</v>
      </c>
      <c r="E13" s="35" t="s">
        <v>175</v>
      </c>
      <c r="F13" s="35" t="s">
        <v>175</v>
      </c>
      <c r="G13" s="35" t="s">
        <v>175</v>
      </c>
      <c r="H13" s="35" t="s">
        <v>175</v>
      </c>
      <c r="I13" s="35" t="s">
        <v>175</v>
      </c>
    </row>
    <row r="14" spans="1:9" ht="15.75">
      <c r="A14" s="422" t="s">
        <v>169</v>
      </c>
      <c r="B14" s="422"/>
      <c r="C14" s="39" t="str">
        <f>IFERROR(AVERAGE(C3:C12),"")</f>
        <v/>
      </c>
      <c r="D14" s="39" t="str">
        <f t="shared" ref="D14:I14" si="0">IFERROR(AVERAGE(D3:D12),"")</f>
        <v/>
      </c>
      <c r="E14" s="39" t="str">
        <f t="shared" si="0"/>
        <v/>
      </c>
      <c r="F14" s="39" t="str">
        <f t="shared" si="0"/>
        <v/>
      </c>
      <c r="G14" s="39" t="str">
        <f t="shared" si="0"/>
        <v/>
      </c>
      <c r="H14" s="39" t="str">
        <f t="shared" si="0"/>
        <v/>
      </c>
      <c r="I14" s="39" t="str">
        <f t="shared" si="0"/>
        <v/>
      </c>
    </row>
    <row r="15" spans="1:9" ht="28.5">
      <c r="A15" s="423" t="s">
        <v>147</v>
      </c>
      <c r="B15" s="33" t="s">
        <v>163</v>
      </c>
      <c r="C15" s="35" t="s">
        <v>175</v>
      </c>
      <c r="D15" s="35" t="s">
        <v>175</v>
      </c>
      <c r="E15" s="35" t="s">
        <v>175</v>
      </c>
      <c r="F15" s="35" t="s">
        <v>175</v>
      </c>
      <c r="G15" s="35" t="s">
        <v>175</v>
      </c>
      <c r="H15" s="35" t="s">
        <v>175</v>
      </c>
      <c r="I15" s="35" t="s">
        <v>175</v>
      </c>
    </row>
    <row r="16" spans="1:9" ht="28.5">
      <c r="A16" s="424"/>
      <c r="B16" s="33" t="s">
        <v>164</v>
      </c>
      <c r="C16" s="36" t="s">
        <v>175</v>
      </c>
      <c r="D16" s="36" t="s">
        <v>175</v>
      </c>
      <c r="E16" s="36" t="s">
        <v>175</v>
      </c>
      <c r="F16" s="36" t="s">
        <v>175</v>
      </c>
      <c r="G16" s="36" t="s">
        <v>175</v>
      </c>
      <c r="H16" s="36" t="s">
        <v>175</v>
      </c>
      <c r="I16" s="36" t="s">
        <v>175</v>
      </c>
    </row>
    <row r="17" spans="1:9" ht="28.5">
      <c r="A17" s="424"/>
      <c r="B17" s="33" t="s">
        <v>152</v>
      </c>
      <c r="C17" s="36" t="s">
        <v>175</v>
      </c>
      <c r="D17" s="36" t="s">
        <v>175</v>
      </c>
      <c r="E17" s="36" t="s">
        <v>175</v>
      </c>
      <c r="F17" s="36" t="s">
        <v>175</v>
      </c>
      <c r="G17" s="36" t="s">
        <v>175</v>
      </c>
      <c r="H17" s="36" t="s">
        <v>175</v>
      </c>
      <c r="I17" s="36" t="s">
        <v>175</v>
      </c>
    </row>
    <row r="18" spans="1:9" ht="28.5">
      <c r="A18" s="424"/>
      <c r="B18" s="33" t="s">
        <v>153</v>
      </c>
      <c r="C18" s="35" t="s">
        <v>175</v>
      </c>
      <c r="D18" s="35" t="s">
        <v>175</v>
      </c>
      <c r="E18" s="35" t="s">
        <v>175</v>
      </c>
      <c r="F18" s="35" t="s">
        <v>175</v>
      </c>
      <c r="G18" s="35" t="s">
        <v>175</v>
      </c>
      <c r="H18" s="35" t="s">
        <v>175</v>
      </c>
      <c r="I18" s="35" t="s">
        <v>175</v>
      </c>
    </row>
    <row r="19" spans="1:9" ht="28.5">
      <c r="A19" s="424"/>
      <c r="B19" s="33" t="s">
        <v>154</v>
      </c>
      <c r="C19" s="36" t="s">
        <v>175</v>
      </c>
      <c r="D19" s="36" t="s">
        <v>175</v>
      </c>
      <c r="E19" s="36" t="s">
        <v>175</v>
      </c>
      <c r="F19" s="36" t="s">
        <v>175</v>
      </c>
      <c r="G19" s="36" t="s">
        <v>175</v>
      </c>
      <c r="H19" s="36" t="s">
        <v>175</v>
      </c>
      <c r="I19" s="36" t="s">
        <v>175</v>
      </c>
    </row>
    <row r="20" spans="1:9" ht="28.5">
      <c r="A20" s="424"/>
      <c r="B20" s="33" t="s">
        <v>166</v>
      </c>
      <c r="C20" s="35" t="s">
        <v>188</v>
      </c>
      <c r="D20" s="35" t="s">
        <v>188</v>
      </c>
      <c r="E20" s="35" t="s">
        <v>188</v>
      </c>
      <c r="F20" s="35" t="s">
        <v>188</v>
      </c>
      <c r="G20" s="35" t="s">
        <v>188</v>
      </c>
      <c r="H20" s="35" t="s">
        <v>188</v>
      </c>
      <c r="I20" s="35" t="s">
        <v>188</v>
      </c>
    </row>
    <row r="21" spans="1:9" ht="28.5">
      <c r="A21" s="425"/>
      <c r="B21" s="33" t="s">
        <v>167</v>
      </c>
      <c r="C21" s="36" t="s">
        <v>175</v>
      </c>
      <c r="D21" s="36" t="s">
        <v>175</v>
      </c>
      <c r="E21" s="36" t="s">
        <v>175</v>
      </c>
      <c r="F21" s="36" t="s">
        <v>175</v>
      </c>
      <c r="G21" s="36" t="s">
        <v>175</v>
      </c>
      <c r="H21" s="36" t="s">
        <v>175</v>
      </c>
      <c r="I21" s="36" t="s">
        <v>175</v>
      </c>
    </row>
    <row r="22" spans="1:9" ht="15.75">
      <c r="A22" s="422" t="s">
        <v>170</v>
      </c>
      <c r="B22" s="422"/>
      <c r="C22" s="39" t="str">
        <f t="shared" ref="C22:I22" si="1">IFERROR(AVERAGE(C15:C21),"")</f>
        <v/>
      </c>
      <c r="D22" s="39" t="str">
        <f t="shared" si="1"/>
        <v/>
      </c>
      <c r="E22" s="39" t="str">
        <f t="shared" si="1"/>
        <v/>
      </c>
      <c r="F22" s="39" t="str">
        <f t="shared" si="1"/>
        <v/>
      </c>
      <c r="G22" s="39" t="str">
        <f t="shared" si="1"/>
        <v/>
      </c>
      <c r="H22" s="39" t="str">
        <f t="shared" si="1"/>
        <v/>
      </c>
      <c r="I22" s="39" t="str">
        <f t="shared" si="1"/>
        <v/>
      </c>
    </row>
    <row r="23" spans="1:9" ht="34.9" customHeight="1">
      <c r="A23" s="426" t="s">
        <v>148</v>
      </c>
      <c r="B23" s="33" t="s">
        <v>157</v>
      </c>
      <c r="C23" s="35" t="s">
        <v>187</v>
      </c>
      <c r="D23" s="35" t="s">
        <v>187</v>
      </c>
      <c r="E23" s="35" t="s">
        <v>187</v>
      </c>
      <c r="F23" s="35" t="s">
        <v>187</v>
      </c>
      <c r="G23" s="35" t="s">
        <v>187</v>
      </c>
      <c r="H23" s="35" t="s">
        <v>187</v>
      </c>
      <c r="I23" s="35" t="s">
        <v>187</v>
      </c>
    </row>
    <row r="24" spans="1:9" ht="28.5">
      <c r="A24" s="427"/>
      <c r="B24" s="33" t="s">
        <v>156</v>
      </c>
      <c r="C24" s="36" t="s">
        <v>187</v>
      </c>
      <c r="D24" s="36" t="s">
        <v>187</v>
      </c>
      <c r="E24" s="36" t="s">
        <v>187</v>
      </c>
      <c r="F24" s="36" t="s">
        <v>187</v>
      </c>
      <c r="G24" s="36" t="s">
        <v>187</v>
      </c>
      <c r="H24" s="36" t="s">
        <v>187</v>
      </c>
      <c r="I24" s="36" t="s">
        <v>187</v>
      </c>
    </row>
    <row r="25" spans="1:9" ht="15.75">
      <c r="A25" s="422" t="s">
        <v>171</v>
      </c>
      <c r="B25" s="422"/>
      <c r="C25" s="39" t="str">
        <f>IFERROR(AVERAGE(C23:C24),"")</f>
        <v/>
      </c>
      <c r="D25" s="39" t="str">
        <f t="shared" ref="D25:G25" si="2">IFERROR(AVERAGE(D23:D24),"")</f>
        <v/>
      </c>
      <c r="E25" s="39" t="str">
        <f t="shared" si="2"/>
        <v/>
      </c>
      <c r="F25" s="39" t="str">
        <f t="shared" si="2"/>
        <v/>
      </c>
      <c r="G25" s="39" t="str">
        <f t="shared" si="2"/>
        <v/>
      </c>
      <c r="H25" s="39" t="str">
        <f t="shared" ref="H25" si="3">IFERROR(AVERAGE(H23:H24),"")</f>
        <v/>
      </c>
      <c r="I25" s="39" t="str">
        <f t="shared" ref="I25" si="4">IFERROR(AVERAGE(I23:I24),"")</f>
        <v/>
      </c>
    </row>
    <row r="26" spans="1:9" ht="51.75">
      <c r="A26" s="81" t="s">
        <v>488</v>
      </c>
      <c r="B26" s="33" t="s">
        <v>165</v>
      </c>
      <c r="C26" s="35" t="s">
        <v>187</v>
      </c>
      <c r="D26" s="35" t="s">
        <v>187</v>
      </c>
      <c r="E26" s="35" t="s">
        <v>187</v>
      </c>
      <c r="F26" s="35" t="s">
        <v>187</v>
      </c>
      <c r="G26" s="35" t="s">
        <v>187</v>
      </c>
      <c r="H26" s="35" t="s">
        <v>187</v>
      </c>
      <c r="I26" s="35" t="s">
        <v>187</v>
      </c>
    </row>
    <row r="27" spans="1:9" ht="15.75">
      <c r="A27" s="422" t="s">
        <v>488</v>
      </c>
      <c r="B27" s="422"/>
      <c r="C27" s="39" t="str">
        <f>IFERROR(AVERAGE(C26),"")</f>
        <v/>
      </c>
      <c r="D27" s="39" t="str">
        <f t="shared" ref="D27:I27" si="5">IFERROR(AVERAGE(D26),"")</f>
        <v/>
      </c>
      <c r="E27" s="39" t="str">
        <f t="shared" si="5"/>
        <v/>
      </c>
      <c r="F27" s="39" t="str">
        <f t="shared" si="5"/>
        <v/>
      </c>
      <c r="G27" s="39" t="str">
        <f t="shared" si="5"/>
        <v/>
      </c>
      <c r="H27" s="39" t="str">
        <f t="shared" si="5"/>
        <v/>
      </c>
      <c r="I27" s="39" t="str">
        <f t="shared" si="5"/>
        <v/>
      </c>
    </row>
    <row r="31" spans="1:9" ht="15.75">
      <c r="A31" s="421" t="s">
        <v>353</v>
      </c>
      <c r="B31" s="421"/>
      <c r="C31" s="415" t="s">
        <v>147</v>
      </c>
      <c r="D31" s="415" t="s">
        <v>150</v>
      </c>
      <c r="E31" s="415" t="s">
        <v>148</v>
      </c>
      <c r="F31" s="415" t="s">
        <v>489</v>
      </c>
    </row>
    <row r="32" spans="1:9" ht="15.75">
      <c r="A32" s="80" t="s">
        <v>13</v>
      </c>
      <c r="B32" s="80" t="s">
        <v>146</v>
      </c>
      <c r="C32" s="416"/>
      <c r="D32" s="416"/>
      <c r="E32" s="416"/>
      <c r="F32" s="416"/>
    </row>
    <row r="33" spans="1:6" ht="15.75">
      <c r="A33" s="80" t="str">
        <f ca="1">INDIRECT(ADDRESS(COLUMN(),(ROW()-30),4))</f>
        <v>I001</v>
      </c>
      <c r="B33" s="38" t="str">
        <f ca="1">INDIRECT(ADDRESS(COLUMN(),(ROW()-30),4))</f>
        <v>Ej. Arquitectura Empresarial - CRM</v>
      </c>
      <c r="C33" s="43">
        <v>6</v>
      </c>
      <c r="D33" s="88">
        <v>1</v>
      </c>
      <c r="E33" s="88">
        <v>9</v>
      </c>
      <c r="F33" s="88">
        <v>4</v>
      </c>
    </row>
    <row r="34" spans="1:6" ht="15.75">
      <c r="A34" s="80" t="str">
        <f t="shared" ref="A34:B39" ca="1" si="6">INDIRECT(ADDRESS(COLUMN(),(ROW()-30),4))</f>
        <v>I002</v>
      </c>
      <c r="B34" s="49" t="str">
        <f t="shared" ca="1" si="6"/>
        <v>Ej. Sistema Misional</v>
      </c>
      <c r="C34" s="43">
        <v>10</v>
      </c>
      <c r="D34" s="88">
        <v>2</v>
      </c>
      <c r="E34" s="88">
        <v>9</v>
      </c>
      <c r="F34" s="88">
        <v>5</v>
      </c>
    </row>
    <row r="35" spans="1:6" ht="31.5">
      <c r="A35" s="80" t="str">
        <f t="shared" ca="1" si="6"/>
        <v>I003</v>
      </c>
      <c r="B35" s="49" t="str">
        <f t="shared" ca="1" si="6"/>
        <v>Ej. Actualización de Infraestructura Tecnológica</v>
      </c>
      <c r="C35" s="43">
        <v>3</v>
      </c>
      <c r="D35" s="88">
        <v>1</v>
      </c>
      <c r="E35" s="88">
        <v>1</v>
      </c>
      <c r="F35" s="88">
        <v>4</v>
      </c>
    </row>
    <row r="36" spans="1:6" ht="15.75">
      <c r="A36" s="80" t="str">
        <f t="shared" ca="1" si="6"/>
        <v>I004</v>
      </c>
      <c r="B36" s="49" t="str">
        <f t="shared" ca="1" si="6"/>
        <v>Ej. Migración</v>
      </c>
      <c r="C36" s="43">
        <v>2</v>
      </c>
      <c r="D36" s="88">
        <v>2</v>
      </c>
      <c r="E36" s="88">
        <v>6</v>
      </c>
      <c r="F36" s="88">
        <v>8</v>
      </c>
    </row>
    <row r="37" spans="1:6" ht="15.75">
      <c r="A37" s="80" t="str">
        <f t="shared" ca="1" si="6"/>
        <v>I005</v>
      </c>
      <c r="B37" s="49" t="str">
        <f t="shared" ca="1" si="6"/>
        <v>Ej. Big Data</v>
      </c>
      <c r="C37" s="43">
        <v>1</v>
      </c>
      <c r="D37" s="88">
        <v>3</v>
      </c>
      <c r="E37" s="88">
        <v>9</v>
      </c>
      <c r="F37" s="88">
        <v>2</v>
      </c>
    </row>
    <row r="38" spans="1:6" ht="15.75">
      <c r="A38" s="80" t="str">
        <f t="shared" ca="1" si="6"/>
        <v>I006</v>
      </c>
      <c r="B38" s="49" t="str">
        <f t="shared" ca="1" si="6"/>
        <v>Ej. Racionalización de Sistemas</v>
      </c>
      <c r="C38" s="43">
        <v>9</v>
      </c>
      <c r="D38" s="88">
        <v>6</v>
      </c>
      <c r="E38" s="88">
        <v>4</v>
      </c>
      <c r="F38" s="88">
        <v>9</v>
      </c>
    </row>
    <row r="39" spans="1:6" ht="15.75">
      <c r="A39" s="80" t="str">
        <f t="shared" ca="1" si="6"/>
        <v>I007</v>
      </c>
      <c r="B39" s="49" t="str">
        <f t="shared" ca="1" si="6"/>
        <v>Nombre iniciativa 7</v>
      </c>
      <c r="C39" s="43">
        <v>5</v>
      </c>
      <c r="D39" s="88">
        <v>2</v>
      </c>
      <c r="E39" s="88">
        <v>1</v>
      </c>
      <c r="F39" s="88">
        <v>1</v>
      </c>
    </row>
  </sheetData>
  <mergeCells count="14">
    <mergeCell ref="C31:C32"/>
    <mergeCell ref="D31:D32"/>
    <mergeCell ref="E31:E32"/>
    <mergeCell ref="F31:F32"/>
    <mergeCell ref="A1:B1"/>
    <mergeCell ref="A2:B2"/>
    <mergeCell ref="A31:B31"/>
    <mergeCell ref="A22:B22"/>
    <mergeCell ref="A3:A13"/>
    <mergeCell ref="A25:B25"/>
    <mergeCell ref="A15:A21"/>
    <mergeCell ref="A14:B14"/>
    <mergeCell ref="A27:B27"/>
    <mergeCell ref="A23:A24"/>
  </mergeCells>
  <conditionalFormatting sqref="C33:E39">
    <cfRule type="cellIs" dxfId="3" priority="2" operator="equal">
      <formula>0</formula>
    </cfRule>
  </conditionalFormatting>
  <conditionalFormatting sqref="F33:F39">
    <cfRule type="cellIs" dxfId="2" priority="1" operator="equal">
      <formula>0</formula>
    </cfRule>
  </conditionalFormatting>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sqref="A1:I1"/>
    </sheetView>
  </sheetViews>
  <sheetFormatPr baseColWidth="10" defaultRowHeight="15"/>
  <cols>
    <col min="2" max="2" width="9.7109375" bestFit="1" customWidth="1"/>
    <col min="3" max="4" width="16.85546875" customWidth="1"/>
    <col min="5" max="5" width="17.28515625" customWidth="1"/>
    <col min="6" max="6" width="15.7109375" customWidth="1"/>
    <col min="7" max="7" width="13.85546875" customWidth="1"/>
    <col min="8" max="8" width="19.140625" customWidth="1"/>
  </cols>
  <sheetData>
    <row r="1" spans="1:9" ht="19.149999999999999" customHeight="1">
      <c r="A1" s="414" t="s">
        <v>521</v>
      </c>
      <c r="B1" s="414"/>
      <c r="C1" s="414"/>
      <c r="D1" s="414"/>
      <c r="E1" s="414"/>
      <c r="F1" s="414"/>
      <c r="G1" s="414"/>
      <c r="H1" s="414"/>
      <c r="I1" s="414"/>
    </row>
    <row r="2" spans="1:9" ht="78.75">
      <c r="A2" s="72" t="s">
        <v>13</v>
      </c>
      <c r="B2" s="72" t="s">
        <v>526</v>
      </c>
      <c r="C2" s="72" t="s">
        <v>511</v>
      </c>
      <c r="D2" s="72" t="s">
        <v>520</v>
      </c>
      <c r="E2" s="72" t="s">
        <v>76</v>
      </c>
      <c r="F2" s="72" t="s">
        <v>133</v>
      </c>
      <c r="G2" s="72" t="s">
        <v>144</v>
      </c>
      <c r="H2" s="72" t="s">
        <v>130</v>
      </c>
      <c r="I2" s="72" t="s">
        <v>352</v>
      </c>
    </row>
    <row r="3" spans="1:9">
      <c r="A3" s="19" t="s">
        <v>522</v>
      </c>
      <c r="B3" s="19"/>
      <c r="C3" s="19"/>
      <c r="D3" s="19"/>
      <c r="E3" s="19"/>
      <c r="F3" s="19"/>
      <c r="G3" s="19"/>
      <c r="H3" s="19"/>
      <c r="I3" s="19"/>
    </row>
    <row r="4" spans="1:9">
      <c r="A4" s="27" t="s">
        <v>523</v>
      </c>
      <c r="B4" s="27"/>
      <c r="C4" s="27"/>
      <c r="D4" s="27"/>
      <c r="E4" s="27"/>
      <c r="F4" s="27"/>
      <c r="G4" s="27"/>
      <c r="H4" s="27"/>
      <c r="I4" s="27"/>
    </row>
    <row r="5" spans="1:9">
      <c r="A5" s="19" t="s">
        <v>524</v>
      </c>
      <c r="B5" s="19"/>
      <c r="C5" s="19"/>
      <c r="D5" s="19"/>
      <c r="E5" s="19"/>
      <c r="F5" s="19"/>
      <c r="G5" s="19"/>
      <c r="H5" s="19"/>
      <c r="I5" s="19"/>
    </row>
    <row r="6" spans="1:9">
      <c r="A6" s="27" t="s">
        <v>525</v>
      </c>
      <c r="B6" s="27"/>
      <c r="C6" s="27"/>
      <c r="D6" s="27"/>
      <c r="E6" s="27"/>
      <c r="F6" s="27"/>
      <c r="G6" s="27"/>
      <c r="H6" s="27"/>
      <c r="I6" s="27"/>
    </row>
    <row r="7" spans="1:9">
      <c r="A7" s="19" t="s">
        <v>700</v>
      </c>
      <c r="B7" s="19"/>
      <c r="C7" s="19"/>
      <c r="D7" s="19"/>
      <c r="E7" s="19"/>
      <c r="F7" s="19"/>
      <c r="G7" s="19"/>
      <c r="H7" s="19"/>
      <c r="I7" s="19"/>
    </row>
    <row r="8" spans="1:9">
      <c r="A8" s="27" t="s">
        <v>701</v>
      </c>
      <c r="B8" s="27"/>
      <c r="C8" s="27"/>
      <c r="D8" s="27"/>
      <c r="E8" s="27"/>
      <c r="F8" s="27"/>
      <c r="G8" s="27"/>
      <c r="H8" s="27"/>
      <c r="I8" s="27"/>
    </row>
    <row r="9" spans="1:9">
      <c r="A9" s="19" t="s">
        <v>702</v>
      </c>
      <c r="B9" s="19"/>
      <c r="C9" s="19"/>
      <c r="D9" s="19"/>
      <c r="E9" s="19"/>
      <c r="F9" s="19"/>
      <c r="G9" s="19"/>
      <c r="H9" s="19"/>
      <c r="I9" s="19"/>
    </row>
    <row r="10" spans="1:9">
      <c r="A10" s="27" t="s">
        <v>703</v>
      </c>
      <c r="B10" s="27"/>
      <c r="C10" s="27"/>
      <c r="D10" s="27"/>
      <c r="E10" s="27"/>
      <c r="F10" s="27"/>
      <c r="G10" s="27"/>
      <c r="H10" s="27"/>
      <c r="I10" s="27"/>
    </row>
    <row r="11" spans="1:9">
      <c r="A11" s="19" t="s">
        <v>704</v>
      </c>
      <c r="B11" s="19"/>
      <c r="C11" s="19"/>
      <c r="D11" s="19"/>
      <c r="E11" s="19"/>
      <c r="F11" s="19"/>
      <c r="G11" s="19"/>
      <c r="H11" s="19"/>
      <c r="I11" s="19"/>
    </row>
    <row r="12" spans="1:9">
      <c r="A12" s="27" t="s">
        <v>705</v>
      </c>
      <c r="B12" s="27"/>
      <c r="C12" s="27"/>
      <c r="D12" s="27"/>
      <c r="E12" s="27"/>
      <c r="F12" s="27"/>
      <c r="G12" s="27"/>
      <c r="H12" s="27"/>
      <c r="I12" s="27"/>
    </row>
    <row r="13" spans="1:9">
      <c r="A13" s="19" t="s">
        <v>706</v>
      </c>
      <c r="B13" s="19"/>
      <c r="C13" s="19"/>
      <c r="D13" s="19"/>
      <c r="E13" s="19"/>
      <c r="F13" s="19"/>
      <c r="G13" s="19"/>
      <c r="H13" s="19"/>
      <c r="I13" s="19"/>
    </row>
    <row r="14" spans="1:9">
      <c r="A14" s="27" t="s">
        <v>707</v>
      </c>
      <c r="B14" s="27"/>
      <c r="C14" s="27"/>
      <c r="D14" s="27"/>
      <c r="E14" s="27"/>
      <c r="F14" s="27"/>
      <c r="G14" s="27"/>
      <c r="H14" s="27"/>
      <c r="I14" s="27"/>
    </row>
    <row r="15" spans="1:9">
      <c r="A15" s="19" t="s">
        <v>708</v>
      </c>
      <c r="B15" s="19"/>
      <c r="C15" s="19"/>
      <c r="D15" s="19"/>
      <c r="E15" s="19"/>
      <c r="F15" s="19"/>
      <c r="G15" s="19"/>
      <c r="H15" s="19"/>
      <c r="I15" s="19"/>
    </row>
    <row r="16" spans="1:9">
      <c r="A16" s="27" t="s">
        <v>709</v>
      </c>
      <c r="B16" s="27"/>
      <c r="C16" s="27"/>
      <c r="D16" s="27"/>
      <c r="E16" s="27"/>
      <c r="F16" s="27"/>
      <c r="G16" s="27"/>
      <c r="H16" s="27"/>
      <c r="I16" s="27"/>
    </row>
    <row r="17" spans="1:9">
      <c r="A17" s="19" t="s">
        <v>710</v>
      </c>
      <c r="B17" s="19"/>
      <c r="C17" s="19"/>
      <c r="D17" s="19"/>
      <c r="E17" s="19"/>
      <c r="F17" s="19"/>
      <c r="G17" s="19"/>
      <c r="H17" s="19"/>
      <c r="I17" s="19"/>
    </row>
    <row r="18" spans="1:9">
      <c r="A18" s="27" t="s">
        <v>711</v>
      </c>
      <c r="B18" s="27"/>
      <c r="C18" s="27"/>
      <c r="D18" s="27"/>
      <c r="E18" s="27"/>
      <c r="F18" s="27"/>
      <c r="G18" s="27"/>
      <c r="H18" s="27"/>
      <c r="I18" s="27"/>
    </row>
    <row r="19" spans="1:9">
      <c r="A19" s="19" t="s">
        <v>712</v>
      </c>
      <c r="B19" s="19"/>
      <c r="C19" s="19"/>
      <c r="D19" s="19"/>
      <c r="E19" s="19"/>
      <c r="F19" s="19"/>
      <c r="G19" s="19"/>
      <c r="H19" s="19"/>
      <c r="I19" s="19"/>
    </row>
    <row r="20" spans="1:9">
      <c r="A20" s="27" t="s">
        <v>713</v>
      </c>
      <c r="B20" s="27"/>
      <c r="C20" s="27"/>
      <c r="D20" s="27"/>
      <c r="E20" s="27"/>
      <c r="F20" s="27"/>
      <c r="G20" s="27"/>
      <c r="H20" s="27"/>
      <c r="I20" s="27"/>
    </row>
    <row r="21" spans="1:9">
      <c r="A21" s="19" t="s">
        <v>714</v>
      </c>
      <c r="B21" s="19"/>
      <c r="C21" s="19"/>
      <c r="D21" s="19"/>
      <c r="E21" s="19"/>
      <c r="F21" s="19"/>
      <c r="G21" s="19"/>
      <c r="H21" s="19"/>
      <c r="I21" s="19"/>
    </row>
    <row r="22" spans="1:9">
      <c r="A22" s="27" t="s">
        <v>715</v>
      </c>
      <c r="B22" s="27"/>
      <c r="C22" s="27"/>
      <c r="D22" s="27"/>
      <c r="E22" s="27"/>
      <c r="F22" s="27"/>
      <c r="G22" s="27"/>
      <c r="H22" s="27"/>
      <c r="I22" s="27"/>
    </row>
    <row r="23" spans="1:9">
      <c r="A23" s="19" t="s">
        <v>716</v>
      </c>
      <c r="B23" s="19"/>
      <c r="C23" s="19"/>
      <c r="D23" s="19"/>
      <c r="E23" s="19"/>
      <c r="F23" s="19"/>
      <c r="G23" s="19"/>
      <c r="H23" s="19"/>
      <c r="I23" s="19"/>
    </row>
    <row r="24" spans="1:9">
      <c r="A24" s="27" t="s">
        <v>717</v>
      </c>
      <c r="B24" s="27"/>
      <c r="C24" s="27"/>
      <c r="D24" s="27"/>
      <c r="E24" s="27"/>
      <c r="F24" s="27"/>
      <c r="G24" s="27"/>
      <c r="H24" s="27"/>
      <c r="I24" s="27"/>
    </row>
    <row r="25" spans="1:9">
      <c r="A25" s="19" t="s">
        <v>718</v>
      </c>
      <c r="B25" s="19"/>
      <c r="C25" s="19"/>
      <c r="D25" s="19"/>
      <c r="E25" s="19"/>
      <c r="F25" s="19"/>
      <c r="G25" s="19"/>
      <c r="H25" s="19"/>
      <c r="I25" s="19"/>
    </row>
    <row r="26" spans="1:9">
      <c r="A26" s="27" t="s">
        <v>719</v>
      </c>
      <c r="B26" s="27"/>
      <c r="C26" s="27"/>
      <c r="D26" s="27"/>
      <c r="E26" s="27"/>
      <c r="F26" s="27"/>
      <c r="G26" s="27"/>
      <c r="H26" s="27"/>
      <c r="I26" s="27"/>
    </row>
    <row r="27" spans="1:9">
      <c r="A27" s="19" t="s">
        <v>720</v>
      </c>
      <c r="B27" s="19"/>
      <c r="C27" s="19"/>
      <c r="D27" s="19"/>
      <c r="E27" s="19"/>
      <c r="F27" s="19"/>
      <c r="G27" s="19"/>
      <c r="H27" s="19"/>
      <c r="I27" s="19"/>
    </row>
    <row r="28" spans="1:9">
      <c r="A28" s="27" t="s">
        <v>721</v>
      </c>
      <c r="B28" s="27"/>
      <c r="C28" s="27"/>
      <c r="D28" s="27"/>
      <c r="E28" s="27"/>
      <c r="F28" s="27"/>
      <c r="G28" s="27"/>
      <c r="H28" s="27"/>
      <c r="I28" s="27"/>
    </row>
    <row r="29" spans="1:9">
      <c r="A29" s="19" t="s">
        <v>722</v>
      </c>
      <c r="B29" s="19"/>
      <c r="C29" s="19"/>
      <c r="D29" s="19"/>
      <c r="E29" s="19"/>
      <c r="F29" s="19"/>
      <c r="G29" s="19"/>
      <c r="H29" s="19"/>
      <c r="I29" s="19"/>
    </row>
    <row r="30" spans="1:9">
      <c r="A30" s="27" t="s">
        <v>723</v>
      </c>
      <c r="B30" s="27"/>
      <c r="C30" s="27"/>
      <c r="D30" s="27"/>
      <c r="E30" s="27"/>
      <c r="F30" s="27"/>
      <c r="G30" s="27"/>
      <c r="H30" s="27"/>
      <c r="I30" s="27"/>
    </row>
    <row r="31" spans="1:9">
      <c r="A31" s="19" t="s">
        <v>724</v>
      </c>
      <c r="B31" s="19"/>
      <c r="C31" s="19"/>
      <c r="D31" s="19"/>
      <c r="E31" s="19"/>
      <c r="F31" s="19"/>
      <c r="G31" s="19"/>
      <c r="H31" s="19"/>
      <c r="I31" s="19"/>
    </row>
    <row r="32" spans="1:9">
      <c r="A32" s="27" t="s">
        <v>725</v>
      </c>
      <c r="B32" s="27"/>
      <c r="C32" s="27"/>
      <c r="D32" s="27"/>
      <c r="E32" s="27"/>
      <c r="F32" s="27"/>
      <c r="G32" s="27"/>
      <c r="H32" s="27"/>
      <c r="I32" s="27"/>
    </row>
  </sheetData>
  <mergeCells count="1">
    <mergeCell ref="A1:I1"/>
  </mergeCells>
  <phoneticPr fontId="20"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sqref="A1:L1"/>
    </sheetView>
  </sheetViews>
  <sheetFormatPr baseColWidth="10" defaultRowHeight="15"/>
  <cols>
    <col min="4" max="4" width="17.28515625" customWidth="1"/>
    <col min="5" max="5" width="14.85546875" customWidth="1"/>
    <col min="7" max="7" width="13.5703125" customWidth="1"/>
    <col min="8" max="8" width="14.7109375" customWidth="1"/>
  </cols>
  <sheetData>
    <row r="1" spans="1:12" ht="19.149999999999999" customHeight="1">
      <c r="A1" s="414" t="s">
        <v>518</v>
      </c>
      <c r="B1" s="414"/>
      <c r="C1" s="414"/>
      <c r="D1" s="414"/>
      <c r="E1" s="414"/>
      <c r="F1" s="414"/>
      <c r="G1" s="414"/>
      <c r="H1" s="414"/>
      <c r="I1" s="414"/>
      <c r="J1" s="414"/>
      <c r="K1" s="414"/>
      <c r="L1" s="414"/>
    </row>
    <row r="2" spans="1:12" ht="63">
      <c r="A2" s="72" t="s">
        <v>13</v>
      </c>
      <c r="B2" s="72" t="s">
        <v>131</v>
      </c>
      <c r="C2" s="72" t="s">
        <v>519</v>
      </c>
      <c r="D2" s="72" t="s">
        <v>547</v>
      </c>
      <c r="E2" s="72" t="s">
        <v>76</v>
      </c>
      <c r="F2" s="72" t="s">
        <v>132</v>
      </c>
      <c r="G2" s="72" t="s">
        <v>512</v>
      </c>
      <c r="H2" s="72" t="s">
        <v>133</v>
      </c>
      <c r="I2" s="72" t="s">
        <v>144</v>
      </c>
      <c r="J2" s="72" t="s">
        <v>352</v>
      </c>
      <c r="K2" s="72" t="s">
        <v>130</v>
      </c>
      <c r="L2" s="72" t="s">
        <v>143</v>
      </c>
    </row>
    <row r="3" spans="1:12">
      <c r="A3" s="19" t="s">
        <v>514</v>
      </c>
      <c r="B3" s="19"/>
      <c r="C3" s="19"/>
      <c r="D3" s="19"/>
      <c r="E3" s="19"/>
      <c r="F3" s="19"/>
      <c r="G3" s="19"/>
      <c r="H3" s="19"/>
      <c r="I3" s="19"/>
      <c r="J3" s="19"/>
      <c r="K3" s="19"/>
      <c r="L3" s="19"/>
    </row>
    <row r="4" spans="1:12">
      <c r="A4" s="27" t="s">
        <v>515</v>
      </c>
      <c r="B4" s="27"/>
      <c r="C4" s="27"/>
      <c r="D4" s="27"/>
      <c r="E4" s="27"/>
      <c r="F4" s="27"/>
      <c r="G4" s="27"/>
      <c r="H4" s="27"/>
      <c r="I4" s="27"/>
      <c r="J4" s="27"/>
      <c r="K4" s="27"/>
      <c r="L4" s="27"/>
    </row>
    <row r="5" spans="1:12">
      <c r="A5" s="19" t="s">
        <v>516</v>
      </c>
      <c r="B5" s="19"/>
      <c r="C5" s="19"/>
      <c r="D5" s="19"/>
      <c r="E5" s="19"/>
      <c r="F5" s="19"/>
      <c r="G5" s="19"/>
      <c r="H5" s="19"/>
      <c r="I5" s="19"/>
      <c r="J5" s="19"/>
      <c r="K5" s="19"/>
      <c r="L5" s="19"/>
    </row>
    <row r="6" spans="1:12">
      <c r="A6" s="27" t="s">
        <v>517</v>
      </c>
      <c r="B6" s="27"/>
      <c r="C6" s="27"/>
      <c r="D6" s="27"/>
      <c r="E6" s="27"/>
      <c r="F6" s="27"/>
      <c r="G6" s="27"/>
      <c r="H6" s="27"/>
      <c r="I6" s="27"/>
      <c r="J6" s="27"/>
      <c r="K6" s="27"/>
      <c r="L6" s="27"/>
    </row>
    <row r="7" spans="1:12">
      <c r="A7" s="19" t="s">
        <v>726</v>
      </c>
      <c r="B7" s="19"/>
      <c r="C7" s="19"/>
      <c r="D7" s="19"/>
      <c r="E7" s="19"/>
      <c r="F7" s="19"/>
      <c r="G7" s="19"/>
      <c r="H7" s="19"/>
      <c r="I7" s="19"/>
      <c r="J7" s="19"/>
      <c r="K7" s="19"/>
      <c r="L7" s="19"/>
    </row>
    <row r="8" spans="1:12">
      <c r="A8" s="27" t="s">
        <v>727</v>
      </c>
      <c r="B8" s="27"/>
      <c r="C8" s="27"/>
      <c r="D8" s="27"/>
      <c r="E8" s="27"/>
      <c r="F8" s="27"/>
      <c r="G8" s="27"/>
      <c r="H8" s="27"/>
      <c r="I8" s="27"/>
      <c r="J8" s="27"/>
      <c r="K8" s="27"/>
      <c r="L8" s="27"/>
    </row>
    <row r="9" spans="1:12">
      <c r="A9" s="19" t="s">
        <v>728</v>
      </c>
      <c r="B9" s="19"/>
      <c r="C9" s="19"/>
      <c r="D9" s="19"/>
      <c r="E9" s="19"/>
      <c r="F9" s="19"/>
      <c r="G9" s="19"/>
      <c r="H9" s="19"/>
      <c r="I9" s="19"/>
      <c r="J9" s="19"/>
      <c r="K9" s="19"/>
      <c r="L9" s="19"/>
    </row>
    <row r="10" spans="1:12">
      <c r="A10" s="27" t="s">
        <v>729</v>
      </c>
      <c r="B10" s="27"/>
      <c r="C10" s="27"/>
      <c r="D10" s="27"/>
      <c r="E10" s="27"/>
      <c r="F10" s="27"/>
      <c r="G10" s="27"/>
      <c r="H10" s="27"/>
      <c r="I10" s="27"/>
      <c r="J10" s="27"/>
      <c r="K10" s="27"/>
      <c r="L10" s="27"/>
    </row>
    <row r="11" spans="1:12">
      <c r="A11" s="19" t="s">
        <v>730</v>
      </c>
      <c r="B11" s="19"/>
      <c r="C11" s="19"/>
      <c r="D11" s="19"/>
      <c r="E11" s="19"/>
      <c r="F11" s="19"/>
      <c r="G11" s="19"/>
      <c r="H11" s="19"/>
      <c r="I11" s="19"/>
      <c r="J11" s="19"/>
      <c r="K11" s="19"/>
      <c r="L11" s="19"/>
    </row>
    <row r="12" spans="1:12">
      <c r="A12" s="27" t="s">
        <v>731</v>
      </c>
      <c r="B12" s="27"/>
      <c r="C12" s="27"/>
      <c r="D12" s="27"/>
      <c r="E12" s="27"/>
      <c r="F12" s="27"/>
      <c r="G12" s="27"/>
      <c r="H12" s="27"/>
      <c r="I12" s="27"/>
      <c r="J12" s="27"/>
      <c r="K12" s="27"/>
      <c r="L12" s="27"/>
    </row>
    <row r="13" spans="1:12">
      <c r="A13" s="19" t="s">
        <v>732</v>
      </c>
      <c r="B13" s="19"/>
      <c r="C13" s="19"/>
      <c r="D13" s="19"/>
      <c r="E13" s="19"/>
      <c r="F13" s="19"/>
      <c r="G13" s="19"/>
      <c r="H13" s="19"/>
      <c r="I13" s="19"/>
      <c r="J13" s="19"/>
      <c r="K13" s="19"/>
      <c r="L13" s="19"/>
    </row>
    <row r="14" spans="1:12">
      <c r="A14" s="27" t="s">
        <v>733</v>
      </c>
      <c r="B14" s="27"/>
      <c r="C14" s="27"/>
      <c r="D14" s="27"/>
      <c r="E14" s="27"/>
      <c r="F14" s="27"/>
      <c r="G14" s="27"/>
      <c r="H14" s="27"/>
      <c r="I14" s="27"/>
      <c r="J14" s="27"/>
      <c r="K14" s="27"/>
      <c r="L14" s="27"/>
    </row>
    <row r="15" spans="1:12">
      <c r="A15" s="19" t="s">
        <v>734</v>
      </c>
      <c r="B15" s="19"/>
      <c r="C15" s="19"/>
      <c r="D15" s="19"/>
      <c r="E15" s="19"/>
      <c r="F15" s="19"/>
      <c r="G15" s="19"/>
      <c r="H15" s="19"/>
      <c r="I15" s="19"/>
      <c r="J15" s="19"/>
      <c r="K15" s="19"/>
      <c r="L15" s="19"/>
    </row>
    <row r="16" spans="1:12">
      <c r="A16" s="27" t="s">
        <v>735</v>
      </c>
      <c r="B16" s="27"/>
      <c r="C16" s="27"/>
      <c r="D16" s="27"/>
      <c r="E16" s="27"/>
      <c r="F16" s="27"/>
      <c r="G16" s="27"/>
      <c r="H16" s="27"/>
      <c r="I16" s="27"/>
      <c r="J16" s="27"/>
      <c r="K16" s="27"/>
      <c r="L16" s="27"/>
    </row>
    <row r="17" spans="1:12">
      <c r="A17" s="19" t="s">
        <v>736</v>
      </c>
      <c r="B17" s="19"/>
      <c r="C17" s="19"/>
      <c r="D17" s="19"/>
      <c r="E17" s="19"/>
      <c r="F17" s="19"/>
      <c r="G17" s="19"/>
      <c r="H17" s="19"/>
      <c r="I17" s="19"/>
      <c r="J17" s="19"/>
      <c r="K17" s="19"/>
      <c r="L17" s="19"/>
    </row>
    <row r="18" spans="1:12">
      <c r="A18" s="27" t="s">
        <v>737</v>
      </c>
      <c r="B18" s="27"/>
      <c r="C18" s="27"/>
      <c r="D18" s="27"/>
      <c r="E18" s="27"/>
      <c r="F18" s="27"/>
      <c r="G18" s="27"/>
      <c r="H18" s="27"/>
      <c r="I18" s="27"/>
      <c r="J18" s="27"/>
      <c r="K18" s="27"/>
      <c r="L18" s="27"/>
    </row>
    <row r="19" spans="1:12">
      <c r="A19" s="19" t="s">
        <v>738</v>
      </c>
      <c r="B19" s="19"/>
      <c r="C19" s="19"/>
      <c r="D19" s="19"/>
      <c r="E19" s="19"/>
      <c r="F19" s="19"/>
      <c r="G19" s="19"/>
      <c r="H19" s="19"/>
      <c r="I19" s="19"/>
      <c r="J19" s="19"/>
      <c r="K19" s="19"/>
      <c r="L19" s="19"/>
    </row>
    <row r="20" spans="1:12">
      <c r="A20" s="27" t="s">
        <v>739</v>
      </c>
      <c r="B20" s="27"/>
      <c r="C20" s="27"/>
      <c r="D20" s="27"/>
      <c r="E20" s="27"/>
      <c r="F20" s="27"/>
      <c r="G20" s="27"/>
      <c r="H20" s="27"/>
      <c r="I20" s="27"/>
      <c r="J20" s="27"/>
      <c r="K20" s="27"/>
      <c r="L20" s="27"/>
    </row>
    <row r="21" spans="1:12">
      <c r="A21" s="19" t="s">
        <v>740</v>
      </c>
      <c r="B21" s="19"/>
      <c r="C21" s="19"/>
      <c r="D21" s="19"/>
      <c r="E21" s="19"/>
      <c r="F21" s="19"/>
      <c r="G21" s="19"/>
      <c r="H21" s="19"/>
      <c r="I21" s="19"/>
      <c r="J21" s="19"/>
      <c r="K21" s="19"/>
      <c r="L21" s="19"/>
    </row>
    <row r="22" spans="1:12">
      <c r="A22" s="27" t="s">
        <v>741</v>
      </c>
      <c r="B22" s="27"/>
      <c r="C22" s="27"/>
      <c r="D22" s="27"/>
      <c r="E22" s="27"/>
      <c r="F22" s="27"/>
      <c r="G22" s="27"/>
      <c r="H22" s="27"/>
      <c r="I22" s="27"/>
      <c r="J22" s="27"/>
      <c r="K22" s="27"/>
      <c r="L22" s="27"/>
    </row>
  </sheetData>
  <mergeCells count="1">
    <mergeCell ref="A1:L1"/>
  </mergeCells>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C13" sqref="C13"/>
    </sheetView>
  </sheetViews>
  <sheetFormatPr baseColWidth="10" defaultRowHeight="15"/>
  <cols>
    <col min="1" max="1" width="26" customWidth="1"/>
    <col min="2" max="2" width="25.140625" customWidth="1"/>
    <col min="3" max="3" width="16.28515625" customWidth="1"/>
    <col min="4" max="4" width="38.85546875" customWidth="1"/>
    <col min="5" max="5" width="23.85546875" style="4" customWidth="1"/>
  </cols>
  <sheetData>
    <row r="1" spans="1:5" ht="15.75">
      <c r="A1" s="234" t="s">
        <v>326</v>
      </c>
      <c r="B1" s="235"/>
      <c r="C1" s="235"/>
      <c r="D1" s="236"/>
    </row>
    <row r="2" spans="1:5" ht="15.75">
      <c r="A2" s="50" t="s">
        <v>0</v>
      </c>
      <c r="B2" s="241" t="s">
        <v>1</v>
      </c>
      <c r="C2" s="242"/>
      <c r="D2" s="50" t="s">
        <v>273</v>
      </c>
    </row>
    <row r="3" spans="1:5" ht="45.75" thickBot="1">
      <c r="A3" s="50" t="s">
        <v>2</v>
      </c>
      <c r="B3" s="240" t="s">
        <v>836</v>
      </c>
      <c r="C3" s="240"/>
      <c r="D3" s="65" t="s">
        <v>274</v>
      </c>
    </row>
    <row r="4" spans="1:5" ht="72" customHeight="1" thickBot="1">
      <c r="A4" s="50" t="s">
        <v>205</v>
      </c>
      <c r="B4" s="237" t="s">
        <v>837</v>
      </c>
      <c r="C4" s="237"/>
      <c r="D4" s="65" t="s">
        <v>275</v>
      </c>
    </row>
    <row r="5" spans="1:5" ht="30.75" thickBot="1">
      <c r="A5" s="50" t="s">
        <v>3</v>
      </c>
      <c r="B5" s="240" t="s">
        <v>838</v>
      </c>
      <c r="C5" s="240"/>
      <c r="D5" s="65" t="s">
        <v>276</v>
      </c>
    </row>
    <row r="6" spans="1:5" ht="45.75" thickBot="1">
      <c r="A6" s="50" t="s">
        <v>4</v>
      </c>
      <c r="B6" s="237" t="s">
        <v>823</v>
      </c>
      <c r="C6" s="237"/>
      <c r="D6" s="65" t="s">
        <v>277</v>
      </c>
    </row>
    <row r="7" spans="1:5" ht="32.25" thickBot="1">
      <c r="A7" s="50" t="s">
        <v>206</v>
      </c>
      <c r="B7" s="240" t="s">
        <v>839</v>
      </c>
      <c r="C7" s="240"/>
      <c r="D7" s="65" t="s">
        <v>278</v>
      </c>
      <c r="E7" s="150"/>
    </row>
    <row r="8" spans="1:5" ht="72" customHeight="1" thickBot="1">
      <c r="A8" s="50" t="s">
        <v>207</v>
      </c>
      <c r="B8" s="237" t="s">
        <v>840</v>
      </c>
      <c r="C8" s="237"/>
      <c r="D8" s="65" t="s">
        <v>279</v>
      </c>
      <c r="E8" s="150"/>
    </row>
    <row r="9" spans="1:5" ht="32.25" thickBot="1">
      <c r="A9" s="51" t="s">
        <v>62</v>
      </c>
      <c r="B9" s="240" t="s">
        <v>841</v>
      </c>
      <c r="C9" s="240"/>
      <c r="D9" s="65" t="s">
        <v>280</v>
      </c>
      <c r="E9" s="150"/>
    </row>
    <row r="10" spans="1:5" ht="45" customHeight="1">
      <c r="A10" s="58" t="s">
        <v>282</v>
      </c>
      <c r="B10" s="247" t="s">
        <v>824</v>
      </c>
      <c r="C10" s="248"/>
      <c r="D10" s="66" t="s">
        <v>281</v>
      </c>
      <c r="E10" s="150"/>
    </row>
    <row r="11" spans="1:5" ht="35.450000000000003" customHeight="1">
      <c r="A11" s="238" t="s">
        <v>5</v>
      </c>
      <c r="B11" s="6" t="s">
        <v>0</v>
      </c>
      <c r="C11" s="243" t="s">
        <v>6</v>
      </c>
      <c r="D11" s="244"/>
    </row>
    <row r="12" spans="1:5" ht="83.45" customHeight="1">
      <c r="A12" s="239"/>
      <c r="B12" s="15" t="s">
        <v>842</v>
      </c>
      <c r="C12" s="245" t="s">
        <v>842</v>
      </c>
      <c r="D12" s="246"/>
    </row>
  </sheetData>
  <mergeCells count="13">
    <mergeCell ref="A1:D1"/>
    <mergeCell ref="B8:C8"/>
    <mergeCell ref="A11:A12"/>
    <mergeCell ref="B9:C9"/>
    <mergeCell ref="B2:C2"/>
    <mergeCell ref="B3:C3"/>
    <mergeCell ref="B4:C4"/>
    <mergeCell ref="B5:C5"/>
    <mergeCell ref="B6:C6"/>
    <mergeCell ref="B7:C7"/>
    <mergeCell ref="C11:D11"/>
    <mergeCell ref="C12:D12"/>
    <mergeCell ref="B10:C10"/>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52"/>
  <sheetViews>
    <sheetView zoomScaleNormal="100" workbookViewId="0">
      <selection activeCell="Q9" sqref="Q9"/>
    </sheetView>
  </sheetViews>
  <sheetFormatPr baseColWidth="10" defaultRowHeight="15"/>
  <cols>
    <col min="1" max="1" width="7.5703125" customWidth="1"/>
    <col min="2" max="2" width="17.7109375" customWidth="1"/>
    <col min="4" max="4" width="30.7109375" customWidth="1"/>
    <col min="5" max="46" width="2.7109375" customWidth="1"/>
    <col min="47" max="116" width="3.5703125" customWidth="1"/>
  </cols>
  <sheetData>
    <row r="1" spans="1:46" ht="15.75">
      <c r="A1" s="71"/>
      <c r="B1" s="458" t="s">
        <v>330</v>
      </c>
      <c r="C1" s="458"/>
      <c r="D1" s="458"/>
      <c r="E1" s="393">
        <v>2019</v>
      </c>
      <c r="F1" s="393"/>
      <c r="G1" s="393"/>
      <c r="H1" s="393"/>
      <c r="I1" s="393"/>
      <c r="J1" s="394"/>
      <c r="K1" s="392">
        <v>2020</v>
      </c>
      <c r="L1" s="393"/>
      <c r="M1" s="393"/>
      <c r="N1" s="393"/>
      <c r="O1" s="393"/>
      <c r="P1" s="393"/>
      <c r="Q1" s="393"/>
      <c r="R1" s="393"/>
      <c r="S1" s="393"/>
      <c r="T1" s="393"/>
      <c r="U1" s="393"/>
      <c r="V1" s="394"/>
      <c r="W1" s="392">
        <v>2021</v>
      </c>
      <c r="X1" s="393"/>
      <c r="Y1" s="393"/>
      <c r="Z1" s="393"/>
      <c r="AA1" s="393"/>
      <c r="AB1" s="393"/>
      <c r="AC1" s="393"/>
      <c r="AD1" s="393"/>
      <c r="AE1" s="393"/>
      <c r="AF1" s="393"/>
      <c r="AG1" s="393"/>
      <c r="AH1" s="394"/>
      <c r="AI1" s="392">
        <v>2022</v>
      </c>
      <c r="AJ1" s="393"/>
      <c r="AK1" s="393"/>
      <c r="AL1" s="393"/>
      <c r="AM1" s="393"/>
      <c r="AN1" s="393"/>
      <c r="AO1" s="393"/>
      <c r="AP1" s="393"/>
      <c r="AQ1" s="393"/>
      <c r="AR1" s="393"/>
      <c r="AS1" s="393"/>
      <c r="AT1" s="394"/>
    </row>
    <row r="2" spans="1:46" ht="16.5" thickBot="1">
      <c r="A2" s="71"/>
      <c r="B2" s="59"/>
      <c r="C2" s="59"/>
      <c r="D2" s="59" t="s">
        <v>331</v>
      </c>
      <c r="E2" s="459">
        <f>SUM(E4:J19)</f>
        <v>1668</v>
      </c>
      <c r="F2" s="459"/>
      <c r="G2" s="459"/>
      <c r="H2" s="459"/>
      <c r="I2" s="459"/>
      <c r="J2" s="460"/>
      <c r="K2" s="453">
        <f>SUM(K4:U19)</f>
        <v>3545</v>
      </c>
      <c r="L2" s="454"/>
      <c r="M2" s="454"/>
      <c r="N2" s="454"/>
      <c r="O2" s="454"/>
      <c r="P2" s="454"/>
      <c r="Q2" s="454"/>
      <c r="R2" s="454"/>
      <c r="S2" s="454"/>
      <c r="T2" s="454"/>
      <c r="U2" s="454"/>
      <c r="V2" s="455"/>
      <c r="W2" s="453">
        <f>SUM(W4:AG19)</f>
        <v>2717.5</v>
      </c>
      <c r="X2" s="454"/>
      <c r="Y2" s="454"/>
      <c r="Z2" s="454"/>
      <c r="AA2" s="454"/>
      <c r="AB2" s="454"/>
      <c r="AC2" s="454"/>
      <c r="AD2" s="454"/>
      <c r="AE2" s="454"/>
      <c r="AF2" s="454"/>
      <c r="AG2" s="454"/>
      <c r="AH2" s="455"/>
      <c r="AI2" s="453">
        <f>SUM(AI4:AS19)</f>
        <v>2315</v>
      </c>
      <c r="AJ2" s="454"/>
      <c r="AK2" s="454"/>
      <c r="AL2" s="454"/>
      <c r="AM2" s="454"/>
      <c r="AN2" s="454"/>
      <c r="AO2" s="454"/>
      <c r="AP2" s="454"/>
      <c r="AQ2" s="454"/>
      <c r="AR2" s="454"/>
      <c r="AS2" s="454"/>
      <c r="AT2" s="455"/>
    </row>
    <row r="3" spans="1:46" s="5" customFormat="1" ht="15.75">
      <c r="A3" s="71"/>
      <c r="B3" s="69" t="s">
        <v>132</v>
      </c>
      <c r="C3" s="69" t="s">
        <v>13</v>
      </c>
      <c r="D3" s="71" t="s">
        <v>186</v>
      </c>
      <c r="E3" s="97" t="s">
        <v>180</v>
      </c>
      <c r="F3" s="98" t="s">
        <v>179</v>
      </c>
      <c r="G3" s="98" t="s">
        <v>181</v>
      </c>
      <c r="H3" s="98" t="s">
        <v>182</v>
      </c>
      <c r="I3" s="98" t="s">
        <v>183</v>
      </c>
      <c r="J3" s="98" t="s">
        <v>184</v>
      </c>
      <c r="K3" s="98" t="s">
        <v>176</v>
      </c>
      <c r="L3" s="98" t="s">
        <v>177</v>
      </c>
      <c r="M3" s="98" t="s">
        <v>178</v>
      </c>
      <c r="N3" s="98" t="s">
        <v>179</v>
      </c>
      <c r="O3" s="98" t="s">
        <v>178</v>
      </c>
      <c r="P3" s="98" t="s">
        <v>180</v>
      </c>
      <c r="Q3" s="98" t="s">
        <v>180</v>
      </c>
      <c r="R3" s="98" t="s">
        <v>179</v>
      </c>
      <c r="S3" s="98" t="s">
        <v>181</v>
      </c>
      <c r="T3" s="98" t="s">
        <v>182</v>
      </c>
      <c r="U3" s="98" t="s">
        <v>183</v>
      </c>
      <c r="V3" s="98" t="s">
        <v>184</v>
      </c>
      <c r="W3" s="98" t="s">
        <v>176</v>
      </c>
      <c r="X3" s="98" t="s">
        <v>177</v>
      </c>
      <c r="Y3" s="98" t="s">
        <v>178</v>
      </c>
      <c r="Z3" s="98" t="s">
        <v>179</v>
      </c>
      <c r="AA3" s="98" t="s">
        <v>178</v>
      </c>
      <c r="AB3" s="98" t="s">
        <v>180</v>
      </c>
      <c r="AC3" s="98" t="s">
        <v>180</v>
      </c>
      <c r="AD3" s="98" t="s">
        <v>179</v>
      </c>
      <c r="AE3" s="98" t="s">
        <v>181</v>
      </c>
      <c r="AF3" s="98" t="s">
        <v>182</v>
      </c>
      <c r="AG3" s="98" t="s">
        <v>183</v>
      </c>
      <c r="AH3" s="98" t="s">
        <v>184</v>
      </c>
      <c r="AI3" s="98" t="s">
        <v>176</v>
      </c>
      <c r="AJ3" s="98" t="s">
        <v>177</v>
      </c>
      <c r="AK3" s="98" t="s">
        <v>178</v>
      </c>
      <c r="AL3" s="98" t="s">
        <v>179</v>
      </c>
      <c r="AM3" s="98" t="s">
        <v>178</v>
      </c>
      <c r="AN3" s="98" t="s">
        <v>180</v>
      </c>
      <c r="AO3" s="98" t="s">
        <v>180</v>
      </c>
      <c r="AP3" s="98" t="s">
        <v>179</v>
      </c>
      <c r="AQ3" s="98" t="s">
        <v>181</v>
      </c>
      <c r="AR3" s="98" t="s">
        <v>182</v>
      </c>
      <c r="AS3" s="98" t="s">
        <v>183</v>
      </c>
      <c r="AT3" s="99" t="s">
        <v>184</v>
      </c>
    </row>
    <row r="4" spans="1:46" ht="19.899999999999999" customHeight="1">
      <c r="A4" s="456" t="s">
        <v>353</v>
      </c>
      <c r="B4" s="437" t="s">
        <v>382</v>
      </c>
      <c r="C4" s="41" t="s">
        <v>360</v>
      </c>
      <c r="D4" s="94"/>
      <c r="E4" s="443">
        <v>42</v>
      </c>
      <c r="F4" s="444"/>
      <c r="G4" s="444"/>
      <c r="H4" s="444"/>
      <c r="I4" s="444"/>
      <c r="J4" s="444"/>
      <c r="K4" s="444"/>
      <c r="L4" s="444"/>
      <c r="M4" s="444"/>
      <c r="N4" s="444"/>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3"/>
    </row>
    <row r="5" spans="1:46" ht="19.149999999999999" customHeight="1">
      <c r="A5" s="456"/>
      <c r="B5" s="438"/>
      <c r="C5" s="42" t="s">
        <v>361</v>
      </c>
      <c r="D5" s="101" t="s">
        <v>385</v>
      </c>
      <c r="E5" s="461">
        <v>100</v>
      </c>
      <c r="F5" s="446"/>
      <c r="G5" s="446"/>
      <c r="H5" s="446"/>
      <c r="I5" s="446"/>
      <c r="J5" s="446"/>
      <c r="K5" s="462"/>
      <c r="L5" s="445">
        <v>150</v>
      </c>
      <c r="M5" s="446"/>
      <c r="N5" s="446"/>
      <c r="O5" s="446"/>
      <c r="P5" s="446"/>
      <c r="Q5" s="446"/>
      <c r="R5" s="46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3"/>
    </row>
    <row r="6" spans="1:46" ht="19.149999999999999" customHeight="1">
      <c r="A6" s="456"/>
      <c r="B6" s="438"/>
      <c r="C6" s="41" t="s">
        <v>362</v>
      </c>
      <c r="D6" s="94"/>
      <c r="E6" s="104"/>
      <c r="F6" s="102"/>
      <c r="G6" s="102"/>
      <c r="H6" s="102"/>
      <c r="I6" s="445">
        <v>20</v>
      </c>
      <c r="J6" s="446"/>
      <c r="K6" s="446"/>
      <c r="L6" s="446"/>
      <c r="M6" s="446"/>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3"/>
    </row>
    <row r="7" spans="1:46" ht="15.75">
      <c r="A7" s="456"/>
      <c r="B7" s="439"/>
      <c r="C7" s="42" t="s">
        <v>363</v>
      </c>
      <c r="D7" s="95"/>
      <c r="E7" s="104"/>
      <c r="F7" s="102"/>
      <c r="G7" s="102"/>
      <c r="H7" s="102"/>
      <c r="I7" s="102"/>
      <c r="J7" s="102"/>
      <c r="K7" s="102"/>
      <c r="L7" s="102"/>
      <c r="M7" s="452">
        <v>1500</v>
      </c>
      <c r="N7" s="450"/>
      <c r="O7" s="450"/>
      <c r="P7" s="450"/>
      <c r="Q7" s="450"/>
      <c r="R7" s="450"/>
      <c r="S7" s="450"/>
      <c r="T7" s="450"/>
      <c r="U7" s="450"/>
      <c r="V7" s="451"/>
      <c r="W7" s="452">
        <v>450</v>
      </c>
      <c r="X7" s="450"/>
      <c r="Y7" s="450"/>
      <c r="Z7" s="450"/>
      <c r="AA7" s="450"/>
      <c r="AB7" s="450"/>
      <c r="AC7" s="451"/>
      <c r="AD7" s="102"/>
      <c r="AE7" s="102"/>
      <c r="AF7" s="102"/>
      <c r="AG7" s="102"/>
      <c r="AH7" s="102"/>
      <c r="AI7" s="102"/>
      <c r="AJ7" s="102"/>
      <c r="AK7" s="102"/>
      <c r="AL7" s="102"/>
      <c r="AM7" s="102"/>
      <c r="AN7" s="102"/>
      <c r="AO7" s="102"/>
      <c r="AP7" s="102"/>
      <c r="AQ7" s="102"/>
      <c r="AR7" s="102"/>
      <c r="AS7" s="102"/>
      <c r="AT7" s="103"/>
    </row>
    <row r="8" spans="1:46" ht="19.149999999999999" customHeight="1">
      <c r="A8" s="456"/>
      <c r="B8" s="440" t="s">
        <v>383</v>
      </c>
      <c r="C8" s="41" t="s">
        <v>364</v>
      </c>
      <c r="D8" s="100" t="s">
        <v>384</v>
      </c>
      <c r="E8" s="104"/>
      <c r="F8" s="102"/>
      <c r="G8" s="102"/>
      <c r="H8" s="102"/>
      <c r="I8" s="102"/>
      <c r="J8" s="102"/>
      <c r="K8" s="102"/>
      <c r="L8" s="102"/>
      <c r="M8" s="102"/>
      <c r="N8" s="102"/>
      <c r="O8" s="102"/>
      <c r="P8" s="102"/>
      <c r="Q8" s="452">
        <v>200</v>
      </c>
      <c r="R8" s="450"/>
      <c r="S8" s="450"/>
      <c r="T8" s="450"/>
      <c r="U8" s="450"/>
      <c r="V8" s="450"/>
      <c r="W8" s="450"/>
      <c r="X8" s="451"/>
      <c r="Y8" s="452">
        <v>400</v>
      </c>
      <c r="Z8" s="450"/>
      <c r="AA8" s="450"/>
      <c r="AB8" s="450"/>
      <c r="AC8" s="450"/>
      <c r="AD8" s="450"/>
      <c r="AE8" s="450"/>
      <c r="AF8" s="450"/>
      <c r="AG8" s="451"/>
      <c r="AH8" s="102"/>
      <c r="AI8" s="102"/>
      <c r="AJ8" s="102"/>
      <c r="AK8" s="102"/>
      <c r="AL8" s="102"/>
      <c r="AM8" s="102"/>
      <c r="AN8" s="102"/>
      <c r="AO8" s="102"/>
      <c r="AP8" s="102"/>
      <c r="AQ8" s="102"/>
      <c r="AR8" s="102"/>
      <c r="AS8" s="102"/>
      <c r="AT8" s="103"/>
    </row>
    <row r="9" spans="1:46" ht="15.75">
      <c r="A9" s="456"/>
      <c r="B9" s="441"/>
      <c r="C9" s="42" t="s">
        <v>365</v>
      </c>
      <c r="D9" s="101" t="s">
        <v>486</v>
      </c>
      <c r="E9" s="104"/>
      <c r="F9" s="102"/>
      <c r="G9" s="102"/>
      <c r="H9" s="102"/>
      <c r="I9" s="102"/>
      <c r="J9" s="102"/>
      <c r="K9" s="102"/>
      <c r="L9" s="102"/>
      <c r="M9" s="102"/>
      <c r="N9" s="102"/>
      <c r="O9" s="102"/>
      <c r="P9" s="102"/>
      <c r="Q9" s="102"/>
      <c r="R9" s="102"/>
      <c r="S9" s="447">
        <v>20</v>
      </c>
      <c r="T9" s="447"/>
      <c r="U9" s="447"/>
      <c r="V9" s="447"/>
      <c r="W9" s="447"/>
      <c r="X9" s="102"/>
      <c r="Y9" s="102"/>
      <c r="Z9" s="102"/>
      <c r="AA9" s="102"/>
      <c r="AB9" s="102"/>
      <c r="AC9" s="102"/>
      <c r="AD9" s="102"/>
      <c r="AE9" s="102"/>
      <c r="AF9" s="102"/>
      <c r="AG9" s="102"/>
      <c r="AH9" s="102"/>
      <c r="AI9" s="102"/>
      <c r="AJ9" s="102"/>
      <c r="AK9" s="102"/>
      <c r="AL9" s="102"/>
      <c r="AM9" s="102"/>
      <c r="AN9" s="102"/>
      <c r="AO9" s="102"/>
      <c r="AP9" s="102"/>
      <c r="AQ9" s="102"/>
      <c r="AR9" s="102"/>
      <c r="AS9" s="102"/>
      <c r="AT9" s="103"/>
    </row>
    <row r="10" spans="1:46" ht="19.149999999999999" customHeight="1">
      <c r="A10" s="456"/>
      <c r="B10" s="441"/>
      <c r="C10" s="41" t="s">
        <v>366</v>
      </c>
      <c r="D10" s="94"/>
      <c r="E10" s="104"/>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447">
        <v>17.5</v>
      </c>
      <c r="AF10" s="447"/>
      <c r="AG10" s="447"/>
      <c r="AH10" s="447"/>
      <c r="AI10" s="447"/>
      <c r="AJ10" s="102"/>
      <c r="AK10" s="102"/>
      <c r="AL10" s="102"/>
      <c r="AM10" s="102"/>
      <c r="AN10" s="102"/>
      <c r="AO10" s="102"/>
      <c r="AP10" s="102"/>
      <c r="AQ10" s="102"/>
      <c r="AR10" s="102"/>
      <c r="AS10" s="102"/>
      <c r="AT10" s="103"/>
    </row>
    <row r="11" spans="1:46" ht="19.149999999999999" customHeight="1">
      <c r="A11" s="456"/>
      <c r="B11" s="442"/>
      <c r="C11" s="42" t="s">
        <v>367</v>
      </c>
      <c r="D11" s="95"/>
      <c r="E11" s="104"/>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447">
        <v>300</v>
      </c>
      <c r="AK11" s="447"/>
      <c r="AL11" s="447"/>
      <c r="AM11" s="447"/>
      <c r="AN11" s="447"/>
      <c r="AO11" s="447"/>
      <c r="AP11" s="447"/>
      <c r="AQ11" s="447"/>
      <c r="AR11" s="447"/>
      <c r="AS11" s="447"/>
      <c r="AT11" s="448"/>
    </row>
    <row r="12" spans="1:46" ht="19.149999999999999" customHeight="1">
      <c r="A12" s="456" t="s">
        <v>487</v>
      </c>
      <c r="B12" s="457" t="s">
        <v>374</v>
      </c>
      <c r="C12" s="75" t="s">
        <v>359</v>
      </c>
      <c r="D12" s="100" t="s">
        <v>337</v>
      </c>
      <c r="E12" s="445">
        <v>20</v>
      </c>
      <c r="F12" s="446"/>
      <c r="G12" s="446"/>
      <c r="H12" s="446"/>
      <c r="I12" s="446"/>
      <c r="J12" s="446"/>
      <c r="K12" s="462"/>
      <c r="L12" s="447">
        <v>40</v>
      </c>
      <c r="M12" s="447"/>
      <c r="N12" s="447"/>
      <c r="O12" s="447"/>
      <c r="P12" s="447"/>
      <c r="Q12" s="447"/>
      <c r="R12" s="447"/>
      <c r="S12" s="447"/>
      <c r="T12" s="447"/>
      <c r="U12" s="447"/>
      <c r="V12" s="448"/>
      <c r="W12" s="449">
        <v>50</v>
      </c>
      <c r="X12" s="450"/>
      <c r="Y12" s="450"/>
      <c r="Z12" s="450"/>
      <c r="AA12" s="450"/>
      <c r="AB12" s="450"/>
      <c r="AC12" s="450"/>
      <c r="AD12" s="450"/>
      <c r="AE12" s="450"/>
      <c r="AF12" s="450"/>
      <c r="AG12" s="450"/>
      <c r="AH12" s="451"/>
      <c r="AI12" s="449">
        <v>60</v>
      </c>
      <c r="AJ12" s="450"/>
      <c r="AK12" s="450"/>
      <c r="AL12" s="450"/>
      <c r="AM12" s="450"/>
      <c r="AN12" s="450"/>
      <c r="AO12" s="450"/>
      <c r="AP12" s="450"/>
      <c r="AQ12" s="450"/>
      <c r="AR12" s="450"/>
      <c r="AS12" s="450"/>
      <c r="AT12" s="451"/>
    </row>
    <row r="13" spans="1:46" ht="15.75">
      <c r="A13" s="456"/>
      <c r="B13" s="457"/>
      <c r="C13" s="42" t="s">
        <v>368</v>
      </c>
      <c r="D13" s="101" t="s">
        <v>375</v>
      </c>
      <c r="E13" s="461">
        <v>200</v>
      </c>
      <c r="F13" s="446"/>
      <c r="G13" s="446"/>
      <c r="H13" s="446"/>
      <c r="I13" s="446"/>
      <c r="J13" s="462"/>
      <c r="K13" s="105"/>
      <c r="L13" s="447">
        <v>100</v>
      </c>
      <c r="M13" s="447"/>
      <c r="N13" s="447"/>
      <c r="O13" s="447"/>
      <c r="P13" s="447"/>
      <c r="Q13" s="447"/>
      <c r="R13" s="447"/>
      <c r="S13" s="447"/>
      <c r="T13" s="447"/>
      <c r="U13" s="447"/>
      <c r="V13" s="448"/>
      <c r="W13" s="449">
        <v>110</v>
      </c>
      <c r="X13" s="450"/>
      <c r="Y13" s="450"/>
      <c r="Z13" s="450"/>
      <c r="AA13" s="450"/>
      <c r="AB13" s="450"/>
      <c r="AC13" s="450"/>
      <c r="AD13" s="450"/>
      <c r="AE13" s="450"/>
      <c r="AF13" s="450"/>
      <c r="AG13" s="450"/>
      <c r="AH13" s="451"/>
      <c r="AI13" s="449">
        <v>120</v>
      </c>
      <c r="AJ13" s="450"/>
      <c r="AK13" s="450"/>
      <c r="AL13" s="450"/>
      <c r="AM13" s="450"/>
      <c r="AN13" s="450"/>
      <c r="AO13" s="450"/>
      <c r="AP13" s="450"/>
      <c r="AQ13" s="450"/>
      <c r="AR13" s="450"/>
      <c r="AS13" s="450"/>
      <c r="AT13" s="451"/>
    </row>
    <row r="14" spans="1:46" ht="19.149999999999999" customHeight="1">
      <c r="A14" s="456"/>
      <c r="B14" s="457"/>
      <c r="C14" s="75" t="s">
        <v>369</v>
      </c>
      <c r="D14" s="100" t="s">
        <v>376</v>
      </c>
      <c r="E14" s="461">
        <v>600</v>
      </c>
      <c r="F14" s="446"/>
      <c r="G14" s="446"/>
      <c r="H14" s="446"/>
      <c r="I14" s="446"/>
      <c r="J14" s="446"/>
      <c r="K14" s="446"/>
      <c r="L14" s="462"/>
      <c r="M14" s="447">
        <v>25</v>
      </c>
      <c r="N14" s="447"/>
      <c r="O14" s="447"/>
      <c r="P14" s="447"/>
      <c r="Q14" s="447"/>
      <c r="R14" s="447"/>
      <c r="S14" s="447"/>
      <c r="T14" s="447"/>
      <c r="U14" s="447"/>
      <c r="V14" s="447"/>
      <c r="W14" s="449">
        <v>30</v>
      </c>
      <c r="X14" s="450"/>
      <c r="Y14" s="450"/>
      <c r="Z14" s="450"/>
      <c r="AA14" s="450"/>
      <c r="AB14" s="450"/>
      <c r="AC14" s="450"/>
      <c r="AD14" s="450"/>
      <c r="AE14" s="450"/>
      <c r="AF14" s="450"/>
      <c r="AG14" s="450"/>
      <c r="AH14" s="451"/>
      <c r="AI14" s="449">
        <v>35</v>
      </c>
      <c r="AJ14" s="450"/>
      <c r="AK14" s="450"/>
      <c r="AL14" s="450"/>
      <c r="AM14" s="450"/>
      <c r="AN14" s="450"/>
      <c r="AO14" s="450"/>
      <c r="AP14" s="450"/>
      <c r="AQ14" s="450"/>
      <c r="AR14" s="450"/>
      <c r="AS14" s="450"/>
      <c r="AT14" s="451"/>
    </row>
    <row r="15" spans="1:46" ht="19.149999999999999" customHeight="1">
      <c r="A15" s="456"/>
      <c r="B15" s="457"/>
      <c r="C15" s="42" t="s">
        <v>370</v>
      </c>
      <c r="D15" s="101" t="s">
        <v>377</v>
      </c>
      <c r="E15" s="461">
        <v>500</v>
      </c>
      <c r="F15" s="446"/>
      <c r="G15" s="446"/>
      <c r="H15" s="446"/>
      <c r="I15" s="446"/>
      <c r="J15" s="462"/>
      <c r="K15" s="105"/>
      <c r="L15" s="447">
        <v>100</v>
      </c>
      <c r="M15" s="447"/>
      <c r="N15" s="447"/>
      <c r="O15" s="447"/>
      <c r="P15" s="447"/>
      <c r="Q15" s="447"/>
      <c r="R15" s="447"/>
      <c r="S15" s="447"/>
      <c r="T15" s="447"/>
      <c r="U15" s="447"/>
      <c r="V15" s="448"/>
      <c r="W15" s="449">
        <v>110</v>
      </c>
      <c r="X15" s="450"/>
      <c r="Y15" s="450"/>
      <c r="Z15" s="450"/>
      <c r="AA15" s="450"/>
      <c r="AB15" s="450"/>
      <c r="AC15" s="450"/>
      <c r="AD15" s="450"/>
      <c r="AE15" s="450"/>
      <c r="AF15" s="450"/>
      <c r="AG15" s="450"/>
      <c r="AH15" s="451"/>
      <c r="AI15" s="449">
        <v>120</v>
      </c>
      <c r="AJ15" s="450"/>
      <c r="AK15" s="450"/>
      <c r="AL15" s="450"/>
      <c r="AM15" s="450"/>
      <c r="AN15" s="450"/>
      <c r="AO15" s="450"/>
      <c r="AP15" s="450"/>
      <c r="AQ15" s="450"/>
      <c r="AR15" s="450"/>
      <c r="AS15" s="450"/>
      <c r="AT15" s="451"/>
    </row>
    <row r="16" spans="1:46" ht="19.149999999999999" customHeight="1">
      <c r="A16" s="456"/>
      <c r="B16" s="457"/>
      <c r="C16" s="75" t="s">
        <v>371</v>
      </c>
      <c r="D16" s="100" t="s">
        <v>378</v>
      </c>
      <c r="E16" s="461">
        <v>42</v>
      </c>
      <c r="F16" s="446"/>
      <c r="G16" s="446"/>
      <c r="H16" s="446"/>
      <c r="I16" s="446"/>
      <c r="J16" s="446"/>
      <c r="K16" s="462"/>
      <c r="L16" s="447">
        <v>10</v>
      </c>
      <c r="M16" s="447"/>
      <c r="N16" s="447"/>
      <c r="O16" s="447"/>
      <c r="P16" s="447"/>
      <c r="Q16" s="447"/>
      <c r="R16" s="447"/>
      <c r="S16" s="447"/>
      <c r="T16" s="447"/>
      <c r="U16" s="447"/>
      <c r="V16" s="448"/>
      <c r="W16" s="449">
        <v>20</v>
      </c>
      <c r="X16" s="450"/>
      <c r="Y16" s="450"/>
      <c r="Z16" s="450"/>
      <c r="AA16" s="450"/>
      <c r="AB16" s="450"/>
      <c r="AC16" s="450"/>
      <c r="AD16" s="450"/>
      <c r="AE16" s="450"/>
      <c r="AF16" s="450"/>
      <c r="AG16" s="450"/>
      <c r="AH16" s="451"/>
      <c r="AI16" s="449">
        <v>30</v>
      </c>
      <c r="AJ16" s="450"/>
      <c r="AK16" s="450"/>
      <c r="AL16" s="450"/>
      <c r="AM16" s="450"/>
      <c r="AN16" s="450"/>
      <c r="AO16" s="450"/>
      <c r="AP16" s="450"/>
      <c r="AQ16" s="450"/>
      <c r="AR16" s="450"/>
      <c r="AS16" s="450"/>
      <c r="AT16" s="451"/>
    </row>
    <row r="17" spans="1:46" ht="19.149999999999999" customHeight="1">
      <c r="A17" s="456"/>
      <c r="B17" s="457"/>
      <c r="C17" s="42" t="s">
        <v>372</v>
      </c>
      <c r="D17" s="101" t="s">
        <v>379</v>
      </c>
      <c r="E17" s="461">
        <v>25</v>
      </c>
      <c r="F17" s="446"/>
      <c r="G17" s="446"/>
      <c r="H17" s="446"/>
      <c r="I17" s="446"/>
      <c r="J17" s="462"/>
      <c r="K17" s="105"/>
      <c r="L17" s="447">
        <v>500</v>
      </c>
      <c r="M17" s="447"/>
      <c r="N17" s="447"/>
      <c r="O17" s="447"/>
      <c r="P17" s="447"/>
      <c r="Q17" s="447"/>
      <c r="R17" s="447"/>
      <c r="S17" s="447"/>
      <c r="T17" s="447"/>
      <c r="U17" s="447"/>
      <c r="V17" s="448"/>
      <c r="W17" s="449">
        <v>700</v>
      </c>
      <c r="X17" s="450"/>
      <c r="Y17" s="450"/>
      <c r="Z17" s="450"/>
      <c r="AA17" s="450"/>
      <c r="AB17" s="450"/>
      <c r="AC17" s="450"/>
      <c r="AD17" s="450"/>
      <c r="AE17" s="450"/>
      <c r="AF17" s="450"/>
      <c r="AG17" s="450"/>
      <c r="AH17" s="451"/>
      <c r="AI17" s="449">
        <v>900</v>
      </c>
      <c r="AJ17" s="450"/>
      <c r="AK17" s="450"/>
      <c r="AL17" s="450"/>
      <c r="AM17" s="450"/>
      <c r="AN17" s="450"/>
      <c r="AO17" s="450"/>
      <c r="AP17" s="450"/>
      <c r="AQ17" s="450"/>
      <c r="AR17" s="450"/>
      <c r="AS17" s="450"/>
      <c r="AT17" s="451"/>
    </row>
    <row r="18" spans="1:46" ht="19.149999999999999" customHeight="1">
      <c r="A18" s="456"/>
      <c r="B18" s="457"/>
      <c r="C18" s="75" t="s">
        <v>373</v>
      </c>
      <c r="D18" s="100" t="s">
        <v>380</v>
      </c>
      <c r="E18" s="461">
        <v>32</v>
      </c>
      <c r="F18" s="446"/>
      <c r="G18" s="446"/>
      <c r="H18" s="446"/>
      <c r="I18" s="446"/>
      <c r="J18" s="462"/>
      <c r="K18" s="105"/>
      <c r="L18" s="447">
        <v>100</v>
      </c>
      <c r="M18" s="447"/>
      <c r="N18" s="447"/>
      <c r="O18" s="447"/>
      <c r="P18" s="447"/>
      <c r="Q18" s="447"/>
      <c r="R18" s="447"/>
      <c r="S18" s="447"/>
      <c r="T18" s="447"/>
      <c r="U18" s="447"/>
      <c r="V18" s="448"/>
      <c r="W18" s="449">
        <v>130</v>
      </c>
      <c r="X18" s="450"/>
      <c r="Y18" s="450"/>
      <c r="Z18" s="450"/>
      <c r="AA18" s="450"/>
      <c r="AB18" s="450"/>
      <c r="AC18" s="450"/>
      <c r="AD18" s="450"/>
      <c r="AE18" s="450"/>
      <c r="AF18" s="450"/>
      <c r="AG18" s="450"/>
      <c r="AH18" s="451"/>
      <c r="AI18" s="449">
        <v>150</v>
      </c>
      <c r="AJ18" s="450"/>
      <c r="AK18" s="450"/>
      <c r="AL18" s="450"/>
      <c r="AM18" s="450"/>
      <c r="AN18" s="450"/>
      <c r="AO18" s="450"/>
      <c r="AP18" s="450"/>
      <c r="AQ18" s="450"/>
      <c r="AR18" s="450"/>
      <c r="AS18" s="450"/>
      <c r="AT18" s="451"/>
    </row>
    <row r="19" spans="1:46" ht="19.899999999999999" customHeight="1">
      <c r="A19" s="456"/>
      <c r="B19" s="457"/>
      <c r="C19" s="42" t="s">
        <v>358</v>
      </c>
      <c r="D19" s="101" t="s">
        <v>381</v>
      </c>
      <c r="E19" s="461">
        <v>87</v>
      </c>
      <c r="F19" s="446"/>
      <c r="G19" s="446"/>
      <c r="H19" s="446"/>
      <c r="I19" s="446"/>
      <c r="J19" s="462"/>
      <c r="K19" s="105"/>
      <c r="L19" s="447">
        <v>800</v>
      </c>
      <c r="M19" s="447"/>
      <c r="N19" s="447"/>
      <c r="O19" s="447"/>
      <c r="P19" s="447"/>
      <c r="Q19" s="447"/>
      <c r="R19" s="447"/>
      <c r="S19" s="447"/>
      <c r="T19" s="447"/>
      <c r="U19" s="447"/>
      <c r="V19" s="448"/>
      <c r="W19" s="449">
        <v>700</v>
      </c>
      <c r="X19" s="450"/>
      <c r="Y19" s="450"/>
      <c r="Z19" s="450"/>
      <c r="AA19" s="450"/>
      <c r="AB19" s="450"/>
      <c r="AC19" s="450"/>
      <c r="AD19" s="450"/>
      <c r="AE19" s="450"/>
      <c r="AF19" s="450"/>
      <c r="AG19" s="450"/>
      <c r="AH19" s="451"/>
      <c r="AI19" s="449">
        <v>600</v>
      </c>
      <c r="AJ19" s="450"/>
      <c r="AK19" s="450"/>
      <c r="AL19" s="450"/>
      <c r="AM19" s="450"/>
      <c r="AN19" s="450"/>
      <c r="AO19" s="450"/>
      <c r="AP19" s="450"/>
      <c r="AQ19" s="450"/>
      <c r="AR19" s="450"/>
      <c r="AS19" s="450"/>
      <c r="AT19" s="451"/>
    </row>
    <row r="21" spans="1:46" ht="15.75">
      <c r="AK21" s="433" t="s">
        <v>191</v>
      </c>
      <c r="AL21" s="433"/>
      <c r="AM21" s="433"/>
      <c r="AN21" s="433"/>
      <c r="AO21" s="433"/>
      <c r="AP21" s="433"/>
      <c r="AQ21" s="433"/>
      <c r="AR21" s="433"/>
      <c r="AS21" s="433"/>
      <c r="AT21" s="434"/>
    </row>
    <row r="22" spans="1:46" ht="15.75">
      <c r="AK22" s="435" t="s">
        <v>192</v>
      </c>
      <c r="AL22" s="435"/>
      <c r="AM22" s="435"/>
      <c r="AN22" s="435"/>
      <c r="AO22" s="435"/>
      <c r="AP22" s="435"/>
      <c r="AQ22" s="435"/>
      <c r="AR22" s="435"/>
      <c r="AS22" s="435"/>
      <c r="AT22" s="436"/>
    </row>
    <row r="23" spans="1:46">
      <c r="B23" s="430" t="s">
        <v>541</v>
      </c>
      <c r="C23" s="431"/>
      <c r="D23" s="432"/>
    </row>
    <row r="24" spans="1:46">
      <c r="B24" s="48" t="s">
        <v>6</v>
      </c>
      <c r="C24" s="372"/>
      <c r="D24" s="372"/>
    </row>
    <row r="25" spans="1:46">
      <c r="B25" s="429" t="s">
        <v>76</v>
      </c>
      <c r="C25" s="428"/>
      <c r="D25" s="428"/>
    </row>
    <row r="26" spans="1:46">
      <c r="B26" s="429"/>
      <c r="C26" s="428"/>
      <c r="D26" s="428"/>
    </row>
    <row r="27" spans="1:46">
      <c r="B27" s="429"/>
      <c r="C27" s="428"/>
      <c r="D27" s="428"/>
    </row>
    <row r="28" spans="1:46">
      <c r="B28" s="429"/>
      <c r="C28" s="428"/>
      <c r="D28" s="428"/>
    </row>
    <row r="29" spans="1:46">
      <c r="B29" s="429" t="s">
        <v>544</v>
      </c>
      <c r="C29" s="372"/>
      <c r="D29" s="372"/>
    </row>
    <row r="30" spans="1:46">
      <c r="B30" s="429"/>
      <c r="C30" s="372"/>
      <c r="D30" s="372"/>
    </row>
    <row r="31" spans="1:46">
      <c r="B31" s="429"/>
      <c r="C31" s="372"/>
      <c r="D31" s="372"/>
    </row>
    <row r="32" spans="1:46">
      <c r="B32" s="429"/>
      <c r="C32" s="372"/>
      <c r="D32" s="372"/>
    </row>
    <row r="33" spans="2:4">
      <c r="B33" s="83" t="s">
        <v>58</v>
      </c>
      <c r="C33" s="428"/>
      <c r="D33" s="428"/>
    </row>
    <row r="34" spans="2:4" ht="26.25">
      <c r="B34" s="48" t="s">
        <v>203</v>
      </c>
      <c r="C34" s="372"/>
      <c r="D34" s="372"/>
    </row>
    <row r="35" spans="2:4">
      <c r="B35" s="48" t="s">
        <v>204</v>
      </c>
      <c r="C35" s="372"/>
      <c r="D35" s="372"/>
    </row>
    <row r="36" spans="2:4" ht="26.25">
      <c r="B36" s="115" t="s">
        <v>545</v>
      </c>
      <c r="C36" s="428"/>
      <c r="D36" s="428"/>
    </row>
    <row r="37" spans="2:4" ht="26.25">
      <c r="B37" s="115" t="s">
        <v>546</v>
      </c>
      <c r="C37" s="372"/>
      <c r="D37" s="372"/>
    </row>
    <row r="39" spans="2:4">
      <c r="B39" s="430" t="s">
        <v>542</v>
      </c>
      <c r="C39" s="431"/>
      <c r="D39" s="432"/>
    </row>
    <row r="40" spans="2:4">
      <c r="B40" s="48" t="s">
        <v>6</v>
      </c>
      <c r="C40" s="372"/>
      <c r="D40" s="372"/>
    </row>
    <row r="41" spans="2:4">
      <c r="B41" s="429" t="s">
        <v>76</v>
      </c>
      <c r="C41" s="428"/>
      <c r="D41" s="428"/>
    </row>
    <row r="42" spans="2:4">
      <c r="B42" s="429"/>
      <c r="C42" s="428"/>
      <c r="D42" s="428"/>
    </row>
    <row r="43" spans="2:4">
      <c r="B43" s="429"/>
      <c r="C43" s="428"/>
      <c r="D43" s="428"/>
    </row>
    <row r="44" spans="2:4">
      <c r="B44" s="429"/>
      <c r="C44" s="428"/>
      <c r="D44" s="428"/>
    </row>
    <row r="45" spans="2:4">
      <c r="B45" s="429" t="s">
        <v>543</v>
      </c>
      <c r="C45" s="372"/>
      <c r="D45" s="372"/>
    </row>
    <row r="46" spans="2:4">
      <c r="B46" s="429"/>
      <c r="C46" s="372"/>
      <c r="D46" s="372"/>
    </row>
    <row r="47" spans="2:4">
      <c r="B47" s="429"/>
      <c r="C47" s="372"/>
      <c r="D47" s="372"/>
    </row>
    <row r="48" spans="2:4">
      <c r="B48" s="429"/>
      <c r="C48" s="372"/>
      <c r="D48" s="372"/>
    </row>
    <row r="49" spans="2:4">
      <c r="B49" s="83" t="s">
        <v>58</v>
      </c>
      <c r="C49" s="428"/>
      <c r="D49" s="428"/>
    </row>
    <row r="50" spans="2:4">
      <c r="B50" s="114" t="s">
        <v>203</v>
      </c>
      <c r="C50" s="372"/>
      <c r="D50" s="372"/>
    </row>
    <row r="51" spans="2:4" ht="26.25">
      <c r="B51" s="115" t="s">
        <v>545</v>
      </c>
      <c r="C51" s="428"/>
      <c r="D51" s="428"/>
    </row>
    <row r="52" spans="2:4" ht="26.25">
      <c r="B52" s="115" t="s">
        <v>546</v>
      </c>
      <c r="C52" s="372"/>
      <c r="D52" s="372"/>
    </row>
  </sheetData>
  <mergeCells count="80">
    <mergeCell ref="Y8:AG8"/>
    <mergeCell ref="E14:L14"/>
    <mergeCell ref="E15:J15"/>
    <mergeCell ref="E16:K16"/>
    <mergeCell ref="M14:V14"/>
    <mergeCell ref="L15:V15"/>
    <mergeCell ref="L16:V16"/>
    <mergeCell ref="W15:AH15"/>
    <mergeCell ref="W12:AH12"/>
    <mergeCell ref="W13:AH13"/>
    <mergeCell ref="L12:V12"/>
    <mergeCell ref="L13:V13"/>
    <mergeCell ref="W19:AH19"/>
    <mergeCell ref="AI12:AT12"/>
    <mergeCell ref="AI13:AT13"/>
    <mergeCell ref="AI14:AT14"/>
    <mergeCell ref="AI15:AT15"/>
    <mergeCell ref="AI16:AT16"/>
    <mergeCell ref="AI17:AT17"/>
    <mergeCell ref="W17:AH17"/>
    <mergeCell ref="W14:AH14"/>
    <mergeCell ref="W16:AH16"/>
    <mergeCell ref="A4:A11"/>
    <mergeCell ref="A12:A19"/>
    <mergeCell ref="B12:B19"/>
    <mergeCell ref="B1:D1"/>
    <mergeCell ref="E2:J2"/>
    <mergeCell ref="E17:J17"/>
    <mergeCell ref="E18:J18"/>
    <mergeCell ref="E19:J19"/>
    <mergeCell ref="E5:K5"/>
    <mergeCell ref="E12:K12"/>
    <mergeCell ref="E13:J13"/>
    <mergeCell ref="K2:V2"/>
    <mergeCell ref="L5:R5"/>
    <mergeCell ref="Q8:X8"/>
    <mergeCell ref="W2:AH2"/>
    <mergeCell ref="W18:AH18"/>
    <mergeCell ref="AI2:AT2"/>
    <mergeCell ref="E1:J1"/>
    <mergeCell ref="K1:V1"/>
    <mergeCell ref="W1:AH1"/>
    <mergeCell ref="AI1:AT1"/>
    <mergeCell ref="AK21:AT21"/>
    <mergeCell ref="AK22:AT22"/>
    <mergeCell ref="B4:B7"/>
    <mergeCell ref="B8:B11"/>
    <mergeCell ref="E4:N4"/>
    <mergeCell ref="I6:M6"/>
    <mergeCell ref="AJ11:AT11"/>
    <mergeCell ref="AE10:AI10"/>
    <mergeCell ref="S9:W9"/>
    <mergeCell ref="L17:V17"/>
    <mergeCell ref="L18:V18"/>
    <mergeCell ref="L19:V19"/>
    <mergeCell ref="AI18:AT18"/>
    <mergeCell ref="AI19:AT19"/>
    <mergeCell ref="M7:V7"/>
    <mergeCell ref="W7:AC7"/>
    <mergeCell ref="B23:D23"/>
    <mergeCell ref="C24:D24"/>
    <mergeCell ref="B25:B28"/>
    <mergeCell ref="C25:D28"/>
    <mergeCell ref="B29:B32"/>
    <mergeCell ref="C29:D32"/>
    <mergeCell ref="B41:B44"/>
    <mergeCell ref="C41:D44"/>
    <mergeCell ref="B45:B48"/>
    <mergeCell ref="C45:D48"/>
    <mergeCell ref="C33:D33"/>
    <mergeCell ref="C34:D34"/>
    <mergeCell ref="C35:D35"/>
    <mergeCell ref="B39:D39"/>
    <mergeCell ref="C51:D51"/>
    <mergeCell ref="C52:D52"/>
    <mergeCell ref="C49:D49"/>
    <mergeCell ref="C50:D50"/>
    <mergeCell ref="C36:D36"/>
    <mergeCell ref="C37:D37"/>
    <mergeCell ref="C40:D40"/>
  </mergeCells>
  <phoneticPr fontId="20" type="noConversion"/>
  <pageMargins left="0.7" right="0.7" top="0.75" bottom="0.75" header="0.3" footer="0.3"/>
  <pageSetup orientation="portrait"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74" workbookViewId="0"/>
  </sheetViews>
  <sheetFormatPr baseColWidth="10" defaultRowHeight="15"/>
  <cols>
    <col min="1" max="1" width="17" customWidth="1"/>
    <col min="2" max="2" width="29" bestFit="1" customWidth="1"/>
    <col min="3" max="3" width="33.7109375" customWidth="1"/>
    <col min="4" max="4" width="18.28515625" customWidth="1"/>
    <col min="5" max="5" width="18.5703125" customWidth="1"/>
    <col min="6" max="6" width="17.7109375" customWidth="1"/>
    <col min="7" max="7" width="20.140625" customWidth="1"/>
    <col min="8" max="8" width="17.28515625" customWidth="1"/>
  </cols>
  <sheetData>
    <row r="1" spans="1:7" ht="31.5">
      <c r="A1" s="28" t="s">
        <v>232</v>
      </c>
      <c r="B1" s="28" t="s">
        <v>76</v>
      </c>
      <c r="C1" s="28" t="s">
        <v>233</v>
      </c>
      <c r="D1" s="10"/>
      <c r="E1" s="10"/>
      <c r="F1" s="10"/>
      <c r="G1" s="10"/>
    </row>
    <row r="2" spans="1:7" ht="30.6" customHeight="1">
      <c r="A2" s="56"/>
      <c r="B2" s="56"/>
      <c r="C2" s="56"/>
    </row>
    <row r="3" spans="1:7" ht="30.6" customHeight="1">
      <c r="A3" s="56"/>
      <c r="B3" s="56"/>
      <c r="C3" s="56"/>
    </row>
    <row r="4" spans="1:7" ht="30.6" customHeight="1">
      <c r="A4" s="56"/>
      <c r="B4" s="56"/>
      <c r="C4" s="56"/>
    </row>
    <row r="5" spans="1:7" ht="30.6" customHeight="1">
      <c r="A5" s="56"/>
      <c r="B5" s="56"/>
      <c r="C5" s="56"/>
    </row>
    <row r="6" spans="1:7" ht="30.6" customHeight="1">
      <c r="A6" s="56"/>
      <c r="B6" s="56"/>
      <c r="C6" s="56"/>
    </row>
    <row r="7" spans="1:7" ht="30.6" customHeight="1">
      <c r="A7" s="56"/>
      <c r="B7" s="56"/>
      <c r="C7" s="56"/>
    </row>
    <row r="8" spans="1:7" ht="30.6" customHeight="1">
      <c r="A8" s="56"/>
      <c r="B8" s="56"/>
      <c r="C8" s="56"/>
    </row>
    <row r="9" spans="1:7" ht="30.6" customHeight="1">
      <c r="A9" s="56"/>
      <c r="B9" s="56"/>
      <c r="C9" s="56"/>
    </row>
    <row r="10" spans="1:7" ht="30.6" customHeight="1">
      <c r="A10" s="56"/>
      <c r="B10" s="56"/>
      <c r="C10" s="56"/>
    </row>
    <row r="16" spans="1:7" ht="57.6" customHeight="1">
      <c r="A16" s="466" t="s">
        <v>234</v>
      </c>
      <c r="B16" s="80" t="s">
        <v>528</v>
      </c>
      <c r="C16" s="28" t="s">
        <v>232</v>
      </c>
      <c r="D16" s="80" t="s">
        <v>527</v>
      </c>
      <c r="E16" s="80" t="s">
        <v>529</v>
      </c>
      <c r="F16" s="80" t="s">
        <v>530</v>
      </c>
      <c r="G16" s="80" t="s">
        <v>231</v>
      </c>
    </row>
    <row r="17" spans="1:7" ht="14.45" customHeight="1">
      <c r="A17" s="467"/>
      <c r="B17" s="463"/>
      <c r="C17" s="56"/>
      <c r="D17" s="56"/>
      <c r="E17" s="56"/>
      <c r="F17" s="56"/>
      <c r="G17" s="56"/>
    </row>
    <row r="18" spans="1:7" ht="14.45" customHeight="1">
      <c r="A18" s="467"/>
      <c r="B18" s="464"/>
      <c r="C18" s="56"/>
      <c r="D18" s="56"/>
      <c r="E18" s="56"/>
      <c r="F18" s="56"/>
      <c r="G18" s="56"/>
    </row>
    <row r="19" spans="1:7" ht="14.45" customHeight="1">
      <c r="A19" s="467"/>
      <c r="B19" s="465"/>
      <c r="C19" s="56"/>
      <c r="D19" s="56"/>
      <c r="E19" s="56"/>
      <c r="F19" s="56"/>
      <c r="G19" s="56"/>
    </row>
    <row r="20" spans="1:7" ht="14.45" customHeight="1">
      <c r="A20" s="467"/>
      <c r="B20" s="463"/>
      <c r="C20" s="56"/>
      <c r="D20" s="56"/>
      <c r="E20" s="56"/>
      <c r="F20" s="56"/>
      <c r="G20" s="56"/>
    </row>
    <row r="21" spans="1:7" ht="14.45" customHeight="1">
      <c r="A21" s="467"/>
      <c r="B21" s="464"/>
      <c r="C21" s="56"/>
      <c r="D21" s="56"/>
      <c r="E21" s="56"/>
      <c r="F21" s="56"/>
      <c r="G21" s="56"/>
    </row>
    <row r="22" spans="1:7" ht="14.45" customHeight="1">
      <c r="A22" s="467"/>
      <c r="B22" s="465"/>
      <c r="C22" s="56"/>
      <c r="D22" s="56"/>
      <c r="E22" s="56"/>
      <c r="F22" s="56"/>
      <c r="G22" s="56"/>
    </row>
    <row r="23" spans="1:7" ht="14.45" customHeight="1">
      <c r="A23" s="467"/>
      <c r="B23" s="463"/>
      <c r="C23" s="56"/>
      <c r="D23" s="56"/>
      <c r="E23" s="56"/>
      <c r="F23" s="56"/>
      <c r="G23" s="56"/>
    </row>
    <row r="24" spans="1:7" ht="14.45" customHeight="1">
      <c r="A24" s="467"/>
      <c r="B24" s="464"/>
      <c r="C24" s="56"/>
      <c r="D24" s="56"/>
      <c r="E24" s="56"/>
      <c r="F24" s="56"/>
      <c r="G24" s="56"/>
    </row>
    <row r="25" spans="1:7">
      <c r="A25" s="467"/>
      <c r="B25" s="465"/>
      <c r="C25" s="56"/>
      <c r="D25" s="56"/>
      <c r="E25" s="56"/>
      <c r="F25" s="56"/>
      <c r="G25" s="56"/>
    </row>
    <row r="26" spans="1:7">
      <c r="A26" s="467"/>
      <c r="B26" s="463"/>
      <c r="C26" s="56"/>
      <c r="D26" s="56"/>
      <c r="E26" s="56"/>
      <c r="F26" s="56"/>
      <c r="G26" s="56"/>
    </row>
    <row r="27" spans="1:7">
      <c r="A27" s="467"/>
      <c r="B27" s="464"/>
      <c r="C27" s="56"/>
      <c r="D27" s="56"/>
      <c r="E27" s="56"/>
      <c r="F27" s="56"/>
      <c r="G27" s="56"/>
    </row>
    <row r="28" spans="1:7">
      <c r="A28" s="467"/>
      <c r="B28" s="465"/>
      <c r="C28" s="56"/>
      <c r="D28" s="56"/>
      <c r="E28" s="56"/>
      <c r="F28" s="56"/>
      <c r="G28" s="56"/>
    </row>
    <row r="29" spans="1:7">
      <c r="A29" s="467"/>
      <c r="B29" s="463"/>
      <c r="C29" s="56"/>
      <c r="D29" s="56"/>
      <c r="E29" s="56"/>
      <c r="F29" s="56"/>
      <c r="G29" s="56"/>
    </row>
    <row r="30" spans="1:7">
      <c r="A30" s="467"/>
      <c r="B30" s="464"/>
      <c r="C30" s="56"/>
      <c r="D30" s="56"/>
      <c r="E30" s="56"/>
      <c r="F30" s="56"/>
      <c r="G30" s="56"/>
    </row>
    <row r="31" spans="1:7">
      <c r="A31" s="467"/>
      <c r="B31" s="465"/>
      <c r="C31" s="56"/>
      <c r="D31" s="56"/>
      <c r="E31" s="56"/>
      <c r="F31" s="56"/>
      <c r="G31" s="56"/>
    </row>
    <row r="32" spans="1:7">
      <c r="A32" s="467"/>
      <c r="B32" s="463"/>
      <c r="C32" s="56"/>
      <c r="D32" s="56"/>
      <c r="E32" s="56"/>
      <c r="F32" s="56"/>
      <c r="G32" s="56"/>
    </row>
    <row r="33" spans="1:7">
      <c r="A33" s="467"/>
      <c r="B33" s="464"/>
      <c r="C33" s="56"/>
      <c r="D33" s="56"/>
      <c r="E33" s="56"/>
      <c r="F33" s="56"/>
      <c r="G33" s="56"/>
    </row>
    <row r="34" spans="1:7">
      <c r="A34" s="467"/>
      <c r="B34" s="465"/>
      <c r="C34" s="56"/>
      <c r="D34" s="56"/>
      <c r="E34" s="56"/>
      <c r="F34" s="56"/>
      <c r="G34" s="56"/>
    </row>
    <row r="35" spans="1:7">
      <c r="A35" s="467"/>
      <c r="B35" s="463"/>
      <c r="C35" s="56"/>
      <c r="D35" s="56"/>
      <c r="E35" s="56"/>
      <c r="F35" s="56"/>
      <c r="G35" s="56"/>
    </row>
    <row r="36" spans="1:7">
      <c r="A36" s="467"/>
      <c r="B36" s="464"/>
      <c r="C36" s="56"/>
      <c r="D36" s="56"/>
      <c r="E36" s="56"/>
      <c r="F36" s="56"/>
      <c r="G36" s="56"/>
    </row>
    <row r="37" spans="1:7">
      <c r="A37" s="467"/>
      <c r="B37" s="465"/>
      <c r="C37" s="56"/>
      <c r="D37" s="56"/>
      <c r="E37" s="56"/>
      <c r="F37" s="56"/>
      <c r="G37" s="56"/>
    </row>
    <row r="38" spans="1:7">
      <c r="A38" s="467"/>
      <c r="B38" s="463"/>
      <c r="C38" s="56"/>
      <c r="D38" s="56"/>
      <c r="E38" s="56"/>
      <c r="F38" s="56"/>
      <c r="G38" s="56"/>
    </row>
    <row r="39" spans="1:7">
      <c r="A39" s="467"/>
      <c r="B39" s="464"/>
      <c r="C39" s="56"/>
      <c r="D39" s="56"/>
      <c r="E39" s="56"/>
      <c r="F39" s="56"/>
      <c r="G39" s="56"/>
    </row>
    <row r="40" spans="1:7">
      <c r="A40" s="467"/>
      <c r="B40" s="465"/>
      <c r="C40" s="56"/>
      <c r="D40" s="56"/>
      <c r="E40" s="56"/>
      <c r="F40" s="56"/>
      <c r="G40" s="56"/>
    </row>
  </sheetData>
  <mergeCells count="9">
    <mergeCell ref="B17:B19"/>
    <mergeCell ref="B20:B22"/>
    <mergeCell ref="B23:B25"/>
    <mergeCell ref="A16:A40"/>
    <mergeCell ref="B26:B28"/>
    <mergeCell ref="B29:B31"/>
    <mergeCell ref="B32:B34"/>
    <mergeCell ref="B35:B37"/>
    <mergeCell ref="B38:B40"/>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I18" sqref="I18"/>
    </sheetView>
  </sheetViews>
  <sheetFormatPr baseColWidth="10" defaultRowHeight="15"/>
  <cols>
    <col min="5" max="5" width="13.85546875" bestFit="1" customWidth="1"/>
  </cols>
  <sheetData>
    <row r="1" spans="1:5" ht="15.75">
      <c r="A1" s="421" t="s">
        <v>584</v>
      </c>
      <c r="B1" s="421"/>
      <c r="C1" s="421"/>
      <c r="D1" s="421"/>
      <c r="E1" s="421"/>
    </row>
    <row r="2" spans="1:5" ht="57.6" customHeight="1">
      <c r="A2" s="80" t="s">
        <v>223</v>
      </c>
      <c r="B2" s="421" t="s">
        <v>6</v>
      </c>
      <c r="C2" s="421"/>
      <c r="D2" s="421" t="s">
        <v>225</v>
      </c>
      <c r="E2" s="421"/>
    </row>
    <row r="3" spans="1:5" ht="37.15" customHeight="1">
      <c r="A3" s="53" t="s">
        <v>574</v>
      </c>
      <c r="B3" s="473"/>
      <c r="C3" s="473"/>
      <c r="D3" s="473" t="s">
        <v>231</v>
      </c>
      <c r="E3" s="473"/>
    </row>
    <row r="4" spans="1:5" ht="19.149999999999999" customHeight="1">
      <c r="A4" s="80" t="s">
        <v>573</v>
      </c>
      <c r="B4" s="421" t="s">
        <v>583</v>
      </c>
      <c r="C4" s="421"/>
      <c r="D4" s="421"/>
      <c r="E4" s="421"/>
    </row>
    <row r="5" spans="1:5">
      <c r="A5" s="472"/>
      <c r="B5" s="472"/>
      <c r="C5" s="472"/>
      <c r="D5" s="472"/>
      <c r="E5" s="472"/>
    </row>
    <row r="6" spans="1:5" ht="15.75">
      <c r="A6" s="421" t="s">
        <v>30</v>
      </c>
      <c r="B6" s="421"/>
      <c r="C6" s="421"/>
      <c r="D6" s="421" t="s">
        <v>579</v>
      </c>
      <c r="E6" s="421"/>
    </row>
    <row r="7" spans="1:5" ht="18.600000000000001" customHeight="1">
      <c r="A7" s="125" t="s">
        <v>226</v>
      </c>
      <c r="B7" s="473" t="s">
        <v>228</v>
      </c>
      <c r="C7" s="473"/>
      <c r="D7" s="473" t="s">
        <v>582</v>
      </c>
      <c r="E7" s="473"/>
    </row>
    <row r="8" spans="1:5" ht="18.600000000000001" customHeight="1">
      <c r="A8" s="125" t="s">
        <v>227</v>
      </c>
      <c r="B8" s="473" t="s">
        <v>229</v>
      </c>
      <c r="C8" s="473"/>
      <c r="D8" s="473" t="s">
        <v>582</v>
      </c>
      <c r="E8" s="473"/>
    </row>
    <row r="9" spans="1:5" ht="19.149999999999999" customHeight="1">
      <c r="A9" s="421" t="s">
        <v>230</v>
      </c>
      <c r="B9" s="421"/>
      <c r="C9" s="421"/>
      <c r="D9" s="421"/>
      <c r="E9" s="421"/>
    </row>
    <row r="10" spans="1:5" ht="40.9" customHeight="1">
      <c r="A10" s="472" t="s">
        <v>575</v>
      </c>
      <c r="B10" s="472"/>
      <c r="C10" s="472"/>
      <c r="D10" s="472"/>
      <c r="E10" s="472"/>
    </row>
    <row r="11" spans="1:5" ht="15.75">
      <c r="A11" s="421" t="s">
        <v>576</v>
      </c>
      <c r="B11" s="421"/>
      <c r="C11" s="421"/>
      <c r="D11" s="421"/>
      <c r="E11" s="421"/>
    </row>
    <row r="12" spans="1:5">
      <c r="A12" s="126" t="s">
        <v>577</v>
      </c>
      <c r="B12" s="53" t="s">
        <v>580</v>
      </c>
      <c r="C12" s="127">
        <v>0.9</v>
      </c>
      <c r="D12" s="53" t="s">
        <v>581</v>
      </c>
      <c r="E12" s="127">
        <v>1</v>
      </c>
    </row>
    <row r="13" spans="1:5">
      <c r="A13" s="128" t="s">
        <v>750</v>
      </c>
      <c r="B13" s="53" t="s">
        <v>580</v>
      </c>
      <c r="C13" s="127">
        <v>0.5</v>
      </c>
      <c r="D13" s="53" t="s">
        <v>581</v>
      </c>
      <c r="E13" s="127">
        <v>0.8</v>
      </c>
    </row>
    <row r="14" spans="1:5">
      <c r="A14" s="129" t="s">
        <v>578</v>
      </c>
      <c r="B14" s="53" t="s">
        <v>580</v>
      </c>
      <c r="C14" s="53">
        <v>0</v>
      </c>
      <c r="D14" s="53" t="s">
        <v>581</v>
      </c>
      <c r="E14" s="127">
        <v>0.5</v>
      </c>
    </row>
    <row r="15" spans="1:5">
      <c r="A15" s="122"/>
      <c r="B15" s="122"/>
      <c r="C15" s="122"/>
      <c r="D15" s="122"/>
      <c r="E15" s="123"/>
    </row>
    <row r="16" spans="1:5">
      <c r="A16" s="122"/>
      <c r="B16" s="122"/>
      <c r="C16" s="122"/>
      <c r="D16" s="122"/>
      <c r="E16" s="123"/>
    </row>
    <row r="17" spans="1:5" ht="15.75">
      <c r="A17" s="474" t="s">
        <v>591</v>
      </c>
      <c r="B17" s="458"/>
      <c r="C17" s="458"/>
      <c r="D17" s="458"/>
      <c r="E17" s="458"/>
    </row>
    <row r="18" spans="1:5" ht="47.25">
      <c r="A18" s="474" t="s">
        <v>193</v>
      </c>
      <c r="B18" s="475"/>
      <c r="C18" s="113" t="s">
        <v>194</v>
      </c>
      <c r="D18" s="113" t="s">
        <v>195</v>
      </c>
      <c r="E18" s="113" t="s">
        <v>196</v>
      </c>
    </row>
    <row r="19" spans="1:5">
      <c r="A19" s="468" t="s">
        <v>185</v>
      </c>
      <c r="B19" s="469"/>
      <c r="C19" s="55"/>
      <c r="D19" s="55"/>
      <c r="E19" s="55">
        <f>D19-C19</f>
        <v>0</v>
      </c>
    </row>
    <row r="20" spans="1:5">
      <c r="A20" s="470" t="s">
        <v>140</v>
      </c>
      <c r="B20" s="471"/>
      <c r="C20" s="54"/>
      <c r="D20" s="54"/>
      <c r="E20" s="54">
        <f>D20-C20</f>
        <v>0</v>
      </c>
    </row>
    <row r="21" spans="1:5">
      <c r="A21" s="468" t="s">
        <v>139</v>
      </c>
      <c r="B21" s="469"/>
      <c r="C21" s="55"/>
      <c r="D21" s="55"/>
      <c r="E21" s="55">
        <f>D21-C21</f>
        <v>0</v>
      </c>
    </row>
    <row r="22" spans="1:5">
      <c r="A22" s="470" t="s">
        <v>173</v>
      </c>
      <c r="B22" s="471"/>
      <c r="C22" s="54"/>
      <c r="D22" s="54"/>
      <c r="E22" s="54">
        <f>D22-C22</f>
        <v>0</v>
      </c>
    </row>
    <row r="23" spans="1:5" ht="31.5">
      <c r="A23" s="124" t="s">
        <v>592</v>
      </c>
      <c r="B23" s="132" t="s">
        <v>585</v>
      </c>
      <c r="C23" s="113" t="s">
        <v>586</v>
      </c>
      <c r="D23" s="113" t="s">
        <v>749</v>
      </c>
      <c r="E23" s="113" t="s">
        <v>587</v>
      </c>
    </row>
    <row r="24" spans="1:5">
      <c r="A24" s="133"/>
      <c r="B24" s="133"/>
      <c r="C24" s="133"/>
      <c r="D24" s="128" t="s">
        <v>751</v>
      </c>
      <c r="E24" s="135">
        <v>43466</v>
      </c>
    </row>
    <row r="25" spans="1:5">
      <c r="A25" s="134"/>
      <c r="B25" s="134"/>
      <c r="C25" s="134"/>
      <c r="D25" s="126" t="s">
        <v>588</v>
      </c>
      <c r="E25" s="136">
        <v>43617</v>
      </c>
    </row>
    <row r="26" spans="1:5" ht="47.25">
      <c r="A26" s="130" t="s">
        <v>589</v>
      </c>
      <c r="B26" s="131" t="s">
        <v>590</v>
      </c>
      <c r="C26" s="113" t="s">
        <v>586</v>
      </c>
      <c r="D26" s="113" t="s">
        <v>749</v>
      </c>
      <c r="E26" s="113" t="s">
        <v>587</v>
      </c>
    </row>
    <row r="27" spans="1:5">
      <c r="A27" s="133"/>
      <c r="B27" s="133"/>
      <c r="C27" s="133"/>
      <c r="D27" s="137" t="s">
        <v>593</v>
      </c>
      <c r="E27" s="135">
        <v>43466</v>
      </c>
    </row>
    <row r="28" spans="1:5">
      <c r="A28" s="134"/>
      <c r="B28" s="134"/>
      <c r="C28" s="134"/>
      <c r="D28" s="126" t="s">
        <v>588</v>
      </c>
      <c r="E28" s="136">
        <v>43617</v>
      </c>
    </row>
  </sheetData>
  <mergeCells count="22">
    <mergeCell ref="A1:E1"/>
    <mergeCell ref="A20:B20"/>
    <mergeCell ref="B2:C2"/>
    <mergeCell ref="B3:C3"/>
    <mergeCell ref="D2:E2"/>
    <mergeCell ref="A6:C6"/>
    <mergeCell ref="A21:B21"/>
    <mergeCell ref="A22:B22"/>
    <mergeCell ref="B4:E4"/>
    <mergeCell ref="A5:E5"/>
    <mergeCell ref="D3:E3"/>
    <mergeCell ref="A9:E9"/>
    <mergeCell ref="A10:E10"/>
    <mergeCell ref="A11:E11"/>
    <mergeCell ref="B7:C7"/>
    <mergeCell ref="B8:C8"/>
    <mergeCell ref="D6:E6"/>
    <mergeCell ref="D7:E7"/>
    <mergeCell ref="D8:E8"/>
    <mergeCell ref="A17:E17"/>
    <mergeCell ref="A18:B18"/>
    <mergeCell ref="A19:B19"/>
  </mergeCells>
  <conditionalFormatting sqref="E19:E22">
    <cfRule type="cellIs" dxfId="1" priority="1" operator="lessThan">
      <formula>0</formula>
    </cfRule>
    <cfRule type="cellIs" dxfId="0" priority="2" operator="greaterThan">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zoomScaleNormal="100" workbookViewId="0">
      <selection activeCell="D25" sqref="D25"/>
    </sheetView>
  </sheetViews>
  <sheetFormatPr baseColWidth="10" defaultRowHeight="15"/>
  <cols>
    <col min="1" max="1" width="21" bestFit="1" customWidth="1"/>
    <col min="2" max="2" width="25.28515625" customWidth="1"/>
    <col min="3" max="3" width="16.85546875" bestFit="1" customWidth="1"/>
    <col min="4" max="4" width="27.5703125" customWidth="1"/>
  </cols>
  <sheetData>
    <row r="1" spans="1:4" ht="15.75">
      <c r="A1" s="409" t="s">
        <v>467</v>
      </c>
      <c r="B1" s="409"/>
      <c r="C1" s="409" t="s">
        <v>466</v>
      </c>
      <c r="D1" s="409"/>
    </row>
    <row r="2" spans="1:4" ht="15.75">
      <c r="A2" s="96" t="s">
        <v>237</v>
      </c>
      <c r="B2" s="96" t="s">
        <v>236</v>
      </c>
      <c r="C2" s="96" t="s">
        <v>237</v>
      </c>
      <c r="D2" s="96" t="s">
        <v>236</v>
      </c>
    </row>
    <row r="3" spans="1:4">
      <c r="A3" s="74" t="s">
        <v>454</v>
      </c>
      <c r="B3" s="46" t="s">
        <v>224</v>
      </c>
      <c r="C3" s="46" t="s">
        <v>238</v>
      </c>
      <c r="D3" s="46" t="s">
        <v>224</v>
      </c>
    </row>
    <row r="4" spans="1:4">
      <c r="A4" s="45" t="s">
        <v>485</v>
      </c>
      <c r="B4" s="107" t="s">
        <v>329</v>
      </c>
      <c r="C4" s="47" t="s">
        <v>238</v>
      </c>
      <c r="D4" s="47" t="s">
        <v>329</v>
      </c>
    </row>
    <row r="5" spans="1:4">
      <c r="A5" s="74" t="s">
        <v>455</v>
      </c>
      <c r="B5" s="46" t="s">
        <v>221</v>
      </c>
      <c r="C5" s="46" t="s">
        <v>453</v>
      </c>
      <c r="D5" s="46" t="s">
        <v>221</v>
      </c>
    </row>
    <row r="6" spans="1:4" ht="45">
      <c r="A6" s="45" t="s">
        <v>456</v>
      </c>
      <c r="B6" s="107" t="s">
        <v>249</v>
      </c>
      <c r="C6" s="107" t="s">
        <v>465</v>
      </c>
      <c r="D6" s="107" t="s">
        <v>572</v>
      </c>
    </row>
    <row r="7" spans="1:4">
      <c r="A7" s="476" t="s">
        <v>239</v>
      </c>
      <c r="B7" s="46" t="s">
        <v>243</v>
      </c>
      <c r="C7" s="46" t="s">
        <v>445</v>
      </c>
      <c r="D7" s="46" t="s">
        <v>243</v>
      </c>
    </row>
    <row r="8" spans="1:4">
      <c r="A8" s="476"/>
      <c r="B8" s="107" t="s">
        <v>244</v>
      </c>
      <c r="C8" s="107" t="s">
        <v>445</v>
      </c>
      <c r="D8" s="107" t="s">
        <v>244</v>
      </c>
    </row>
    <row r="9" spans="1:4">
      <c r="A9" s="476"/>
      <c r="B9" s="46" t="s">
        <v>245</v>
      </c>
      <c r="C9" s="46" t="s">
        <v>445</v>
      </c>
      <c r="D9" s="46" t="s">
        <v>245</v>
      </c>
    </row>
    <row r="10" spans="1:4" ht="18.600000000000001" customHeight="1">
      <c r="A10" s="476"/>
      <c r="B10" s="107" t="s">
        <v>246</v>
      </c>
      <c r="C10" s="399" t="s">
        <v>742</v>
      </c>
      <c r="D10" s="401"/>
    </row>
    <row r="11" spans="1:4" ht="45">
      <c r="A11" s="476"/>
      <c r="B11" s="46" t="s">
        <v>247</v>
      </c>
      <c r="C11" s="46" t="s">
        <v>465</v>
      </c>
      <c r="D11" s="46" t="s">
        <v>572</v>
      </c>
    </row>
    <row r="12" spans="1:4">
      <c r="A12" s="476"/>
      <c r="B12" s="107" t="s">
        <v>248</v>
      </c>
      <c r="C12" s="399" t="s">
        <v>743</v>
      </c>
      <c r="D12" s="401"/>
    </row>
    <row r="13" spans="1:4" ht="30">
      <c r="A13" s="476"/>
      <c r="B13" s="46" t="s">
        <v>744</v>
      </c>
      <c r="C13" s="46" t="s">
        <v>445</v>
      </c>
      <c r="D13" s="46" t="s">
        <v>446</v>
      </c>
    </row>
    <row r="14" spans="1:4">
      <c r="A14" s="476"/>
      <c r="B14" s="107" t="s">
        <v>745</v>
      </c>
      <c r="C14" s="399" t="s">
        <v>743</v>
      </c>
      <c r="D14" s="401"/>
    </row>
    <row r="15" spans="1:4" ht="45">
      <c r="A15" s="477" t="s">
        <v>240</v>
      </c>
      <c r="B15" s="46" t="s">
        <v>250</v>
      </c>
      <c r="C15" s="46" t="s">
        <v>458</v>
      </c>
      <c r="D15" s="46" t="s">
        <v>457</v>
      </c>
    </row>
    <row r="16" spans="1:4" ht="45">
      <c r="A16" s="477"/>
      <c r="B16" s="107" t="s">
        <v>251</v>
      </c>
      <c r="C16" s="107" t="s">
        <v>458</v>
      </c>
      <c r="D16" s="107" t="s">
        <v>457</v>
      </c>
    </row>
    <row r="17" spans="1:4">
      <c r="A17" s="477"/>
      <c r="B17" s="46" t="s">
        <v>252</v>
      </c>
      <c r="C17" s="46" t="s">
        <v>459</v>
      </c>
      <c r="D17" s="46" t="s">
        <v>244</v>
      </c>
    </row>
    <row r="18" spans="1:4" ht="45">
      <c r="A18" s="476" t="s">
        <v>241</v>
      </c>
      <c r="B18" s="107" t="s">
        <v>253</v>
      </c>
      <c r="C18" s="107" t="s">
        <v>460</v>
      </c>
      <c r="D18" s="107" t="s">
        <v>461</v>
      </c>
    </row>
    <row r="19" spans="1:4" ht="37.15" customHeight="1">
      <c r="A19" s="476"/>
      <c r="B19" s="46" t="s">
        <v>254</v>
      </c>
      <c r="C19" s="380" t="s">
        <v>743</v>
      </c>
      <c r="D19" s="382"/>
    </row>
    <row r="20" spans="1:4" ht="30">
      <c r="A20" s="116" t="s">
        <v>242</v>
      </c>
      <c r="B20" s="107" t="s">
        <v>255</v>
      </c>
      <c r="C20" s="107" t="s">
        <v>460</v>
      </c>
      <c r="D20" s="107" t="s">
        <v>461</v>
      </c>
    </row>
    <row r="21" spans="1:4" ht="45">
      <c r="A21" s="108" t="s">
        <v>387</v>
      </c>
      <c r="B21" s="46" t="s">
        <v>397</v>
      </c>
      <c r="C21" s="46" t="s">
        <v>460</v>
      </c>
      <c r="D21" s="46" t="s">
        <v>461</v>
      </c>
    </row>
    <row r="22" spans="1:4" ht="37.15" customHeight="1">
      <c r="A22" s="477" t="s">
        <v>388</v>
      </c>
      <c r="B22" s="107" t="s">
        <v>398</v>
      </c>
      <c r="C22" s="399" t="s">
        <v>743</v>
      </c>
      <c r="D22" s="401"/>
    </row>
    <row r="23" spans="1:4" ht="30">
      <c r="A23" s="477"/>
      <c r="B23" s="46" t="s">
        <v>399</v>
      </c>
      <c r="C23" s="46" t="s">
        <v>460</v>
      </c>
      <c r="D23" s="46" t="s">
        <v>461</v>
      </c>
    </row>
    <row r="24" spans="1:4" ht="60">
      <c r="A24" s="108" t="s">
        <v>389</v>
      </c>
      <c r="B24" s="107" t="s">
        <v>400</v>
      </c>
      <c r="C24" s="107" t="s">
        <v>238</v>
      </c>
      <c r="D24" s="107" t="s">
        <v>462</v>
      </c>
    </row>
    <row r="25" spans="1:4" ht="45">
      <c r="A25" s="477" t="s">
        <v>390</v>
      </c>
      <c r="B25" s="46" t="s">
        <v>417</v>
      </c>
      <c r="C25" s="46" t="s">
        <v>445</v>
      </c>
      <c r="D25" s="46" t="s">
        <v>746</v>
      </c>
    </row>
    <row r="26" spans="1:4">
      <c r="A26" s="477"/>
      <c r="B26" s="107" t="s">
        <v>401</v>
      </c>
      <c r="C26" s="399" t="s">
        <v>747</v>
      </c>
      <c r="D26" s="401"/>
    </row>
    <row r="27" spans="1:4" ht="45">
      <c r="A27" s="477"/>
      <c r="B27" s="46" t="s">
        <v>402</v>
      </c>
      <c r="C27" s="380" t="s">
        <v>747</v>
      </c>
      <c r="D27" s="382"/>
    </row>
    <row r="28" spans="1:4" ht="90">
      <c r="A28" s="477"/>
      <c r="B28" s="107" t="s">
        <v>403</v>
      </c>
      <c r="C28" s="399" t="s">
        <v>747</v>
      </c>
      <c r="D28" s="401"/>
    </row>
    <row r="29" spans="1:4" ht="30">
      <c r="A29" s="477"/>
      <c r="B29" s="46" t="s">
        <v>404</v>
      </c>
      <c r="C29" s="46" t="s">
        <v>460</v>
      </c>
      <c r="D29" s="46" t="s">
        <v>461</v>
      </c>
    </row>
    <row r="30" spans="1:4" ht="30">
      <c r="A30" s="477"/>
      <c r="B30" s="107" t="s">
        <v>405</v>
      </c>
      <c r="C30" s="107" t="s">
        <v>448</v>
      </c>
      <c r="D30" s="107" t="s">
        <v>463</v>
      </c>
    </row>
    <row r="31" spans="1:4">
      <c r="A31" s="478" t="s">
        <v>748</v>
      </c>
      <c r="B31" s="46" t="s">
        <v>245</v>
      </c>
      <c r="C31" s="46" t="s">
        <v>459</v>
      </c>
      <c r="D31" s="46" t="s">
        <v>245</v>
      </c>
    </row>
    <row r="32" spans="1:4" ht="30">
      <c r="A32" s="478"/>
      <c r="B32" s="107" t="s">
        <v>406</v>
      </c>
      <c r="C32" s="399" t="s">
        <v>743</v>
      </c>
      <c r="D32" s="401"/>
    </row>
    <row r="33" spans="1:4" ht="30">
      <c r="A33" s="478"/>
      <c r="B33" s="46" t="s">
        <v>407</v>
      </c>
      <c r="C33" s="46" t="s">
        <v>459</v>
      </c>
      <c r="D33" s="46" t="s">
        <v>464</v>
      </c>
    </row>
    <row r="34" spans="1:4">
      <c r="A34" s="479" t="s">
        <v>391</v>
      </c>
      <c r="B34" s="107" t="s">
        <v>408</v>
      </c>
      <c r="C34" s="107" t="s">
        <v>453</v>
      </c>
      <c r="D34" s="107" t="s">
        <v>221</v>
      </c>
    </row>
    <row r="35" spans="1:4" ht="37.15" customHeight="1">
      <c r="A35" s="479"/>
      <c r="B35" s="46" t="s">
        <v>409</v>
      </c>
      <c r="C35" s="380" t="s">
        <v>743</v>
      </c>
      <c r="D35" s="382"/>
    </row>
    <row r="36" spans="1:4" ht="37.15" customHeight="1">
      <c r="A36" s="479"/>
      <c r="B36" s="107" t="s">
        <v>420</v>
      </c>
      <c r="C36" s="399" t="s">
        <v>743</v>
      </c>
      <c r="D36" s="401"/>
    </row>
    <row r="37" spans="1:4" ht="18.600000000000001" customHeight="1">
      <c r="A37" s="479"/>
      <c r="B37" s="46" t="s">
        <v>410</v>
      </c>
      <c r="C37" s="380" t="s">
        <v>743</v>
      </c>
      <c r="D37" s="382"/>
    </row>
    <row r="38" spans="1:4" ht="37.15" customHeight="1">
      <c r="A38" s="479"/>
      <c r="B38" s="107" t="s">
        <v>411</v>
      </c>
      <c r="C38" s="399" t="s">
        <v>743</v>
      </c>
      <c r="D38" s="401"/>
    </row>
    <row r="39" spans="1:4" ht="37.15" customHeight="1">
      <c r="A39" s="479"/>
      <c r="B39" s="46" t="s">
        <v>412</v>
      </c>
      <c r="C39" s="380" t="s">
        <v>743</v>
      </c>
      <c r="D39" s="382"/>
    </row>
    <row r="40" spans="1:4" ht="18.600000000000001" customHeight="1">
      <c r="A40" s="479"/>
      <c r="B40" s="107" t="s">
        <v>418</v>
      </c>
      <c r="C40" s="399" t="s">
        <v>743</v>
      </c>
      <c r="D40" s="401"/>
    </row>
    <row r="41" spans="1:4" ht="30">
      <c r="A41" s="479"/>
      <c r="B41" s="46" t="s">
        <v>416</v>
      </c>
      <c r="C41" s="46" t="s">
        <v>448</v>
      </c>
      <c r="D41" s="46" t="s">
        <v>447</v>
      </c>
    </row>
    <row r="42" spans="1:4" ht="37.15" customHeight="1">
      <c r="A42" s="479"/>
      <c r="B42" s="107" t="s">
        <v>415</v>
      </c>
      <c r="C42" s="399" t="s">
        <v>743</v>
      </c>
      <c r="D42" s="401"/>
    </row>
    <row r="43" spans="1:4" ht="45">
      <c r="A43" s="479"/>
      <c r="B43" s="46" t="s">
        <v>413</v>
      </c>
      <c r="C43" s="380" t="s">
        <v>743</v>
      </c>
      <c r="D43" s="382"/>
    </row>
    <row r="44" spans="1:4" ht="37.15" customHeight="1">
      <c r="A44" s="479"/>
      <c r="B44" s="107" t="s">
        <v>419</v>
      </c>
      <c r="C44" s="107" t="s">
        <v>222</v>
      </c>
      <c r="D44" s="107" t="s">
        <v>353</v>
      </c>
    </row>
    <row r="45" spans="1:4" ht="37.15" customHeight="1">
      <c r="A45" s="478" t="s">
        <v>414</v>
      </c>
      <c r="B45" s="46" t="s">
        <v>422</v>
      </c>
      <c r="C45" s="46" t="s">
        <v>222</v>
      </c>
      <c r="D45" s="46" t="s">
        <v>353</v>
      </c>
    </row>
    <row r="46" spans="1:4" ht="37.15" customHeight="1">
      <c r="A46" s="478"/>
      <c r="B46" s="107" t="s">
        <v>421</v>
      </c>
      <c r="C46" s="399" t="s">
        <v>743</v>
      </c>
      <c r="D46" s="401"/>
    </row>
    <row r="47" spans="1:4" ht="30">
      <c r="A47" s="479" t="s">
        <v>392</v>
      </c>
      <c r="B47" s="46" t="s">
        <v>423</v>
      </c>
      <c r="C47" s="46" t="s">
        <v>222</v>
      </c>
      <c r="D47" s="46" t="s">
        <v>353</v>
      </c>
    </row>
    <row r="48" spans="1:4" ht="37.15" customHeight="1">
      <c r="A48" s="479"/>
      <c r="B48" s="107" t="s">
        <v>424</v>
      </c>
      <c r="C48" s="399" t="s">
        <v>743</v>
      </c>
      <c r="D48" s="401"/>
    </row>
    <row r="49" spans="1:4" ht="37.15" customHeight="1">
      <c r="A49" s="479"/>
      <c r="B49" s="46" t="s">
        <v>425</v>
      </c>
      <c r="C49" s="380" t="s">
        <v>743</v>
      </c>
      <c r="D49" s="382"/>
    </row>
    <row r="50" spans="1:4" ht="45">
      <c r="A50" s="478" t="s">
        <v>393</v>
      </c>
      <c r="B50" s="107" t="s">
        <v>426</v>
      </c>
      <c r="C50" s="399" t="s">
        <v>743</v>
      </c>
      <c r="D50" s="401"/>
    </row>
    <row r="51" spans="1:4" ht="18.600000000000001" customHeight="1">
      <c r="A51" s="478"/>
      <c r="B51" s="46" t="s">
        <v>427</v>
      </c>
      <c r="C51" s="380" t="s">
        <v>743</v>
      </c>
      <c r="D51" s="382"/>
    </row>
    <row r="52" spans="1:4" ht="18.600000000000001" customHeight="1">
      <c r="A52" s="478"/>
      <c r="B52" s="107" t="s">
        <v>428</v>
      </c>
      <c r="C52" s="399" t="s">
        <v>743</v>
      </c>
      <c r="D52" s="401"/>
    </row>
    <row r="53" spans="1:4" ht="18.600000000000001" customHeight="1">
      <c r="A53" s="478"/>
      <c r="B53" s="46" t="s">
        <v>429</v>
      </c>
      <c r="C53" s="380" t="s">
        <v>743</v>
      </c>
      <c r="D53" s="382"/>
    </row>
    <row r="54" spans="1:4" ht="18.600000000000001" customHeight="1">
      <c r="A54" s="478"/>
      <c r="B54" s="107" t="s">
        <v>430</v>
      </c>
      <c r="C54" s="399" t="s">
        <v>743</v>
      </c>
      <c r="D54" s="401"/>
    </row>
    <row r="55" spans="1:4" ht="37.15" customHeight="1">
      <c r="A55" s="478"/>
      <c r="B55" s="46" t="s">
        <v>431</v>
      </c>
      <c r="C55" s="380" t="s">
        <v>743</v>
      </c>
      <c r="D55" s="382"/>
    </row>
    <row r="56" spans="1:4" ht="30">
      <c r="A56" s="117" t="s">
        <v>394</v>
      </c>
      <c r="B56" s="107" t="s">
        <v>432</v>
      </c>
      <c r="C56" s="107" t="s">
        <v>222</v>
      </c>
      <c r="D56" s="107" t="s">
        <v>444</v>
      </c>
    </row>
    <row r="57" spans="1:4" ht="45">
      <c r="A57" s="478" t="s">
        <v>395</v>
      </c>
      <c r="B57" s="46" t="s">
        <v>433</v>
      </c>
      <c r="C57" s="46" t="s">
        <v>449</v>
      </c>
      <c r="D57" s="46" t="s">
        <v>443</v>
      </c>
    </row>
    <row r="58" spans="1:4" ht="30">
      <c r="A58" s="478"/>
      <c r="B58" s="107" t="s">
        <v>434</v>
      </c>
      <c r="C58" s="107" t="s">
        <v>451</v>
      </c>
      <c r="D58" s="107" t="s">
        <v>350</v>
      </c>
    </row>
    <row r="59" spans="1:4">
      <c r="A59" s="478"/>
      <c r="B59" s="46" t="s">
        <v>435</v>
      </c>
      <c r="C59" s="46" t="s">
        <v>450</v>
      </c>
      <c r="D59" s="46" t="s">
        <v>442</v>
      </c>
    </row>
    <row r="60" spans="1:4" ht="30">
      <c r="A60" s="478"/>
      <c r="B60" s="107" t="s">
        <v>436</v>
      </c>
      <c r="C60" s="107"/>
      <c r="D60" s="107" t="s">
        <v>442</v>
      </c>
    </row>
    <row r="61" spans="1:4" ht="30">
      <c r="A61" s="478"/>
      <c r="B61" s="46" t="s">
        <v>437</v>
      </c>
      <c r="C61" s="46" t="s">
        <v>450</v>
      </c>
      <c r="D61" s="46" t="s">
        <v>442</v>
      </c>
    </row>
    <row r="62" spans="1:4" ht="45">
      <c r="A62" s="478"/>
      <c r="B62" s="107" t="s">
        <v>438</v>
      </c>
      <c r="C62" s="107" t="s">
        <v>450</v>
      </c>
      <c r="D62" s="107" t="s">
        <v>442</v>
      </c>
    </row>
    <row r="63" spans="1:4" ht="30">
      <c r="A63" s="478"/>
      <c r="B63" s="46" t="s">
        <v>439</v>
      </c>
      <c r="C63" s="46" t="s">
        <v>450</v>
      </c>
      <c r="D63" s="46" t="s">
        <v>442</v>
      </c>
    </row>
    <row r="64" spans="1:4">
      <c r="A64" s="478"/>
      <c r="B64" s="107" t="s">
        <v>440</v>
      </c>
      <c r="C64" s="107" t="s">
        <v>450</v>
      </c>
      <c r="D64" s="107" t="s">
        <v>442</v>
      </c>
    </row>
    <row r="65" spans="1:4" ht="45">
      <c r="A65" s="117" t="s">
        <v>396</v>
      </c>
      <c r="B65" s="46" t="s">
        <v>441</v>
      </c>
      <c r="C65" s="46" t="s">
        <v>452</v>
      </c>
      <c r="D65" s="46" t="s">
        <v>441</v>
      </c>
    </row>
  </sheetData>
  <mergeCells count="39">
    <mergeCell ref="C46:D46"/>
    <mergeCell ref="C49:D49"/>
    <mergeCell ref="C50:D50"/>
    <mergeCell ref="C52:D52"/>
    <mergeCell ref="C22:D22"/>
    <mergeCell ref="C26:D26"/>
    <mergeCell ref="C40:D40"/>
    <mergeCell ref="C36:D36"/>
    <mergeCell ref="C43:D43"/>
    <mergeCell ref="C39:D39"/>
    <mergeCell ref="C38:D38"/>
    <mergeCell ref="C37:D37"/>
    <mergeCell ref="C35:D35"/>
    <mergeCell ref="C42:D42"/>
    <mergeCell ref="C54:D54"/>
    <mergeCell ref="C55:D55"/>
    <mergeCell ref="C53:D53"/>
    <mergeCell ref="C51:D51"/>
    <mergeCell ref="C48:D48"/>
    <mergeCell ref="A45:A46"/>
    <mergeCell ref="A47:A49"/>
    <mergeCell ref="A50:A55"/>
    <mergeCell ref="A57:A64"/>
    <mergeCell ref="A31:A33"/>
    <mergeCell ref="A34:A44"/>
    <mergeCell ref="A22:A23"/>
    <mergeCell ref="A25:A30"/>
    <mergeCell ref="C32:D32"/>
    <mergeCell ref="C28:D28"/>
    <mergeCell ref="C27:D27"/>
    <mergeCell ref="A1:B1"/>
    <mergeCell ref="C1:D1"/>
    <mergeCell ref="A7:A14"/>
    <mergeCell ref="A18:A19"/>
    <mergeCell ref="A15:A17"/>
    <mergeCell ref="C10:D10"/>
    <mergeCell ref="C12:D12"/>
    <mergeCell ref="C14:D14"/>
    <mergeCell ref="C19:D1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B3" sqref="B3"/>
    </sheetView>
  </sheetViews>
  <sheetFormatPr baseColWidth="10" defaultRowHeight="15"/>
  <cols>
    <col min="2" max="2" width="7.85546875" customWidth="1"/>
    <col min="3" max="3" width="6.28515625" bestFit="1" customWidth="1"/>
    <col min="4" max="4" width="13.42578125" customWidth="1"/>
    <col min="5" max="6" width="9.85546875" customWidth="1"/>
    <col min="7" max="7" width="22.5703125" customWidth="1"/>
  </cols>
  <sheetData>
    <row r="1" spans="1:7">
      <c r="A1" s="480" t="s">
        <v>46</v>
      </c>
      <c r="B1" s="480"/>
      <c r="C1" s="480" t="s">
        <v>48</v>
      </c>
      <c r="D1" s="480"/>
      <c r="E1" s="480" t="s">
        <v>27</v>
      </c>
      <c r="F1" s="480"/>
      <c r="G1" s="1" t="s">
        <v>47</v>
      </c>
    </row>
    <row r="2" spans="1:7">
      <c r="A2" t="s">
        <v>43</v>
      </c>
      <c r="B2">
        <v>0</v>
      </c>
      <c r="C2" t="s">
        <v>40</v>
      </c>
      <c r="D2">
        <v>10</v>
      </c>
      <c r="E2" t="s">
        <v>40</v>
      </c>
      <c r="F2">
        <v>0</v>
      </c>
      <c r="G2">
        <v>0</v>
      </c>
    </row>
    <row r="3" spans="1:7">
      <c r="A3" t="s">
        <v>44</v>
      </c>
      <c r="B3">
        <v>10</v>
      </c>
      <c r="C3" t="s">
        <v>41</v>
      </c>
      <c r="D3">
        <v>5</v>
      </c>
      <c r="E3" t="s">
        <v>41</v>
      </c>
      <c r="F3">
        <v>5</v>
      </c>
      <c r="G3">
        <v>1</v>
      </c>
    </row>
    <row r="4" spans="1:7">
      <c r="C4" t="s">
        <v>42</v>
      </c>
      <c r="D4">
        <v>0</v>
      </c>
      <c r="E4" t="s">
        <v>42</v>
      </c>
      <c r="F4">
        <v>10</v>
      </c>
      <c r="G4">
        <v>2</v>
      </c>
    </row>
    <row r="5" spans="1:7">
      <c r="G5">
        <v>3</v>
      </c>
    </row>
    <row r="6" spans="1:7">
      <c r="G6">
        <v>4</v>
      </c>
    </row>
    <row r="7" spans="1:7">
      <c r="G7">
        <v>5</v>
      </c>
    </row>
  </sheetData>
  <mergeCells count="3">
    <mergeCell ref="A1:B1"/>
    <mergeCell ref="C1:D1"/>
    <mergeCell ref="E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topLeftCell="A121" workbookViewId="0">
      <selection activeCell="C128" sqref="C128:F128"/>
    </sheetView>
  </sheetViews>
  <sheetFormatPr baseColWidth="10" defaultRowHeight="15"/>
  <cols>
    <col min="1" max="1" width="6.85546875" bestFit="1" customWidth="1"/>
    <col min="2" max="2" width="13.5703125" customWidth="1"/>
    <col min="3" max="3" width="18.28515625" customWidth="1"/>
    <col min="4" max="4" width="8.85546875" customWidth="1"/>
    <col min="5" max="5" width="25.28515625" bestFit="1" customWidth="1"/>
    <col min="6" max="6" width="25.5703125" customWidth="1"/>
    <col min="9" max="9" width="11.5703125" customWidth="1"/>
  </cols>
  <sheetData>
    <row r="1" spans="1:6" ht="15.75">
      <c r="A1" s="279" t="s">
        <v>208</v>
      </c>
      <c r="B1" s="279"/>
      <c r="C1" s="279"/>
      <c r="D1" s="279"/>
      <c r="E1" s="279"/>
      <c r="F1" s="280"/>
    </row>
    <row r="2" spans="1:6" ht="34.9" customHeight="1">
      <c r="A2" s="281" t="s">
        <v>7</v>
      </c>
      <c r="B2" s="282"/>
      <c r="C2" s="283" t="s">
        <v>759</v>
      </c>
      <c r="D2" s="284"/>
      <c r="E2" s="52" t="s">
        <v>12</v>
      </c>
      <c r="F2" s="139" t="s">
        <v>760</v>
      </c>
    </row>
    <row r="3" spans="1:6" ht="63">
      <c r="A3" s="281" t="s">
        <v>8</v>
      </c>
      <c r="B3" s="282"/>
      <c r="C3" s="285" t="s">
        <v>761</v>
      </c>
      <c r="D3" s="286"/>
      <c r="E3" s="52" t="s">
        <v>333</v>
      </c>
      <c r="F3" s="147">
        <v>934739242262</v>
      </c>
    </row>
    <row r="4" spans="1:6" ht="180">
      <c r="A4" s="281" t="s">
        <v>9</v>
      </c>
      <c r="B4" s="282"/>
      <c r="C4" s="287" t="s">
        <v>762</v>
      </c>
      <c r="D4" s="288"/>
      <c r="E4" s="52" t="s">
        <v>308</v>
      </c>
      <c r="F4" s="78" t="s">
        <v>771</v>
      </c>
    </row>
    <row r="5" spans="1:6" ht="63">
      <c r="A5" s="281" t="s">
        <v>10</v>
      </c>
      <c r="B5" s="282"/>
      <c r="C5" s="285" t="s">
        <v>767</v>
      </c>
      <c r="D5" s="286"/>
      <c r="E5" s="57" t="s">
        <v>334</v>
      </c>
      <c r="F5" s="77" t="s">
        <v>290</v>
      </c>
    </row>
    <row r="6" spans="1:6" ht="47.25">
      <c r="A6" s="281" t="s">
        <v>11</v>
      </c>
      <c r="B6" s="282"/>
      <c r="C6" s="287" t="s">
        <v>768</v>
      </c>
      <c r="D6" s="288"/>
      <c r="E6" s="57" t="s">
        <v>335</v>
      </c>
      <c r="F6" s="78" t="s">
        <v>764</v>
      </c>
    </row>
    <row r="7" spans="1:6" ht="15.75">
      <c r="A7" s="295" t="s">
        <v>332</v>
      </c>
      <c r="B7" s="296"/>
      <c r="C7" s="293" t="s">
        <v>763</v>
      </c>
      <c r="D7" s="294"/>
      <c r="E7" s="57"/>
      <c r="F7" s="76"/>
    </row>
    <row r="8" spans="1:6" ht="19.149999999999999" customHeight="1">
      <c r="A8" s="297" t="s">
        <v>286</v>
      </c>
      <c r="B8" s="297"/>
      <c r="C8" s="297"/>
      <c r="D8" s="297"/>
      <c r="E8" s="297"/>
      <c r="F8" s="297"/>
    </row>
    <row r="9" spans="1:6" s="5" customFormat="1" ht="162" customHeight="1">
      <c r="A9" s="241" t="s">
        <v>283</v>
      </c>
      <c r="B9" s="242"/>
      <c r="C9" s="289" t="s">
        <v>765</v>
      </c>
      <c r="D9" s="290"/>
      <c r="E9" s="290"/>
      <c r="F9" s="291"/>
    </row>
    <row r="10" spans="1:6" ht="160.5" customHeight="1">
      <c r="A10" s="241" t="s">
        <v>284</v>
      </c>
      <c r="B10" s="242"/>
      <c r="C10" s="289" t="s">
        <v>766</v>
      </c>
      <c r="D10" s="290"/>
      <c r="E10" s="290"/>
      <c r="F10" s="291"/>
    </row>
    <row r="11" spans="1:6" ht="19.149999999999999" customHeight="1">
      <c r="A11" s="263" t="s">
        <v>285</v>
      </c>
      <c r="B11" s="263"/>
      <c r="C11" s="263"/>
      <c r="D11" s="263"/>
      <c r="E11" s="263"/>
      <c r="F11" s="263"/>
    </row>
    <row r="12" spans="1:6" ht="19.149999999999999" customHeight="1">
      <c r="A12" s="241" t="s">
        <v>224</v>
      </c>
      <c r="B12" s="292"/>
      <c r="C12" s="242"/>
      <c r="D12" s="241" t="s">
        <v>288</v>
      </c>
      <c r="E12" s="292"/>
      <c r="F12" s="242"/>
    </row>
    <row r="13" spans="1:6" ht="15.75">
      <c r="A13" s="52" t="s">
        <v>13</v>
      </c>
      <c r="B13" s="263" t="s">
        <v>6</v>
      </c>
      <c r="C13" s="263"/>
      <c r="D13" s="50" t="s">
        <v>13</v>
      </c>
      <c r="E13" s="50" t="s">
        <v>6</v>
      </c>
      <c r="F13" s="50" t="s">
        <v>289</v>
      </c>
    </row>
    <row r="14" spans="1:6" ht="60">
      <c r="A14" s="156" t="s">
        <v>825</v>
      </c>
      <c r="B14" s="264" t="s">
        <v>852</v>
      </c>
      <c r="C14" s="264"/>
      <c r="D14" s="152" t="s">
        <v>297</v>
      </c>
      <c r="E14" s="157" t="s">
        <v>843</v>
      </c>
      <c r="F14" s="164">
        <v>0.04</v>
      </c>
    </row>
    <row r="15" spans="1:6" ht="90">
      <c r="A15" s="301" t="s">
        <v>844</v>
      </c>
      <c r="B15" s="302" t="s">
        <v>851</v>
      </c>
      <c r="C15" s="302"/>
      <c r="D15" s="152" t="s">
        <v>298</v>
      </c>
      <c r="E15" s="158" t="s">
        <v>845</v>
      </c>
      <c r="F15" s="165">
        <v>0.25</v>
      </c>
    </row>
    <row r="16" spans="1:6" ht="60">
      <c r="A16" s="301"/>
      <c r="B16" s="302"/>
      <c r="C16" s="302"/>
      <c r="D16" s="152" t="s">
        <v>299</v>
      </c>
      <c r="E16" s="174" t="s">
        <v>846</v>
      </c>
      <c r="F16" s="164">
        <v>0.45</v>
      </c>
    </row>
    <row r="17" spans="1:6" ht="45">
      <c r="A17" s="301"/>
      <c r="B17" s="302"/>
      <c r="C17" s="302"/>
      <c r="D17" s="152" t="s">
        <v>300</v>
      </c>
      <c r="E17" s="141" t="s">
        <v>847</v>
      </c>
      <c r="F17" s="164">
        <v>0.06</v>
      </c>
    </row>
    <row r="18" spans="1:6" ht="60">
      <c r="A18" s="301"/>
      <c r="B18" s="302"/>
      <c r="C18" s="302"/>
      <c r="D18" s="152" t="s">
        <v>301</v>
      </c>
      <c r="E18" s="141" t="s">
        <v>848</v>
      </c>
      <c r="F18" s="164">
        <v>0.3</v>
      </c>
    </row>
    <row r="19" spans="1:6" ht="75">
      <c r="A19" s="309" t="s">
        <v>849</v>
      </c>
      <c r="B19" s="303" t="s">
        <v>850</v>
      </c>
      <c r="C19" s="304"/>
      <c r="D19" s="152" t="s">
        <v>302</v>
      </c>
      <c r="E19" s="141" t="s">
        <v>853</v>
      </c>
      <c r="F19" s="166">
        <v>5.91</v>
      </c>
    </row>
    <row r="20" spans="1:6" ht="45">
      <c r="A20" s="278"/>
      <c r="B20" s="305"/>
      <c r="C20" s="306"/>
      <c r="D20" s="152" t="s">
        <v>303</v>
      </c>
      <c r="E20" s="141" t="s">
        <v>826</v>
      </c>
      <c r="F20" s="167">
        <v>16</v>
      </c>
    </row>
    <row r="21" spans="1:6" ht="45">
      <c r="A21" s="278"/>
      <c r="B21" s="305"/>
      <c r="C21" s="306"/>
      <c r="D21" s="152" t="s">
        <v>304</v>
      </c>
      <c r="E21" s="141" t="s">
        <v>854</v>
      </c>
      <c r="F21" s="164">
        <v>0.23</v>
      </c>
    </row>
    <row r="22" spans="1:6" ht="75">
      <c r="A22" s="271"/>
      <c r="B22" s="307"/>
      <c r="C22" s="308"/>
      <c r="D22" s="152" t="s">
        <v>305</v>
      </c>
      <c r="E22" s="141" t="s">
        <v>855</v>
      </c>
      <c r="F22" s="166">
        <v>48</v>
      </c>
    </row>
    <row r="23" spans="1:6" ht="75">
      <c r="A23" s="270" t="s">
        <v>856</v>
      </c>
      <c r="B23" s="310" t="s">
        <v>859</v>
      </c>
      <c r="C23" s="311"/>
      <c r="D23" s="152" t="s">
        <v>349</v>
      </c>
      <c r="E23" s="141" t="s">
        <v>860</v>
      </c>
      <c r="F23" s="166">
        <v>200</v>
      </c>
    </row>
    <row r="24" spans="1:6" ht="120">
      <c r="A24" s="271"/>
      <c r="B24" s="307"/>
      <c r="C24" s="308"/>
      <c r="D24" s="152" t="s">
        <v>862</v>
      </c>
      <c r="E24" s="141" t="s">
        <v>861</v>
      </c>
      <c r="F24" s="166">
        <v>8</v>
      </c>
    </row>
    <row r="25" spans="1:6" ht="45">
      <c r="A25" s="270" t="s">
        <v>857</v>
      </c>
      <c r="B25" s="272" t="s">
        <v>863</v>
      </c>
      <c r="C25" s="273"/>
      <c r="D25" s="152" t="s">
        <v>867</v>
      </c>
      <c r="E25" s="141" t="s">
        <v>864</v>
      </c>
      <c r="F25" s="166">
        <v>11.69</v>
      </c>
    </row>
    <row r="26" spans="1:6" ht="60">
      <c r="A26" s="278"/>
      <c r="B26" s="274"/>
      <c r="C26" s="275"/>
      <c r="D26" s="152" t="s">
        <v>868</v>
      </c>
      <c r="E26" s="141" t="s">
        <v>865</v>
      </c>
      <c r="F26" s="164">
        <v>1</v>
      </c>
    </row>
    <row r="27" spans="1:6" ht="60">
      <c r="A27" s="271"/>
      <c r="B27" s="276"/>
      <c r="C27" s="277"/>
      <c r="D27" s="152" t="s">
        <v>869</v>
      </c>
      <c r="E27" s="141" t="s">
        <v>866</v>
      </c>
      <c r="F27" s="164">
        <v>1</v>
      </c>
    </row>
    <row r="28" spans="1:6" ht="60">
      <c r="A28" s="67" t="s">
        <v>858</v>
      </c>
      <c r="B28" s="265" t="s">
        <v>870</v>
      </c>
      <c r="C28" s="265"/>
      <c r="D28" s="152" t="s">
        <v>872</v>
      </c>
      <c r="E28" s="141" t="s">
        <v>871</v>
      </c>
      <c r="F28" s="166">
        <v>55</v>
      </c>
    </row>
    <row r="29" spans="1:6" ht="60">
      <c r="A29" s="67" t="s">
        <v>873</v>
      </c>
      <c r="B29" s="265" t="s">
        <v>874</v>
      </c>
      <c r="C29" s="265"/>
      <c r="D29" s="152" t="s">
        <v>875</v>
      </c>
      <c r="E29" s="5" t="s">
        <v>876</v>
      </c>
      <c r="F29" s="164">
        <v>0.24</v>
      </c>
    </row>
    <row r="30" spans="1:6" ht="120">
      <c r="A30" s="270" t="s">
        <v>877</v>
      </c>
      <c r="B30" s="266" t="s">
        <v>878</v>
      </c>
      <c r="C30" s="267"/>
      <c r="D30" s="152" t="s">
        <v>879</v>
      </c>
      <c r="E30" s="141" t="s">
        <v>880</v>
      </c>
      <c r="F30" s="164">
        <v>0.4</v>
      </c>
    </row>
    <row r="31" spans="1:6" ht="75">
      <c r="A31" s="271"/>
      <c r="B31" s="268"/>
      <c r="C31" s="269"/>
      <c r="D31" s="152" t="s">
        <v>882</v>
      </c>
      <c r="E31" s="141" t="s">
        <v>881</v>
      </c>
      <c r="F31" s="164">
        <v>0.2</v>
      </c>
    </row>
    <row r="32" spans="1:6" ht="45">
      <c r="A32" s="270" t="s">
        <v>884</v>
      </c>
      <c r="B32" s="266" t="s">
        <v>883</v>
      </c>
      <c r="C32" s="267"/>
      <c r="D32" s="152" t="s">
        <v>885</v>
      </c>
      <c r="E32" s="159" t="s">
        <v>886</v>
      </c>
      <c r="F32" s="166" t="s">
        <v>887</v>
      </c>
    </row>
    <row r="33" spans="1:6" ht="60">
      <c r="A33" s="278"/>
      <c r="B33" s="315"/>
      <c r="C33" s="316"/>
      <c r="D33" s="152" t="s">
        <v>890</v>
      </c>
      <c r="E33" s="160" t="s">
        <v>888</v>
      </c>
      <c r="F33" s="168" t="s">
        <v>889</v>
      </c>
    </row>
    <row r="34" spans="1:6" ht="30" customHeight="1">
      <c r="A34" s="301" t="s">
        <v>892</v>
      </c>
      <c r="B34" s="317" t="s">
        <v>891</v>
      </c>
      <c r="C34" s="317"/>
      <c r="D34" s="163" t="s">
        <v>893</v>
      </c>
      <c r="E34" s="162" t="s">
        <v>894</v>
      </c>
      <c r="F34" s="169" t="s">
        <v>894</v>
      </c>
    </row>
    <row r="35" spans="1:6" ht="45" customHeight="1">
      <c r="A35" s="301"/>
      <c r="B35" s="317"/>
      <c r="C35" s="317"/>
      <c r="D35" s="163" t="s">
        <v>932</v>
      </c>
      <c r="E35" s="161" t="s">
        <v>895</v>
      </c>
      <c r="F35" s="169" t="s">
        <v>896</v>
      </c>
    </row>
    <row r="36" spans="1:6" ht="75">
      <c r="A36" s="301"/>
      <c r="B36" s="317"/>
      <c r="C36" s="317"/>
      <c r="D36" s="163" t="s">
        <v>933</v>
      </c>
      <c r="E36" s="161" t="s">
        <v>897</v>
      </c>
      <c r="F36" s="169" t="s">
        <v>897</v>
      </c>
    </row>
    <row r="37" spans="1:6" ht="90">
      <c r="A37" s="301"/>
      <c r="B37" s="317"/>
      <c r="C37" s="317"/>
      <c r="D37" s="163" t="s">
        <v>934</v>
      </c>
      <c r="E37" s="161" t="s">
        <v>898</v>
      </c>
      <c r="F37" s="169" t="s">
        <v>898</v>
      </c>
    </row>
    <row r="38" spans="1:6" ht="90">
      <c r="A38" s="301"/>
      <c r="B38" s="317"/>
      <c r="C38" s="317"/>
      <c r="D38" s="163" t="s">
        <v>935</v>
      </c>
      <c r="E38" s="161" t="s">
        <v>899</v>
      </c>
      <c r="F38" s="169" t="s">
        <v>899</v>
      </c>
    </row>
    <row r="39" spans="1:6" ht="90">
      <c r="A39" s="301"/>
      <c r="B39" s="317"/>
      <c r="C39" s="317"/>
      <c r="D39" s="163" t="s">
        <v>936</v>
      </c>
      <c r="E39" s="161" t="s">
        <v>900</v>
      </c>
      <c r="F39" s="169" t="s">
        <v>900</v>
      </c>
    </row>
    <row r="40" spans="1:6" ht="75">
      <c r="A40" s="301"/>
      <c r="B40" s="317"/>
      <c r="C40" s="317"/>
      <c r="D40" s="163" t="s">
        <v>937</v>
      </c>
      <c r="E40" s="161" t="s">
        <v>901</v>
      </c>
      <c r="F40" s="169" t="s">
        <v>902</v>
      </c>
    </row>
    <row r="41" spans="1:6" ht="90">
      <c r="A41" s="301"/>
      <c r="B41" s="317"/>
      <c r="C41" s="317"/>
      <c r="D41" s="163" t="s">
        <v>938</v>
      </c>
      <c r="E41" s="161" t="s">
        <v>903</v>
      </c>
      <c r="F41" s="169" t="s">
        <v>903</v>
      </c>
    </row>
    <row r="42" spans="1:6" ht="60">
      <c r="A42" s="301"/>
      <c r="B42" s="317"/>
      <c r="C42" s="317"/>
      <c r="D42" s="163" t="s">
        <v>939</v>
      </c>
      <c r="E42" s="161" t="s">
        <v>904</v>
      </c>
      <c r="F42" s="169" t="s">
        <v>904</v>
      </c>
    </row>
    <row r="43" spans="1:6" ht="60">
      <c r="A43" s="301"/>
      <c r="B43" s="317"/>
      <c r="C43" s="317"/>
      <c r="D43" s="163" t="s">
        <v>940</v>
      </c>
      <c r="E43" s="161" t="s">
        <v>905</v>
      </c>
      <c r="F43" s="169" t="s">
        <v>905</v>
      </c>
    </row>
    <row r="44" spans="1:6" ht="60">
      <c r="A44" s="301"/>
      <c r="B44" s="317"/>
      <c r="C44" s="317"/>
      <c r="D44" s="163" t="s">
        <v>941</v>
      </c>
      <c r="E44" s="161" t="s">
        <v>906</v>
      </c>
      <c r="F44" s="169" t="s">
        <v>907</v>
      </c>
    </row>
    <row r="45" spans="1:6" ht="45" customHeight="1">
      <c r="A45" s="301"/>
      <c r="B45" s="317"/>
      <c r="C45" s="317"/>
      <c r="D45" s="163" t="s">
        <v>942</v>
      </c>
      <c r="E45" s="161" t="s">
        <v>908</v>
      </c>
      <c r="F45" s="169" t="s">
        <v>908</v>
      </c>
    </row>
    <row r="46" spans="1:6" ht="45" customHeight="1">
      <c r="A46" s="301"/>
      <c r="B46" s="317"/>
      <c r="C46" s="317"/>
      <c r="D46" s="163" t="s">
        <v>943</v>
      </c>
      <c r="E46" s="161" t="s">
        <v>909</v>
      </c>
      <c r="F46" s="169" t="s">
        <v>909</v>
      </c>
    </row>
    <row r="47" spans="1:6" ht="60">
      <c r="A47" s="301"/>
      <c r="B47" s="317"/>
      <c r="C47" s="317"/>
      <c r="D47" s="163" t="s">
        <v>944</v>
      </c>
      <c r="E47" s="161" t="s">
        <v>910</v>
      </c>
      <c r="F47" s="169" t="s">
        <v>910</v>
      </c>
    </row>
    <row r="48" spans="1:6" ht="60">
      <c r="A48" s="301"/>
      <c r="B48" s="317"/>
      <c r="C48" s="317"/>
      <c r="D48" s="163" t="s">
        <v>945</v>
      </c>
      <c r="E48" s="161" t="s">
        <v>911</v>
      </c>
      <c r="F48" s="169" t="s">
        <v>911</v>
      </c>
    </row>
    <row r="49" spans="1:6" ht="60">
      <c r="A49" s="301"/>
      <c r="B49" s="317"/>
      <c r="C49" s="317"/>
      <c r="D49" s="163" t="s">
        <v>946</v>
      </c>
      <c r="E49" s="161" t="s">
        <v>912</v>
      </c>
      <c r="F49" s="169" t="s">
        <v>912</v>
      </c>
    </row>
    <row r="50" spans="1:6" ht="60">
      <c r="A50" s="301"/>
      <c r="B50" s="317"/>
      <c r="C50" s="317"/>
      <c r="D50" s="163" t="s">
        <v>947</v>
      </c>
      <c r="E50" s="161" t="s">
        <v>913</v>
      </c>
      <c r="F50" s="169" t="s">
        <v>913</v>
      </c>
    </row>
    <row r="51" spans="1:6" ht="60">
      <c r="A51" s="301"/>
      <c r="B51" s="317"/>
      <c r="C51" s="317"/>
      <c r="D51" s="163" t="s">
        <v>948</v>
      </c>
      <c r="E51" s="161" t="s">
        <v>914</v>
      </c>
      <c r="F51" s="169" t="s">
        <v>914</v>
      </c>
    </row>
    <row r="52" spans="1:6" ht="45" customHeight="1">
      <c r="A52" s="301"/>
      <c r="B52" s="317"/>
      <c r="C52" s="317"/>
      <c r="D52" s="163" t="s">
        <v>949</v>
      </c>
      <c r="E52" s="161" t="s">
        <v>915</v>
      </c>
      <c r="F52" s="169" t="s">
        <v>915</v>
      </c>
    </row>
    <row r="53" spans="1:6" ht="90">
      <c r="A53" s="301"/>
      <c r="B53" s="317"/>
      <c r="C53" s="317"/>
      <c r="D53" s="163" t="s">
        <v>950</v>
      </c>
      <c r="E53" s="161" t="s">
        <v>916</v>
      </c>
      <c r="F53" s="169" t="s">
        <v>916</v>
      </c>
    </row>
    <row r="54" spans="1:6" ht="60">
      <c r="A54" s="301"/>
      <c r="B54" s="317"/>
      <c r="C54" s="317"/>
      <c r="D54" s="163" t="s">
        <v>951</v>
      </c>
      <c r="E54" s="161" t="s">
        <v>917</v>
      </c>
      <c r="F54" s="169" t="s">
        <v>917</v>
      </c>
    </row>
    <row r="55" spans="1:6" ht="60">
      <c r="A55" s="301"/>
      <c r="B55" s="317"/>
      <c r="C55" s="317"/>
      <c r="D55" s="163" t="s">
        <v>952</v>
      </c>
      <c r="E55" s="161" t="s">
        <v>918</v>
      </c>
      <c r="F55" s="169" t="s">
        <v>918</v>
      </c>
    </row>
    <row r="56" spans="1:6" ht="45" customHeight="1">
      <c r="A56" s="301"/>
      <c r="B56" s="317"/>
      <c r="C56" s="317"/>
      <c r="D56" s="163" t="s">
        <v>953</v>
      </c>
      <c r="E56" s="161" t="s">
        <v>919</v>
      </c>
      <c r="F56" s="169" t="s">
        <v>919</v>
      </c>
    </row>
    <row r="57" spans="1:6" ht="45" customHeight="1">
      <c r="A57" s="301"/>
      <c r="B57" s="317"/>
      <c r="C57" s="317"/>
      <c r="D57" s="163" t="s">
        <v>954</v>
      </c>
      <c r="E57" s="161" t="s">
        <v>920</v>
      </c>
      <c r="F57" s="169" t="s">
        <v>920</v>
      </c>
    </row>
    <row r="58" spans="1:6" ht="45" customHeight="1">
      <c r="A58" s="301"/>
      <c r="B58" s="317"/>
      <c r="C58" s="317"/>
      <c r="D58" s="163" t="s">
        <v>955</v>
      </c>
      <c r="E58" s="161" t="s">
        <v>921</v>
      </c>
      <c r="F58" s="169" t="s">
        <v>921</v>
      </c>
    </row>
    <row r="59" spans="1:6" ht="45" customHeight="1">
      <c r="A59" s="301"/>
      <c r="B59" s="317"/>
      <c r="C59" s="317"/>
      <c r="D59" s="163" t="s">
        <v>956</v>
      </c>
      <c r="E59" s="161" t="s">
        <v>922</v>
      </c>
      <c r="F59" s="169" t="s">
        <v>922</v>
      </c>
    </row>
    <row r="60" spans="1:6" ht="45" customHeight="1">
      <c r="A60" s="301"/>
      <c r="B60" s="317"/>
      <c r="C60" s="317"/>
      <c r="D60" s="163" t="s">
        <v>957</v>
      </c>
      <c r="E60" s="161" t="s">
        <v>923</v>
      </c>
      <c r="F60" s="169" t="s">
        <v>923</v>
      </c>
    </row>
    <row r="61" spans="1:6" ht="45" customHeight="1">
      <c r="A61" s="301"/>
      <c r="B61" s="317"/>
      <c r="C61" s="317"/>
      <c r="D61" s="163" t="s">
        <v>958</v>
      </c>
      <c r="E61" s="161" t="s">
        <v>924</v>
      </c>
      <c r="F61" s="169" t="s">
        <v>924</v>
      </c>
    </row>
    <row r="62" spans="1:6" ht="45" customHeight="1">
      <c r="A62" s="301"/>
      <c r="B62" s="317"/>
      <c r="C62" s="317"/>
      <c r="D62" s="163" t="s">
        <v>959</v>
      </c>
      <c r="E62" s="161" t="s">
        <v>925</v>
      </c>
      <c r="F62" s="169" t="s">
        <v>925</v>
      </c>
    </row>
    <row r="63" spans="1:6" ht="75">
      <c r="A63" s="301"/>
      <c r="B63" s="317"/>
      <c r="C63" s="317"/>
      <c r="D63" s="163" t="s">
        <v>960</v>
      </c>
      <c r="E63" s="161" t="s">
        <v>926</v>
      </c>
      <c r="F63" s="169" t="s">
        <v>926</v>
      </c>
    </row>
    <row r="64" spans="1:6" ht="60">
      <c r="A64" s="301"/>
      <c r="B64" s="317"/>
      <c r="C64" s="317"/>
      <c r="D64" s="163" t="s">
        <v>961</v>
      </c>
      <c r="E64" s="161" t="s">
        <v>927</v>
      </c>
      <c r="F64" s="169" t="s">
        <v>927</v>
      </c>
    </row>
    <row r="65" spans="1:6" ht="105">
      <c r="A65" s="301"/>
      <c r="B65" s="317"/>
      <c r="C65" s="317"/>
      <c r="D65" s="163" t="s">
        <v>962</v>
      </c>
      <c r="E65" s="161" t="s">
        <v>928</v>
      </c>
      <c r="F65" s="169" t="s">
        <v>929</v>
      </c>
    </row>
    <row r="66" spans="1:6" ht="150">
      <c r="A66" s="301"/>
      <c r="B66" s="317"/>
      <c r="C66" s="317"/>
      <c r="D66" s="163" t="s">
        <v>963</v>
      </c>
      <c r="E66" s="161" t="s">
        <v>930</v>
      </c>
      <c r="F66" s="169" t="s">
        <v>931</v>
      </c>
    </row>
    <row r="67" spans="1:6" ht="45">
      <c r="A67" s="249" t="s">
        <v>965</v>
      </c>
      <c r="B67" s="318" t="s">
        <v>964</v>
      </c>
      <c r="C67" s="319"/>
      <c r="D67" s="163" t="s">
        <v>999</v>
      </c>
      <c r="E67" s="161" t="s">
        <v>966</v>
      </c>
      <c r="F67" s="169" t="s">
        <v>967</v>
      </c>
    </row>
    <row r="68" spans="1:6" ht="30">
      <c r="A68" s="262"/>
      <c r="B68" s="320"/>
      <c r="C68" s="321"/>
      <c r="D68" s="163" t="s">
        <v>1000</v>
      </c>
      <c r="E68" s="161" t="s">
        <v>968</v>
      </c>
      <c r="F68" s="169" t="s">
        <v>969</v>
      </c>
    </row>
    <row r="69" spans="1:6" ht="45">
      <c r="A69" s="262"/>
      <c r="B69" s="320"/>
      <c r="C69" s="321"/>
      <c r="D69" s="163" t="s">
        <v>1001</v>
      </c>
      <c r="E69" s="161" t="s">
        <v>970</v>
      </c>
      <c r="F69" s="169" t="s">
        <v>971</v>
      </c>
    </row>
    <row r="70" spans="1:6" ht="60">
      <c r="A70" s="262"/>
      <c r="B70" s="320"/>
      <c r="C70" s="321"/>
      <c r="D70" s="163" t="s">
        <v>1002</v>
      </c>
      <c r="E70" s="161" t="s">
        <v>972</v>
      </c>
      <c r="F70" s="169" t="s">
        <v>973</v>
      </c>
    </row>
    <row r="71" spans="1:6" ht="45">
      <c r="A71" s="262"/>
      <c r="B71" s="320"/>
      <c r="C71" s="321"/>
      <c r="D71" s="163" t="s">
        <v>1003</v>
      </c>
      <c r="E71" s="161" t="s">
        <v>974</v>
      </c>
      <c r="F71" s="170">
        <v>1</v>
      </c>
    </row>
    <row r="72" spans="1:6" ht="45">
      <c r="A72" s="262"/>
      <c r="B72" s="320"/>
      <c r="C72" s="321"/>
      <c r="D72" s="163" t="s">
        <v>1004</v>
      </c>
      <c r="E72" s="161" t="s">
        <v>975</v>
      </c>
      <c r="F72" s="170">
        <v>1</v>
      </c>
    </row>
    <row r="73" spans="1:6" ht="60">
      <c r="A73" s="262"/>
      <c r="B73" s="320"/>
      <c r="C73" s="321"/>
      <c r="D73" s="163" t="s">
        <v>1005</v>
      </c>
      <c r="E73" s="161" t="s">
        <v>976</v>
      </c>
      <c r="F73" s="171">
        <v>2.0000000000000001E-4</v>
      </c>
    </row>
    <row r="74" spans="1:6" ht="120">
      <c r="A74" s="262"/>
      <c r="B74" s="320"/>
      <c r="C74" s="321"/>
      <c r="D74" s="163" t="s">
        <v>1006</v>
      </c>
      <c r="E74" s="161" t="s">
        <v>977</v>
      </c>
      <c r="F74" s="171">
        <v>3.0999999999999999E-3</v>
      </c>
    </row>
    <row r="75" spans="1:6" ht="75">
      <c r="A75" s="262"/>
      <c r="B75" s="320"/>
      <c r="C75" s="321"/>
      <c r="D75" s="163" t="s">
        <v>1007</v>
      </c>
      <c r="E75" s="161" t="s">
        <v>978</v>
      </c>
      <c r="F75" s="171">
        <v>0.19500000000000001</v>
      </c>
    </row>
    <row r="76" spans="1:6" ht="75">
      <c r="A76" s="262"/>
      <c r="B76" s="320"/>
      <c r="C76" s="321"/>
      <c r="D76" s="163" t="s">
        <v>1008</v>
      </c>
      <c r="E76" s="161" t="s">
        <v>979</v>
      </c>
      <c r="F76" s="171">
        <v>3.3E-3</v>
      </c>
    </row>
    <row r="77" spans="1:6" ht="60">
      <c r="A77" s="262"/>
      <c r="B77" s="320"/>
      <c r="C77" s="321"/>
      <c r="D77" s="163" t="s">
        <v>1009</v>
      </c>
      <c r="E77" s="161" t="s">
        <v>980</v>
      </c>
      <c r="F77" s="171">
        <v>0.15609999999999999</v>
      </c>
    </row>
    <row r="78" spans="1:6" ht="60">
      <c r="A78" s="262"/>
      <c r="B78" s="320"/>
      <c r="C78" s="321"/>
      <c r="D78" s="163" t="s">
        <v>1010</v>
      </c>
      <c r="E78" s="161" t="s">
        <v>981</v>
      </c>
      <c r="F78" s="169">
        <v>527.58000000000004</v>
      </c>
    </row>
    <row r="79" spans="1:6" ht="75">
      <c r="A79" s="262"/>
      <c r="B79" s="320"/>
      <c r="C79" s="321"/>
      <c r="D79" s="163" t="s">
        <v>1011</v>
      </c>
      <c r="E79" s="161" t="s">
        <v>982</v>
      </c>
      <c r="F79" s="169">
        <v>102.47</v>
      </c>
    </row>
    <row r="80" spans="1:6" ht="105">
      <c r="A80" s="262"/>
      <c r="B80" s="320"/>
      <c r="C80" s="321"/>
      <c r="D80" s="163" t="s">
        <v>1012</v>
      </c>
      <c r="E80" s="161" t="s">
        <v>983</v>
      </c>
      <c r="F80" s="172">
        <v>8000</v>
      </c>
    </row>
    <row r="81" spans="1:6" ht="90">
      <c r="A81" s="262"/>
      <c r="B81" s="320"/>
      <c r="C81" s="321"/>
      <c r="D81" s="163" t="s">
        <v>1013</v>
      </c>
      <c r="E81" s="161" t="s">
        <v>984</v>
      </c>
      <c r="F81" s="171">
        <v>0.18390000000000001</v>
      </c>
    </row>
    <row r="82" spans="1:6" ht="45">
      <c r="A82" s="262"/>
      <c r="B82" s="320"/>
      <c r="C82" s="321"/>
      <c r="D82" s="163" t="s">
        <v>1014</v>
      </c>
      <c r="E82" s="161" t="s">
        <v>985</v>
      </c>
      <c r="F82" s="169" t="s">
        <v>986</v>
      </c>
    </row>
    <row r="83" spans="1:6" ht="60">
      <c r="A83" s="262"/>
      <c r="B83" s="320"/>
      <c r="C83" s="321"/>
      <c r="D83" s="163" t="s">
        <v>1015</v>
      </c>
      <c r="E83" s="161" t="s">
        <v>987</v>
      </c>
      <c r="F83" s="171">
        <v>0.56499999999999995</v>
      </c>
    </row>
    <row r="84" spans="1:6" ht="60">
      <c r="A84" s="262"/>
      <c r="B84" s="320"/>
      <c r="C84" s="321"/>
      <c r="D84" s="163" t="s">
        <v>1016</v>
      </c>
      <c r="E84" s="161" t="s">
        <v>988</v>
      </c>
      <c r="F84" s="170">
        <v>0.75</v>
      </c>
    </row>
    <row r="85" spans="1:6" ht="75">
      <c r="A85" s="262"/>
      <c r="B85" s="320"/>
      <c r="C85" s="321"/>
      <c r="D85" s="163" t="s">
        <v>1017</v>
      </c>
      <c r="E85" s="161" t="s">
        <v>989</v>
      </c>
      <c r="F85" s="171">
        <v>0.53300000000000003</v>
      </c>
    </row>
    <row r="86" spans="1:6" ht="45">
      <c r="A86" s="262"/>
      <c r="B86" s="320"/>
      <c r="C86" s="321"/>
      <c r="D86" s="163" t="s">
        <v>1018</v>
      </c>
      <c r="E86" s="161" t="s">
        <v>990</v>
      </c>
      <c r="F86" s="169">
        <v>725</v>
      </c>
    </row>
    <row r="87" spans="1:6" ht="90">
      <c r="A87" s="262"/>
      <c r="B87" s="320"/>
      <c r="C87" s="321"/>
      <c r="D87" s="163" t="s">
        <v>1019</v>
      </c>
      <c r="E87" s="161" t="s">
        <v>991</v>
      </c>
      <c r="F87" s="170">
        <v>0.5</v>
      </c>
    </row>
    <row r="88" spans="1:6" ht="75">
      <c r="A88" s="262"/>
      <c r="B88" s="320"/>
      <c r="C88" s="321"/>
      <c r="D88" s="163" t="s">
        <v>1020</v>
      </c>
      <c r="E88" s="161" t="s">
        <v>992</v>
      </c>
      <c r="F88" s="170">
        <v>1</v>
      </c>
    </row>
    <row r="89" spans="1:6" ht="90">
      <c r="A89" s="262"/>
      <c r="B89" s="320"/>
      <c r="C89" s="321"/>
      <c r="D89" s="163" t="s">
        <v>1021</v>
      </c>
      <c r="E89" s="161" t="s">
        <v>993</v>
      </c>
      <c r="F89" s="169" t="s">
        <v>994</v>
      </c>
    </row>
    <row r="90" spans="1:6" ht="75">
      <c r="A90" s="262"/>
      <c r="B90" s="320"/>
      <c r="C90" s="321"/>
      <c r="D90" s="163" t="s">
        <v>1022</v>
      </c>
      <c r="E90" s="161" t="s">
        <v>995</v>
      </c>
      <c r="F90" s="170">
        <v>0.5</v>
      </c>
    </row>
    <row r="91" spans="1:6" ht="60">
      <c r="A91" s="262"/>
      <c r="B91" s="320"/>
      <c r="C91" s="321"/>
      <c r="D91" s="163" t="s">
        <v>1023</v>
      </c>
      <c r="E91" s="161" t="s">
        <v>996</v>
      </c>
      <c r="F91" s="170">
        <v>1</v>
      </c>
    </row>
    <row r="92" spans="1:6" ht="105">
      <c r="A92" s="262"/>
      <c r="B92" s="320"/>
      <c r="C92" s="321"/>
      <c r="D92" s="163" t="s">
        <v>1024</v>
      </c>
      <c r="E92" s="161" t="s">
        <v>997</v>
      </c>
      <c r="F92" s="170">
        <v>1</v>
      </c>
    </row>
    <row r="93" spans="1:6" ht="105">
      <c r="A93" s="250"/>
      <c r="B93" s="322"/>
      <c r="C93" s="323"/>
      <c r="D93" s="163" t="s">
        <v>1025</v>
      </c>
      <c r="E93" s="161" t="s">
        <v>998</v>
      </c>
      <c r="F93" s="170">
        <v>0.22520000000000001</v>
      </c>
    </row>
    <row r="94" spans="1:6" ht="45" customHeight="1">
      <c r="A94" s="249" t="s">
        <v>1026</v>
      </c>
      <c r="B94" s="253" t="s">
        <v>1027</v>
      </c>
      <c r="C94" s="254"/>
      <c r="D94" s="163" t="s">
        <v>1031</v>
      </c>
      <c r="E94" s="161" t="s">
        <v>1028</v>
      </c>
      <c r="F94" s="170">
        <v>0.02</v>
      </c>
    </row>
    <row r="95" spans="1:6" ht="75">
      <c r="A95" s="250"/>
      <c r="B95" s="257"/>
      <c r="C95" s="258"/>
      <c r="D95" s="163" t="s">
        <v>1032</v>
      </c>
      <c r="E95" s="161" t="s">
        <v>1029</v>
      </c>
      <c r="F95" s="170" t="s">
        <v>1030</v>
      </c>
    </row>
    <row r="96" spans="1:6" ht="45">
      <c r="A96" s="153" t="s">
        <v>1034</v>
      </c>
      <c r="B96" s="251" t="s">
        <v>1033</v>
      </c>
      <c r="C96" s="252"/>
      <c r="D96" s="163" t="s">
        <v>1037</v>
      </c>
      <c r="E96" s="161" t="s">
        <v>1035</v>
      </c>
      <c r="F96" s="170" t="s">
        <v>1036</v>
      </c>
    </row>
    <row r="97" spans="1:6" ht="30" customHeight="1">
      <c r="A97" s="259" t="s">
        <v>1039</v>
      </c>
      <c r="B97" s="253" t="s">
        <v>1038</v>
      </c>
      <c r="C97" s="254"/>
      <c r="D97" s="163" t="s">
        <v>1046</v>
      </c>
      <c r="E97" s="161" t="s">
        <v>1040</v>
      </c>
      <c r="F97" s="173">
        <v>2.1110000000000002</v>
      </c>
    </row>
    <row r="98" spans="1:6" ht="45">
      <c r="A98" s="260"/>
      <c r="B98" s="255"/>
      <c r="C98" s="256"/>
      <c r="D98" s="163" t="s">
        <v>1047</v>
      </c>
      <c r="E98" s="161" t="s">
        <v>1041</v>
      </c>
      <c r="F98" s="173">
        <v>301.3</v>
      </c>
    </row>
    <row r="99" spans="1:6" ht="60">
      <c r="A99" s="260"/>
      <c r="B99" s="255"/>
      <c r="C99" s="256"/>
      <c r="D99" s="163" t="s">
        <v>1048</v>
      </c>
      <c r="E99" s="161" t="s">
        <v>1042</v>
      </c>
      <c r="F99" s="173">
        <v>24.3</v>
      </c>
    </row>
    <row r="100" spans="1:6" ht="45">
      <c r="A100" s="260"/>
      <c r="B100" s="255"/>
      <c r="C100" s="256"/>
      <c r="D100" s="163" t="s">
        <v>1049</v>
      </c>
      <c r="E100" s="161" t="s">
        <v>1043</v>
      </c>
      <c r="F100" s="173">
        <v>126.1</v>
      </c>
    </row>
    <row r="101" spans="1:6" ht="30">
      <c r="A101" s="260"/>
      <c r="B101" s="255"/>
      <c r="C101" s="256"/>
      <c r="D101" s="163" t="s">
        <v>1050</v>
      </c>
      <c r="E101" s="161" t="s">
        <v>1044</v>
      </c>
      <c r="F101" s="173">
        <v>1</v>
      </c>
    </row>
    <row r="102" spans="1:6" ht="45">
      <c r="A102" s="261"/>
      <c r="B102" s="257"/>
      <c r="C102" s="258"/>
      <c r="D102" s="163" t="s">
        <v>1051</v>
      </c>
      <c r="E102" s="161" t="s">
        <v>1045</v>
      </c>
      <c r="F102" s="170">
        <v>1</v>
      </c>
    </row>
    <row r="103" spans="1:6" ht="60">
      <c r="A103" s="153" t="s">
        <v>1052</v>
      </c>
      <c r="B103" s="251" t="s">
        <v>1058</v>
      </c>
      <c r="C103" s="252"/>
      <c r="D103" s="163" t="s">
        <v>1059</v>
      </c>
      <c r="E103" s="161" t="s">
        <v>1057</v>
      </c>
      <c r="F103" s="170">
        <v>0.7</v>
      </c>
    </row>
    <row r="104" spans="1:6" ht="45" customHeight="1">
      <c r="A104" s="153" t="s">
        <v>1053</v>
      </c>
      <c r="B104" s="251" t="s">
        <v>1060</v>
      </c>
      <c r="C104" s="252"/>
      <c r="D104" s="163" t="s">
        <v>1062</v>
      </c>
      <c r="E104" s="161" t="s">
        <v>1061</v>
      </c>
      <c r="F104" s="172">
        <v>5000</v>
      </c>
    </row>
    <row r="105" spans="1:6" ht="45">
      <c r="A105" s="153" t="s">
        <v>1054</v>
      </c>
      <c r="B105" s="251" t="s">
        <v>1063</v>
      </c>
      <c r="C105" s="252"/>
      <c r="D105" s="163" t="s">
        <v>1066</v>
      </c>
      <c r="E105" s="161" t="s">
        <v>1064</v>
      </c>
      <c r="F105" s="173" t="s">
        <v>1065</v>
      </c>
    </row>
    <row r="106" spans="1:6" ht="75">
      <c r="A106" s="249" t="s">
        <v>1055</v>
      </c>
      <c r="B106" s="253" t="s">
        <v>1067</v>
      </c>
      <c r="C106" s="254"/>
      <c r="D106" s="163" t="s">
        <v>1071</v>
      </c>
      <c r="E106" s="161" t="s">
        <v>1068</v>
      </c>
      <c r="F106" s="170">
        <v>0.3</v>
      </c>
    </row>
    <row r="107" spans="1:6" ht="135">
      <c r="A107" s="262"/>
      <c r="B107" s="255"/>
      <c r="C107" s="256"/>
      <c r="D107" s="163" t="s">
        <v>1072</v>
      </c>
      <c r="E107" s="161" t="s">
        <v>1069</v>
      </c>
      <c r="F107" s="170">
        <v>0.42</v>
      </c>
    </row>
    <row r="108" spans="1:6" ht="45">
      <c r="A108" s="250"/>
      <c r="B108" s="257"/>
      <c r="C108" s="258"/>
      <c r="D108" s="163" t="s">
        <v>1073</v>
      </c>
      <c r="E108" s="161" t="s">
        <v>1070</v>
      </c>
      <c r="F108" s="173">
        <v>1</v>
      </c>
    </row>
    <row r="109" spans="1:6" ht="45">
      <c r="A109" s="153" t="s">
        <v>1056</v>
      </c>
      <c r="B109" s="251" t="s">
        <v>1074</v>
      </c>
      <c r="C109" s="252"/>
      <c r="D109" s="163" t="s">
        <v>1076</v>
      </c>
      <c r="E109" s="161" t="s">
        <v>1075</v>
      </c>
      <c r="F109" s="173">
        <v>100000</v>
      </c>
    </row>
    <row r="110" spans="1:6" ht="120">
      <c r="A110" s="153" t="s">
        <v>1078</v>
      </c>
      <c r="B110" s="251" t="s">
        <v>1077</v>
      </c>
      <c r="C110" s="252"/>
      <c r="D110" s="163" t="s">
        <v>1080</v>
      </c>
      <c r="E110" s="161" t="s">
        <v>1079</v>
      </c>
      <c r="F110" s="170">
        <v>0.05</v>
      </c>
    </row>
    <row r="111" spans="1:6" ht="75">
      <c r="A111" s="249" t="s">
        <v>1082</v>
      </c>
      <c r="B111" s="253" t="s">
        <v>1081</v>
      </c>
      <c r="C111" s="254"/>
      <c r="D111" s="163" t="s">
        <v>1090</v>
      </c>
      <c r="E111" s="161" t="s">
        <v>1083</v>
      </c>
      <c r="F111" s="173" t="s">
        <v>1084</v>
      </c>
    </row>
    <row r="112" spans="1:6" ht="60">
      <c r="A112" s="262"/>
      <c r="B112" s="255"/>
      <c r="C112" s="256"/>
      <c r="D112" s="163" t="s">
        <v>1091</v>
      </c>
      <c r="E112" s="161" t="s">
        <v>1085</v>
      </c>
      <c r="F112" s="173" t="s">
        <v>1086</v>
      </c>
    </row>
    <row r="113" spans="1:6" ht="45">
      <c r="A113" s="262"/>
      <c r="B113" s="255"/>
      <c r="C113" s="256"/>
      <c r="D113" s="163" t="s">
        <v>1092</v>
      </c>
      <c r="E113" s="161" t="s">
        <v>1087</v>
      </c>
      <c r="F113" s="173" t="s">
        <v>1088</v>
      </c>
    </row>
    <row r="114" spans="1:6" ht="105">
      <c r="A114" s="250"/>
      <c r="B114" s="257"/>
      <c r="C114" s="258"/>
      <c r="D114" s="163" t="s">
        <v>1093</v>
      </c>
      <c r="E114" s="161" t="s">
        <v>1089</v>
      </c>
      <c r="F114" s="171">
        <v>0.85</v>
      </c>
    </row>
    <row r="115" spans="1:6" ht="60">
      <c r="A115" s="153" t="s">
        <v>1095</v>
      </c>
      <c r="B115" s="251" t="s">
        <v>1094</v>
      </c>
      <c r="C115" s="252"/>
      <c r="D115" s="163" t="s">
        <v>1097</v>
      </c>
      <c r="E115" s="161" t="s">
        <v>1096</v>
      </c>
      <c r="F115" s="170">
        <v>1</v>
      </c>
    </row>
    <row r="116" spans="1:6" ht="60">
      <c r="A116" s="153" t="s">
        <v>1099</v>
      </c>
      <c r="B116" s="251" t="s">
        <v>1098</v>
      </c>
      <c r="C116" s="252"/>
      <c r="D116" s="163" t="s">
        <v>1101</v>
      </c>
      <c r="E116" s="161" t="s">
        <v>1100</v>
      </c>
      <c r="F116" s="170">
        <v>0.3</v>
      </c>
    </row>
    <row r="117" spans="1:6" ht="90">
      <c r="A117" s="153" t="s">
        <v>1103</v>
      </c>
      <c r="B117" s="251" t="s">
        <v>1102</v>
      </c>
      <c r="C117" s="252"/>
      <c r="D117" s="163" t="s">
        <v>1105</v>
      </c>
      <c r="E117" s="161" t="s">
        <v>1104</v>
      </c>
      <c r="F117" s="170">
        <v>1</v>
      </c>
    </row>
    <row r="118" spans="1:6" ht="60" customHeight="1">
      <c r="A118" s="249" t="s">
        <v>1107</v>
      </c>
      <c r="B118" s="253" t="s">
        <v>1106</v>
      </c>
      <c r="C118" s="254"/>
      <c r="D118" s="163" t="s">
        <v>1110</v>
      </c>
      <c r="E118" s="161" t="s">
        <v>1108</v>
      </c>
      <c r="F118" s="170">
        <v>1</v>
      </c>
    </row>
    <row r="119" spans="1:6" ht="75">
      <c r="A119" s="250"/>
      <c r="B119" s="257"/>
      <c r="C119" s="258"/>
      <c r="D119" s="163" t="s">
        <v>1111</v>
      </c>
      <c r="E119" s="161" t="s">
        <v>1109</v>
      </c>
      <c r="F119" s="175">
        <v>10</v>
      </c>
    </row>
    <row r="120" spans="1:6" ht="30" customHeight="1">
      <c r="A120" s="249" t="s">
        <v>1113</v>
      </c>
      <c r="B120" s="253" t="s">
        <v>1112</v>
      </c>
      <c r="C120" s="254"/>
      <c r="D120" s="163" t="s">
        <v>1121</v>
      </c>
      <c r="E120" s="161" t="s">
        <v>1114</v>
      </c>
      <c r="F120" s="173">
        <v>2</v>
      </c>
    </row>
    <row r="121" spans="1:6" ht="45">
      <c r="A121" s="262"/>
      <c r="B121" s="255"/>
      <c r="C121" s="256"/>
      <c r="D121" s="163" t="s">
        <v>1122</v>
      </c>
      <c r="E121" s="161" t="s">
        <v>1115</v>
      </c>
      <c r="F121" s="173" t="s">
        <v>1116</v>
      </c>
    </row>
    <row r="122" spans="1:6" ht="75">
      <c r="A122" s="262"/>
      <c r="B122" s="255"/>
      <c r="C122" s="256"/>
      <c r="D122" s="163" t="s">
        <v>1123</v>
      </c>
      <c r="E122" s="161" t="s">
        <v>1117</v>
      </c>
      <c r="F122" s="170">
        <v>1</v>
      </c>
    </row>
    <row r="123" spans="1:6" ht="45">
      <c r="A123" s="250"/>
      <c r="B123" s="257"/>
      <c r="C123" s="258"/>
      <c r="D123" s="163" t="s">
        <v>1124</v>
      </c>
      <c r="E123" s="161" t="s">
        <v>1118</v>
      </c>
      <c r="F123" s="170">
        <v>1</v>
      </c>
    </row>
    <row r="124" spans="1:6" ht="45">
      <c r="A124" s="155" t="s">
        <v>1125</v>
      </c>
      <c r="B124" s="251" t="s">
        <v>1120</v>
      </c>
      <c r="C124" s="252"/>
      <c r="D124" s="163" t="s">
        <v>1127</v>
      </c>
      <c r="E124" s="161" t="s">
        <v>1126</v>
      </c>
      <c r="F124" s="170">
        <v>0.8</v>
      </c>
    </row>
    <row r="125" spans="1:6">
      <c r="A125" s="312"/>
      <c r="B125" s="313"/>
      <c r="C125" s="313"/>
      <c r="D125" s="313"/>
      <c r="E125" s="313"/>
      <c r="F125" s="314"/>
    </row>
    <row r="126" spans="1:6" ht="15.75">
      <c r="A126" s="297" t="s">
        <v>306</v>
      </c>
      <c r="B126" s="297"/>
      <c r="C126" s="297"/>
      <c r="D126" s="297"/>
      <c r="E126" s="297"/>
      <c r="F126" s="297"/>
    </row>
    <row r="127" spans="1:6" ht="49.5" customHeight="1">
      <c r="A127" s="241" t="s">
        <v>243</v>
      </c>
      <c r="B127" s="242"/>
      <c r="C127" s="289" t="s">
        <v>769</v>
      </c>
      <c r="D127" s="290"/>
      <c r="E127" s="290"/>
      <c r="F127" s="291"/>
    </row>
    <row r="128" spans="1:6" ht="36.6" customHeight="1">
      <c r="A128" s="241" t="s">
        <v>244</v>
      </c>
      <c r="B128" s="242"/>
      <c r="C128" s="289" t="s">
        <v>770</v>
      </c>
      <c r="D128" s="290"/>
      <c r="E128" s="290"/>
      <c r="F128" s="291"/>
    </row>
    <row r="129" spans="1:6" ht="15.75">
      <c r="A129" s="241" t="s">
        <v>287</v>
      </c>
      <c r="B129" s="292"/>
      <c r="C129" s="242"/>
      <c r="D129" s="241" t="s">
        <v>307</v>
      </c>
      <c r="E129" s="292"/>
      <c r="F129" s="242"/>
    </row>
    <row r="130" spans="1:6" ht="63">
      <c r="A130" s="91" t="s">
        <v>13</v>
      </c>
      <c r="B130" s="92" t="s">
        <v>296</v>
      </c>
      <c r="C130" s="140" t="s">
        <v>6</v>
      </c>
      <c r="D130" s="154" t="s">
        <v>13</v>
      </c>
      <c r="E130" s="154" t="s">
        <v>6</v>
      </c>
      <c r="F130" s="154" t="s">
        <v>289</v>
      </c>
    </row>
    <row r="131" spans="1:6" ht="75" customHeight="1">
      <c r="A131" s="259" t="s">
        <v>772</v>
      </c>
      <c r="B131" s="298" t="s">
        <v>849</v>
      </c>
      <c r="C131" s="298" t="s">
        <v>1138</v>
      </c>
      <c r="D131" s="176" t="s">
        <v>297</v>
      </c>
      <c r="E131" s="151" t="s">
        <v>1128</v>
      </c>
      <c r="F131" s="29"/>
    </row>
    <row r="132" spans="1:6" ht="75">
      <c r="A132" s="260"/>
      <c r="B132" s="300"/>
      <c r="C132" s="299"/>
      <c r="D132" s="176" t="s">
        <v>298</v>
      </c>
      <c r="E132" s="151" t="s">
        <v>1129</v>
      </c>
      <c r="F132" s="29"/>
    </row>
    <row r="133" spans="1:6" ht="75">
      <c r="A133" s="260"/>
      <c r="B133" s="300"/>
      <c r="C133" s="298" t="s">
        <v>1139</v>
      </c>
      <c r="D133" s="176" t="s">
        <v>299</v>
      </c>
      <c r="E133" s="151" t="s">
        <v>1130</v>
      </c>
      <c r="F133" s="176"/>
    </row>
    <row r="134" spans="1:6" ht="90">
      <c r="A134" s="260"/>
      <c r="B134" s="300"/>
      <c r="C134" s="300"/>
      <c r="D134" s="176" t="s">
        <v>300</v>
      </c>
      <c r="E134" s="151" t="s">
        <v>1131</v>
      </c>
      <c r="F134" s="176"/>
    </row>
    <row r="135" spans="1:6" ht="45">
      <c r="A135" s="260"/>
      <c r="B135" s="300"/>
      <c r="C135" s="300"/>
      <c r="D135" s="176" t="s">
        <v>301</v>
      </c>
      <c r="E135" s="151" t="s">
        <v>1132</v>
      </c>
      <c r="F135" s="176"/>
    </row>
    <row r="136" spans="1:6" ht="105">
      <c r="A136" s="260"/>
      <c r="B136" s="300"/>
      <c r="C136" s="300"/>
      <c r="D136" s="176" t="s">
        <v>302</v>
      </c>
      <c r="E136" s="151" t="s">
        <v>1133</v>
      </c>
      <c r="F136" s="176"/>
    </row>
    <row r="137" spans="1:6" ht="75">
      <c r="A137" s="260"/>
      <c r="B137" s="300"/>
      <c r="C137" s="300"/>
      <c r="D137" s="176" t="s">
        <v>303</v>
      </c>
      <c r="E137" s="151" t="s">
        <v>1134</v>
      </c>
      <c r="F137" s="176"/>
    </row>
    <row r="138" spans="1:6" ht="45">
      <c r="A138" s="260"/>
      <c r="B138" s="300"/>
      <c r="C138" s="300"/>
      <c r="D138" s="176" t="s">
        <v>304</v>
      </c>
      <c r="E138" s="151" t="s">
        <v>1135</v>
      </c>
      <c r="F138" s="176"/>
    </row>
    <row r="139" spans="1:6" ht="45">
      <c r="A139" s="260"/>
      <c r="B139" s="300"/>
      <c r="C139" s="300"/>
      <c r="D139" s="176" t="s">
        <v>305</v>
      </c>
      <c r="E139" s="151" t="s">
        <v>1136</v>
      </c>
      <c r="F139" s="176"/>
    </row>
    <row r="140" spans="1:6" ht="90">
      <c r="A140" s="261"/>
      <c r="B140" s="299"/>
      <c r="C140" s="299"/>
      <c r="D140" s="176" t="s">
        <v>349</v>
      </c>
      <c r="E140" s="151" t="s">
        <v>1137</v>
      </c>
      <c r="F140" s="176"/>
    </row>
    <row r="141" spans="1:6" ht="75">
      <c r="A141" s="155" t="s">
        <v>773</v>
      </c>
      <c r="B141" s="163" t="s">
        <v>1113</v>
      </c>
      <c r="C141" s="169" t="s">
        <v>1140</v>
      </c>
      <c r="D141" s="176" t="s">
        <v>862</v>
      </c>
      <c r="E141" s="151" t="s">
        <v>1141</v>
      </c>
      <c r="F141" s="176"/>
    </row>
  </sheetData>
  <mergeCells count="75">
    <mergeCell ref="B32:C33"/>
    <mergeCell ref="A32:A33"/>
    <mergeCell ref="A94:A95"/>
    <mergeCell ref="B94:C95"/>
    <mergeCell ref="B96:C96"/>
    <mergeCell ref="B34:C66"/>
    <mergeCell ref="A34:A66"/>
    <mergeCell ref="A67:A93"/>
    <mergeCell ref="B67:C93"/>
    <mergeCell ref="A129:C129"/>
    <mergeCell ref="A127:B127"/>
    <mergeCell ref="B124:C124"/>
    <mergeCell ref="A120:A123"/>
    <mergeCell ref="B120:C123"/>
    <mergeCell ref="C131:C132"/>
    <mergeCell ref="C133:C140"/>
    <mergeCell ref="B131:B140"/>
    <mergeCell ref="A131:A140"/>
    <mergeCell ref="A15:A18"/>
    <mergeCell ref="B15:C18"/>
    <mergeCell ref="B19:C22"/>
    <mergeCell ref="A19:A22"/>
    <mergeCell ref="B23:C24"/>
    <mergeCell ref="A23:A24"/>
    <mergeCell ref="A125:F125"/>
    <mergeCell ref="C127:F127"/>
    <mergeCell ref="A128:B128"/>
    <mergeCell ref="C128:F128"/>
    <mergeCell ref="A126:F126"/>
    <mergeCell ref="D129:F129"/>
    <mergeCell ref="C6:D6"/>
    <mergeCell ref="C9:F9"/>
    <mergeCell ref="C10:F10"/>
    <mergeCell ref="A12:C12"/>
    <mergeCell ref="D12:F12"/>
    <mergeCell ref="A6:B6"/>
    <mergeCell ref="C7:D7"/>
    <mergeCell ref="A7:B7"/>
    <mergeCell ref="A8:F8"/>
    <mergeCell ref="A11:F11"/>
    <mergeCell ref="A9:B9"/>
    <mergeCell ref="A10:B10"/>
    <mergeCell ref="A1:F1"/>
    <mergeCell ref="A2:B2"/>
    <mergeCell ref="A3:B3"/>
    <mergeCell ref="A4:B4"/>
    <mergeCell ref="A5:B5"/>
    <mergeCell ref="C2:D2"/>
    <mergeCell ref="C3:D3"/>
    <mergeCell ref="C4:D4"/>
    <mergeCell ref="C5:D5"/>
    <mergeCell ref="B13:C13"/>
    <mergeCell ref="B14:C14"/>
    <mergeCell ref="B29:C29"/>
    <mergeCell ref="B30:C31"/>
    <mergeCell ref="A30:A31"/>
    <mergeCell ref="B25:C27"/>
    <mergeCell ref="A25:A27"/>
    <mergeCell ref="B28:C28"/>
    <mergeCell ref="B97:C102"/>
    <mergeCell ref="A97:A102"/>
    <mergeCell ref="B103:C103"/>
    <mergeCell ref="A106:A108"/>
    <mergeCell ref="A111:A114"/>
    <mergeCell ref="A118:A119"/>
    <mergeCell ref="B104:C104"/>
    <mergeCell ref="B105:C105"/>
    <mergeCell ref="B109:C109"/>
    <mergeCell ref="B106:C108"/>
    <mergeCell ref="B110:C110"/>
    <mergeCell ref="B111:C114"/>
    <mergeCell ref="B115:C115"/>
    <mergeCell ref="B116:C116"/>
    <mergeCell ref="B117:C117"/>
    <mergeCell ref="B118:C119"/>
  </mergeCells>
  <phoneticPr fontId="20" type="noConversion"/>
  <printOptions gridLine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zoomScaleNormal="100" workbookViewId="0">
      <pane ySplit="3" topLeftCell="A4" activePane="bottomLeft" state="frozen"/>
      <selection pane="bottomLeft" activeCell="A4" sqref="A4"/>
    </sheetView>
  </sheetViews>
  <sheetFormatPr baseColWidth="10" defaultRowHeight="15"/>
  <cols>
    <col min="1" max="1" width="5.42578125" style="5" customWidth="1"/>
    <col min="2" max="5" width="14.85546875" style="5" customWidth="1"/>
    <col min="6" max="6" width="11" customWidth="1"/>
    <col min="7" max="7" width="15.28515625" bestFit="1" customWidth="1"/>
    <col min="8" max="8" width="12.7109375" customWidth="1"/>
    <col min="9" max="9" width="10.7109375" style="14" bestFit="1" customWidth="1"/>
    <col min="10" max="10" width="8.5703125" bestFit="1" customWidth="1"/>
    <col min="11" max="11" width="10.85546875" bestFit="1" customWidth="1"/>
    <col min="12" max="12" width="8.42578125" bestFit="1" customWidth="1"/>
    <col min="13" max="13" width="12.28515625" bestFit="1" customWidth="1"/>
    <col min="14" max="14" width="11.7109375" bestFit="1" customWidth="1"/>
    <col min="15" max="15" width="9.5703125" bestFit="1" customWidth="1"/>
    <col min="16" max="16" width="9.7109375" bestFit="1" customWidth="1"/>
    <col min="17" max="24" width="4.5703125" bestFit="1" customWidth="1"/>
  </cols>
  <sheetData>
    <row r="1" spans="1:24" ht="19.149999999999999" customHeight="1">
      <c r="A1" s="243" t="s">
        <v>327</v>
      </c>
      <c r="B1" s="279"/>
      <c r="C1" s="279"/>
      <c r="D1" s="279"/>
      <c r="E1" s="279"/>
      <c r="F1" s="279"/>
      <c r="G1" s="279"/>
      <c r="H1" s="279"/>
      <c r="I1" s="279"/>
      <c r="J1" s="279"/>
      <c r="K1" s="279"/>
      <c r="L1" s="279"/>
      <c r="M1" s="279"/>
      <c r="N1" s="279"/>
      <c r="O1" s="279"/>
      <c r="P1" s="279"/>
      <c r="Q1" s="279"/>
      <c r="R1" s="279"/>
      <c r="S1" s="279"/>
      <c r="T1" s="279"/>
      <c r="U1" s="279"/>
      <c r="V1" s="279"/>
      <c r="W1" s="279"/>
      <c r="X1" s="279"/>
    </row>
    <row r="2" spans="1:24" ht="19.149999999999999" customHeight="1">
      <c r="A2" s="234" t="s">
        <v>36</v>
      </c>
      <c r="B2" s="235"/>
      <c r="C2" s="235"/>
      <c r="D2" s="235"/>
      <c r="E2" s="235"/>
      <c r="F2" s="234" t="s">
        <v>30</v>
      </c>
      <c r="G2" s="235"/>
      <c r="H2" s="235"/>
      <c r="I2" s="235"/>
      <c r="J2" s="235"/>
      <c r="K2" s="235"/>
      <c r="L2" s="235"/>
      <c r="M2" s="235"/>
      <c r="N2" s="235"/>
      <c r="O2" s="235"/>
      <c r="P2" s="236"/>
      <c r="Q2" s="324" t="s">
        <v>31</v>
      </c>
      <c r="R2" s="325"/>
      <c r="S2" s="325"/>
      <c r="T2" s="325"/>
      <c r="U2" s="325"/>
      <c r="V2" s="325"/>
      <c r="W2" s="325"/>
      <c r="X2" s="325"/>
    </row>
    <row r="3" spans="1:24" s="4" customFormat="1" ht="76.900000000000006" customHeight="1">
      <c r="A3" s="52" t="s">
        <v>13</v>
      </c>
      <c r="B3" s="52" t="s">
        <v>14</v>
      </c>
      <c r="C3" s="52" t="s">
        <v>21</v>
      </c>
      <c r="D3" s="52" t="s">
        <v>15</v>
      </c>
      <c r="E3" s="52" t="s">
        <v>39</v>
      </c>
      <c r="F3" s="110" t="s">
        <v>29</v>
      </c>
      <c r="G3" s="110" t="s">
        <v>22</v>
      </c>
      <c r="H3" s="110" t="s">
        <v>23</v>
      </c>
      <c r="I3" s="110" t="s">
        <v>24</v>
      </c>
      <c r="J3" s="110" t="s">
        <v>25</v>
      </c>
      <c r="K3" s="110" t="s">
        <v>26</v>
      </c>
      <c r="L3" s="110" t="s">
        <v>27</v>
      </c>
      <c r="M3" s="110" t="s">
        <v>38</v>
      </c>
      <c r="N3" s="110" t="s">
        <v>45</v>
      </c>
      <c r="O3" s="110" t="s">
        <v>28</v>
      </c>
      <c r="P3" s="110" t="s">
        <v>37</v>
      </c>
      <c r="Q3" s="68" t="s">
        <v>60</v>
      </c>
      <c r="R3" s="68" t="s">
        <v>778</v>
      </c>
      <c r="S3" s="68" t="s">
        <v>779</v>
      </c>
      <c r="T3" s="68" t="s">
        <v>59</v>
      </c>
      <c r="U3" s="68" t="s">
        <v>314</v>
      </c>
      <c r="V3" s="68" t="s">
        <v>594</v>
      </c>
      <c r="W3" s="68" t="s">
        <v>595</v>
      </c>
      <c r="X3" s="68" t="s">
        <v>596</v>
      </c>
    </row>
    <row r="4" spans="1:24" ht="51" customHeight="1">
      <c r="A4" s="7" t="s">
        <v>19</v>
      </c>
      <c r="B4" s="7" t="s">
        <v>774</v>
      </c>
      <c r="C4" s="7" t="s">
        <v>775</v>
      </c>
      <c r="D4" s="7" t="s">
        <v>813</v>
      </c>
      <c r="E4" s="142" t="s">
        <v>776</v>
      </c>
      <c r="F4" s="142" t="s">
        <v>777</v>
      </c>
      <c r="G4" s="143">
        <v>25240000</v>
      </c>
      <c r="H4" s="142">
        <v>0</v>
      </c>
      <c r="I4" s="142">
        <v>0</v>
      </c>
      <c r="J4" s="142">
        <v>0</v>
      </c>
      <c r="K4" s="142" t="s">
        <v>42</v>
      </c>
      <c r="L4" s="142" t="s">
        <v>41</v>
      </c>
      <c r="M4" s="142" t="s">
        <v>42</v>
      </c>
      <c r="N4" s="142">
        <v>0</v>
      </c>
      <c r="O4" s="142" t="s">
        <v>40</v>
      </c>
      <c r="P4" s="142" t="s">
        <v>44</v>
      </c>
      <c r="Q4" s="142" t="s">
        <v>782</v>
      </c>
      <c r="R4" s="142"/>
      <c r="S4" s="142"/>
      <c r="T4" s="142"/>
      <c r="U4" s="142"/>
      <c r="V4" s="142"/>
      <c r="W4" s="142"/>
      <c r="X4" s="7"/>
    </row>
    <row r="5" spans="1:24" ht="51" customHeight="1">
      <c r="A5" s="2" t="s">
        <v>20</v>
      </c>
      <c r="B5" s="2" t="s">
        <v>780</v>
      </c>
      <c r="C5" s="2" t="s">
        <v>781</v>
      </c>
      <c r="D5" s="2" t="s">
        <v>813</v>
      </c>
      <c r="E5" s="144" t="s">
        <v>776</v>
      </c>
      <c r="F5" s="144" t="s">
        <v>777</v>
      </c>
      <c r="G5" s="145">
        <v>25240000</v>
      </c>
      <c r="H5" s="144">
        <v>40</v>
      </c>
      <c r="I5" s="144">
        <v>0</v>
      </c>
      <c r="J5" s="144">
        <v>0</v>
      </c>
      <c r="K5" s="144" t="s">
        <v>41</v>
      </c>
      <c r="L5" s="144" t="s">
        <v>40</v>
      </c>
      <c r="M5" s="144" t="s">
        <v>42</v>
      </c>
      <c r="N5" s="144">
        <v>0</v>
      </c>
      <c r="O5" s="144" t="s">
        <v>40</v>
      </c>
      <c r="P5" s="144" t="s">
        <v>43</v>
      </c>
      <c r="Q5" s="144"/>
      <c r="R5" s="144"/>
      <c r="S5" s="144"/>
      <c r="T5" s="144" t="s">
        <v>782</v>
      </c>
      <c r="U5" s="144"/>
      <c r="V5" s="144"/>
      <c r="W5" s="144"/>
      <c r="X5" s="2"/>
    </row>
    <row r="6" spans="1:24" ht="51" customHeight="1">
      <c r="A6" s="7" t="s">
        <v>32</v>
      </c>
      <c r="B6" s="7" t="s">
        <v>785</v>
      </c>
      <c r="C6" s="7" t="s">
        <v>783</v>
      </c>
      <c r="D6" s="7" t="s">
        <v>813</v>
      </c>
      <c r="E6" s="142" t="s">
        <v>784</v>
      </c>
      <c r="F6" s="142" t="s">
        <v>777</v>
      </c>
      <c r="G6" s="143">
        <v>0</v>
      </c>
      <c r="H6" s="142"/>
      <c r="I6" s="142">
        <v>0</v>
      </c>
      <c r="J6" s="142"/>
      <c r="K6" s="142" t="s">
        <v>41</v>
      </c>
      <c r="L6" s="142" t="s">
        <v>41</v>
      </c>
      <c r="M6" s="142" t="s">
        <v>42</v>
      </c>
      <c r="N6" s="142">
        <v>0</v>
      </c>
      <c r="O6" s="142" t="s">
        <v>40</v>
      </c>
      <c r="P6" s="142" t="s">
        <v>44</v>
      </c>
      <c r="Q6" s="142" t="s">
        <v>782</v>
      </c>
      <c r="R6" s="142"/>
      <c r="S6" s="142"/>
      <c r="T6" s="142"/>
      <c r="U6" s="142"/>
      <c r="V6" s="142"/>
      <c r="W6" s="142"/>
      <c r="X6" s="7"/>
    </row>
    <row r="7" spans="1:24" ht="51" customHeight="1">
      <c r="A7" s="2" t="s">
        <v>33</v>
      </c>
      <c r="B7" s="2" t="s">
        <v>786</v>
      </c>
      <c r="C7" s="2" t="s">
        <v>787</v>
      </c>
      <c r="D7" s="2" t="s">
        <v>814</v>
      </c>
      <c r="E7" s="144" t="s">
        <v>776</v>
      </c>
      <c r="F7" s="144" t="s">
        <v>777</v>
      </c>
      <c r="G7" s="145">
        <v>29027508</v>
      </c>
      <c r="H7" s="144">
        <v>8280</v>
      </c>
      <c r="I7" s="144">
        <v>0</v>
      </c>
      <c r="J7" s="144">
        <v>0</v>
      </c>
      <c r="K7" s="144" t="s">
        <v>40</v>
      </c>
      <c r="L7" s="144" t="s">
        <v>40</v>
      </c>
      <c r="M7" s="144" t="s">
        <v>42</v>
      </c>
      <c r="N7" s="144">
        <v>0</v>
      </c>
      <c r="O7" s="144" t="s">
        <v>40</v>
      </c>
      <c r="P7" s="144" t="s">
        <v>44</v>
      </c>
      <c r="Q7" s="144"/>
      <c r="R7" s="144"/>
      <c r="S7" s="144" t="s">
        <v>782</v>
      </c>
      <c r="T7" s="144"/>
      <c r="U7" s="144"/>
      <c r="V7" s="144"/>
      <c r="W7" s="144"/>
      <c r="X7" s="2"/>
    </row>
    <row r="8" spans="1:24" ht="51" customHeight="1">
      <c r="A8" s="7" t="s">
        <v>34</v>
      </c>
      <c r="B8" s="7" t="s">
        <v>789</v>
      </c>
      <c r="C8" s="7" t="s">
        <v>788</v>
      </c>
      <c r="D8" s="7" t="s">
        <v>814</v>
      </c>
      <c r="E8" s="142" t="s">
        <v>776</v>
      </c>
      <c r="F8" s="142" t="s">
        <v>777</v>
      </c>
      <c r="G8" s="143">
        <v>0</v>
      </c>
      <c r="H8" s="142">
        <v>500</v>
      </c>
      <c r="I8" s="142">
        <v>0</v>
      </c>
      <c r="J8" s="142">
        <v>0</v>
      </c>
      <c r="K8" s="142" t="s">
        <v>40</v>
      </c>
      <c r="L8" s="142" t="s">
        <v>40</v>
      </c>
      <c r="M8" s="142" t="s">
        <v>40</v>
      </c>
      <c r="N8" s="142">
        <v>0</v>
      </c>
      <c r="O8" s="142" t="s">
        <v>40</v>
      </c>
      <c r="P8" s="142" t="s">
        <v>44</v>
      </c>
      <c r="Q8" s="142" t="s">
        <v>782</v>
      </c>
      <c r="R8" s="142"/>
      <c r="S8" s="142"/>
      <c r="T8" s="142"/>
      <c r="U8" s="142"/>
      <c r="V8" s="142"/>
      <c r="W8" s="142"/>
      <c r="X8" s="7"/>
    </row>
    <row r="9" spans="1:24" ht="51" customHeight="1">
      <c r="A9" s="2" t="s">
        <v>35</v>
      </c>
      <c r="B9" s="2" t="s">
        <v>790</v>
      </c>
      <c r="C9" s="2" t="s">
        <v>791</v>
      </c>
      <c r="D9" s="2" t="s">
        <v>814</v>
      </c>
      <c r="E9" s="144" t="s">
        <v>776</v>
      </c>
      <c r="F9" s="144" t="s">
        <v>777</v>
      </c>
      <c r="G9" s="145">
        <v>12140000</v>
      </c>
      <c r="H9" s="144">
        <v>500</v>
      </c>
      <c r="I9" s="144">
        <v>0</v>
      </c>
      <c r="J9" s="144">
        <v>0</v>
      </c>
      <c r="K9" s="144" t="s">
        <v>40</v>
      </c>
      <c r="L9" s="144" t="s">
        <v>40</v>
      </c>
      <c r="M9" s="144" t="s">
        <v>42</v>
      </c>
      <c r="N9" s="144">
        <v>0</v>
      </c>
      <c r="O9" s="144" t="s">
        <v>40</v>
      </c>
      <c r="P9" s="144" t="s">
        <v>44</v>
      </c>
      <c r="Q9" s="144" t="s">
        <v>782</v>
      </c>
      <c r="R9" s="144"/>
      <c r="S9" s="144" t="s">
        <v>782</v>
      </c>
      <c r="T9" s="144"/>
      <c r="U9" s="144"/>
      <c r="V9" s="144"/>
      <c r="W9" s="144"/>
      <c r="X9" s="2"/>
    </row>
    <row r="10" spans="1:24" ht="51" customHeight="1">
      <c r="A10" s="7" t="s">
        <v>597</v>
      </c>
      <c r="B10" s="7" t="s">
        <v>792</v>
      </c>
      <c r="C10" s="7" t="s">
        <v>797</v>
      </c>
      <c r="D10" s="7" t="s">
        <v>814</v>
      </c>
      <c r="E10" s="142" t="s">
        <v>776</v>
      </c>
      <c r="F10" s="142" t="s">
        <v>777</v>
      </c>
      <c r="G10" s="143">
        <v>12140000</v>
      </c>
      <c r="H10" s="142">
        <v>800</v>
      </c>
      <c r="I10" s="142">
        <v>0</v>
      </c>
      <c r="J10" s="142">
        <v>0</v>
      </c>
      <c r="K10" s="142" t="s">
        <v>40</v>
      </c>
      <c r="L10" s="142" t="s">
        <v>40</v>
      </c>
      <c r="M10" s="142" t="s">
        <v>42</v>
      </c>
      <c r="N10" s="142">
        <v>0</v>
      </c>
      <c r="O10" s="142" t="s">
        <v>40</v>
      </c>
      <c r="P10" s="142" t="s">
        <v>44</v>
      </c>
      <c r="Q10" s="142" t="s">
        <v>782</v>
      </c>
      <c r="R10" s="142"/>
      <c r="S10" s="142" t="s">
        <v>782</v>
      </c>
      <c r="T10" s="142" t="s">
        <v>782</v>
      </c>
      <c r="U10" s="142"/>
      <c r="V10" s="142"/>
      <c r="W10" s="142"/>
      <c r="X10" s="7"/>
    </row>
    <row r="11" spans="1:24" ht="51" customHeight="1">
      <c r="A11" s="2" t="s">
        <v>598</v>
      </c>
      <c r="B11" s="2" t="s">
        <v>793</v>
      </c>
      <c r="C11" s="2" t="s">
        <v>794</v>
      </c>
      <c r="D11" s="2" t="s">
        <v>814</v>
      </c>
      <c r="E11" s="144" t="s">
        <v>776</v>
      </c>
      <c r="F11" s="144" t="s">
        <v>777</v>
      </c>
      <c r="G11" s="145">
        <v>0</v>
      </c>
      <c r="H11" s="144">
        <v>0</v>
      </c>
      <c r="I11" s="144">
        <v>0</v>
      </c>
      <c r="J11" s="144">
        <v>0</v>
      </c>
      <c r="K11" s="144" t="s">
        <v>40</v>
      </c>
      <c r="L11" s="144" t="s">
        <v>40</v>
      </c>
      <c r="M11" s="144" t="s">
        <v>41</v>
      </c>
      <c r="N11" s="144">
        <v>0</v>
      </c>
      <c r="O11" s="144" t="s">
        <v>40</v>
      </c>
      <c r="P11" s="144" t="s">
        <v>44</v>
      </c>
      <c r="Q11" s="144" t="s">
        <v>782</v>
      </c>
      <c r="R11" s="144"/>
      <c r="S11" s="144"/>
      <c r="T11" s="144"/>
      <c r="U11" s="144"/>
      <c r="V11" s="144"/>
      <c r="W11" s="144"/>
      <c r="X11" s="2"/>
    </row>
    <row r="12" spans="1:24" ht="51" customHeight="1">
      <c r="A12" s="7" t="s">
        <v>599</v>
      </c>
      <c r="B12" s="7" t="s">
        <v>796</v>
      </c>
      <c r="C12" s="7" t="s">
        <v>795</v>
      </c>
      <c r="D12" s="7" t="s">
        <v>814</v>
      </c>
      <c r="E12" s="142" t="s">
        <v>776</v>
      </c>
      <c r="F12" s="142" t="s">
        <v>777</v>
      </c>
      <c r="G12" s="143">
        <v>36987100</v>
      </c>
      <c r="H12" s="142">
        <v>300</v>
      </c>
      <c r="I12" s="142">
        <v>0</v>
      </c>
      <c r="J12" s="142">
        <v>0</v>
      </c>
      <c r="K12" s="142" t="s">
        <v>40</v>
      </c>
      <c r="L12" s="142" t="s">
        <v>40</v>
      </c>
      <c r="M12" s="142" t="s">
        <v>40</v>
      </c>
      <c r="N12" s="142">
        <v>0</v>
      </c>
      <c r="O12" s="142" t="s">
        <v>40</v>
      </c>
      <c r="P12" s="142" t="s">
        <v>44</v>
      </c>
      <c r="Q12" s="142"/>
      <c r="R12" s="142"/>
      <c r="S12" s="142" t="s">
        <v>782</v>
      </c>
      <c r="T12" s="142"/>
      <c r="U12" s="142"/>
      <c r="V12" s="142"/>
      <c r="W12" s="142"/>
      <c r="X12" s="7"/>
    </row>
    <row r="13" spans="1:24" ht="51" customHeight="1">
      <c r="A13" s="2" t="s">
        <v>600</v>
      </c>
      <c r="B13" s="2" t="s">
        <v>798</v>
      </c>
      <c r="C13" s="2" t="s">
        <v>799</v>
      </c>
      <c r="D13" s="2" t="s">
        <v>814</v>
      </c>
      <c r="E13" s="144" t="s">
        <v>776</v>
      </c>
      <c r="F13" s="144" t="s">
        <v>777</v>
      </c>
      <c r="G13" s="145">
        <v>0</v>
      </c>
      <c r="H13" s="144">
        <v>0</v>
      </c>
      <c r="I13" s="144">
        <v>0</v>
      </c>
      <c r="J13" s="144">
        <v>0</v>
      </c>
      <c r="K13" s="144" t="s">
        <v>40</v>
      </c>
      <c r="L13" s="144" t="s">
        <v>40</v>
      </c>
      <c r="M13" s="144" t="s">
        <v>42</v>
      </c>
      <c r="N13" s="144">
        <v>0</v>
      </c>
      <c r="O13" s="144" t="s">
        <v>40</v>
      </c>
      <c r="P13" s="144" t="s">
        <v>44</v>
      </c>
      <c r="Q13" s="144" t="s">
        <v>782</v>
      </c>
      <c r="R13" s="144"/>
      <c r="S13" s="144" t="s">
        <v>782</v>
      </c>
      <c r="T13" s="144"/>
      <c r="U13" s="144"/>
      <c r="V13" s="144"/>
      <c r="W13" s="144"/>
      <c r="X13" s="2"/>
    </row>
    <row r="14" spans="1:24" ht="51" customHeight="1">
      <c r="A14" s="7" t="s">
        <v>601</v>
      </c>
      <c r="B14" s="7" t="s">
        <v>800</v>
      </c>
      <c r="C14" s="7" t="s">
        <v>801</v>
      </c>
      <c r="D14" s="7" t="s">
        <v>814</v>
      </c>
      <c r="E14" s="142" t="s">
        <v>776</v>
      </c>
      <c r="F14" s="142" t="s">
        <v>777</v>
      </c>
      <c r="G14" s="143">
        <v>0</v>
      </c>
      <c r="H14" s="142">
        <v>13800</v>
      </c>
      <c r="I14" s="142">
        <v>0</v>
      </c>
      <c r="J14" s="142">
        <v>0</v>
      </c>
      <c r="K14" s="142" t="s">
        <v>41</v>
      </c>
      <c r="L14" s="142" t="s">
        <v>41</v>
      </c>
      <c r="M14" s="142" t="s">
        <v>42</v>
      </c>
      <c r="N14" s="142">
        <v>0</v>
      </c>
      <c r="O14" s="142" t="s">
        <v>40</v>
      </c>
      <c r="P14" s="142" t="s">
        <v>44</v>
      </c>
      <c r="Q14" s="142" t="s">
        <v>782</v>
      </c>
      <c r="R14" s="142"/>
      <c r="S14" s="142" t="s">
        <v>782</v>
      </c>
      <c r="T14" s="142"/>
      <c r="U14" s="142"/>
      <c r="V14" s="142"/>
      <c r="W14" s="142"/>
      <c r="X14" s="7"/>
    </row>
    <row r="15" spans="1:24" ht="51" customHeight="1">
      <c r="A15" s="2" t="s">
        <v>602</v>
      </c>
      <c r="B15" s="2" t="s">
        <v>802</v>
      </c>
      <c r="C15" s="2" t="s">
        <v>803</v>
      </c>
      <c r="D15" s="2" t="s">
        <v>815</v>
      </c>
      <c r="E15" s="144" t="s">
        <v>804</v>
      </c>
      <c r="F15" s="144" t="s">
        <v>777</v>
      </c>
      <c r="G15" s="145">
        <v>0</v>
      </c>
      <c r="H15" s="144">
        <v>30800</v>
      </c>
      <c r="I15" s="144">
        <v>0</v>
      </c>
      <c r="J15" s="144">
        <v>0</v>
      </c>
      <c r="K15" s="144" t="s">
        <v>40</v>
      </c>
      <c r="L15" s="144" t="s">
        <v>40</v>
      </c>
      <c r="M15" s="144" t="s">
        <v>42</v>
      </c>
      <c r="N15" s="144">
        <v>0</v>
      </c>
      <c r="O15" s="144" t="s">
        <v>40</v>
      </c>
      <c r="P15" s="144" t="s">
        <v>43</v>
      </c>
      <c r="Q15" s="144" t="s">
        <v>782</v>
      </c>
      <c r="R15" s="144"/>
      <c r="S15" s="144" t="s">
        <v>782</v>
      </c>
      <c r="T15" s="144" t="s">
        <v>782</v>
      </c>
      <c r="U15" s="144"/>
      <c r="V15" s="144"/>
      <c r="W15" s="144"/>
      <c r="X15" s="2"/>
    </row>
    <row r="16" spans="1:24" ht="51" customHeight="1">
      <c r="A16" s="7" t="s">
        <v>603</v>
      </c>
      <c r="B16" s="7" t="s">
        <v>805</v>
      </c>
      <c r="C16" s="7" t="s">
        <v>806</v>
      </c>
      <c r="D16" s="7" t="s">
        <v>816</v>
      </c>
      <c r="E16" s="142" t="s">
        <v>804</v>
      </c>
      <c r="F16" s="142" t="s">
        <v>777</v>
      </c>
      <c r="G16" s="143">
        <v>0</v>
      </c>
      <c r="H16" s="142">
        <v>0</v>
      </c>
      <c r="I16" s="142">
        <v>0</v>
      </c>
      <c r="J16" s="142">
        <v>0</v>
      </c>
      <c r="K16" s="142" t="s">
        <v>40</v>
      </c>
      <c r="L16" s="142" t="s">
        <v>40</v>
      </c>
      <c r="M16" s="142" t="s">
        <v>42</v>
      </c>
      <c r="N16" s="142">
        <v>0</v>
      </c>
      <c r="O16" s="142" t="s">
        <v>40</v>
      </c>
      <c r="P16" s="142" t="s">
        <v>43</v>
      </c>
      <c r="Q16" s="142"/>
      <c r="R16" s="142"/>
      <c r="S16" s="142" t="s">
        <v>782</v>
      </c>
      <c r="T16" s="142"/>
      <c r="U16" s="142"/>
      <c r="V16" s="142"/>
      <c r="W16" s="142"/>
      <c r="X16" s="7"/>
    </row>
    <row r="17" spans="1:24" ht="51" customHeight="1">
      <c r="A17" s="2" t="s">
        <v>604</v>
      </c>
      <c r="B17" s="2" t="s">
        <v>807</v>
      </c>
      <c r="C17" s="2" t="s">
        <v>808</v>
      </c>
      <c r="D17" s="2" t="s">
        <v>817</v>
      </c>
      <c r="E17" s="144" t="s">
        <v>804</v>
      </c>
      <c r="F17" s="144" t="s">
        <v>777</v>
      </c>
      <c r="G17" s="145">
        <v>0</v>
      </c>
      <c r="H17" s="144">
        <v>0</v>
      </c>
      <c r="I17" s="144">
        <v>0</v>
      </c>
      <c r="J17" s="144">
        <v>0</v>
      </c>
      <c r="K17" s="148" t="s">
        <v>40</v>
      </c>
      <c r="L17" s="148" t="s">
        <v>40</v>
      </c>
      <c r="M17" s="148" t="s">
        <v>42</v>
      </c>
      <c r="N17" s="148">
        <v>0</v>
      </c>
      <c r="O17" s="148" t="s">
        <v>40</v>
      </c>
      <c r="P17" s="148" t="s">
        <v>43</v>
      </c>
      <c r="Q17" s="148" t="s">
        <v>782</v>
      </c>
      <c r="R17" s="148"/>
      <c r="S17" s="148" t="s">
        <v>782</v>
      </c>
      <c r="T17" s="148" t="s">
        <v>782</v>
      </c>
      <c r="U17" s="148"/>
      <c r="V17" s="148"/>
      <c r="W17" s="148"/>
      <c r="X17" s="149"/>
    </row>
    <row r="18" spans="1:24" ht="51" customHeight="1">
      <c r="A18" s="7" t="s">
        <v>605</v>
      </c>
      <c r="B18" s="7" t="s">
        <v>809</v>
      </c>
      <c r="C18" s="7" t="s">
        <v>810</v>
      </c>
      <c r="D18" s="7" t="s">
        <v>818</v>
      </c>
      <c r="E18" s="142" t="s">
        <v>804</v>
      </c>
      <c r="F18" s="142" t="s">
        <v>777</v>
      </c>
      <c r="G18" s="143">
        <v>0</v>
      </c>
      <c r="H18" s="142">
        <v>0</v>
      </c>
      <c r="I18" s="142">
        <v>0</v>
      </c>
      <c r="J18" s="142">
        <v>0</v>
      </c>
      <c r="K18" s="142" t="s">
        <v>40</v>
      </c>
      <c r="L18" s="142" t="s">
        <v>40</v>
      </c>
      <c r="M18" s="142" t="s">
        <v>42</v>
      </c>
      <c r="N18" s="142">
        <v>0</v>
      </c>
      <c r="O18" s="142" t="s">
        <v>40</v>
      </c>
      <c r="P18" s="142" t="s">
        <v>43</v>
      </c>
      <c r="Q18" s="142" t="s">
        <v>782</v>
      </c>
      <c r="R18" s="142"/>
      <c r="S18" s="142" t="s">
        <v>782</v>
      </c>
      <c r="T18" s="142" t="s">
        <v>782</v>
      </c>
      <c r="U18" s="142"/>
      <c r="V18" s="142"/>
      <c r="W18" s="142"/>
      <c r="X18" s="7"/>
    </row>
    <row r="19" spans="1:24" ht="50.25" customHeight="1">
      <c r="A19" s="2" t="s">
        <v>606</v>
      </c>
      <c r="B19" s="2" t="s">
        <v>811</v>
      </c>
      <c r="C19" s="2" t="s">
        <v>812</v>
      </c>
      <c r="D19" s="2" t="s">
        <v>819</v>
      </c>
      <c r="E19" s="144" t="s">
        <v>776</v>
      </c>
      <c r="F19" s="144" t="s">
        <v>777</v>
      </c>
      <c r="G19" s="145">
        <v>0</v>
      </c>
      <c r="H19" s="144">
        <v>8000</v>
      </c>
      <c r="I19" s="144">
        <v>0</v>
      </c>
      <c r="J19" s="144">
        <v>0</v>
      </c>
      <c r="K19" s="144" t="s">
        <v>40</v>
      </c>
      <c r="L19" s="144" t="s">
        <v>40</v>
      </c>
      <c r="M19" s="144" t="s">
        <v>42</v>
      </c>
      <c r="N19" s="144">
        <v>0</v>
      </c>
      <c r="O19" s="144" t="s">
        <v>40</v>
      </c>
      <c r="P19" s="144" t="s">
        <v>43</v>
      </c>
      <c r="Q19" s="144" t="s">
        <v>782</v>
      </c>
      <c r="R19" s="144"/>
      <c r="S19" s="144" t="s">
        <v>782</v>
      </c>
      <c r="T19" s="144" t="s">
        <v>782</v>
      </c>
      <c r="U19" s="144"/>
      <c r="V19" s="144"/>
      <c r="W19" s="144"/>
      <c r="X19" s="2"/>
    </row>
    <row r="20" spans="1:24" ht="15.75">
      <c r="A20" s="7" t="s">
        <v>607</v>
      </c>
      <c r="B20" s="7" t="s">
        <v>820</v>
      </c>
      <c r="C20" s="7"/>
      <c r="D20" s="7"/>
      <c r="E20" s="142"/>
      <c r="F20" s="7"/>
      <c r="G20" s="7"/>
      <c r="H20" s="7"/>
      <c r="I20" s="7"/>
      <c r="J20" s="7"/>
      <c r="K20" s="178"/>
      <c r="L20" s="178"/>
      <c r="M20" s="178"/>
      <c r="N20" s="7"/>
      <c r="O20" s="178"/>
      <c r="P20" s="178"/>
      <c r="Q20" s="7"/>
      <c r="R20" s="7"/>
      <c r="S20" s="7"/>
      <c r="T20" s="7"/>
      <c r="U20" s="7"/>
      <c r="V20" s="7"/>
      <c r="W20" s="7"/>
      <c r="X20" s="7"/>
    </row>
    <row r="21" spans="1:24" ht="53.25" customHeight="1">
      <c r="A21" s="2" t="s">
        <v>608</v>
      </c>
      <c r="B21" s="2" t="s">
        <v>821</v>
      </c>
      <c r="C21" s="2" t="s">
        <v>1144</v>
      </c>
      <c r="D21" s="2" t="s">
        <v>1145</v>
      </c>
      <c r="E21" s="144" t="s">
        <v>804</v>
      </c>
      <c r="F21" s="144" t="s">
        <v>777</v>
      </c>
      <c r="G21" s="145">
        <v>0</v>
      </c>
      <c r="H21" s="144">
        <v>18089</v>
      </c>
      <c r="I21" s="144">
        <v>0</v>
      </c>
      <c r="J21" s="144">
        <v>0</v>
      </c>
      <c r="K21" s="144" t="s">
        <v>40</v>
      </c>
      <c r="L21" s="144" t="s">
        <v>40</v>
      </c>
      <c r="M21" s="144" t="s">
        <v>42</v>
      </c>
      <c r="N21" s="144">
        <v>0</v>
      </c>
      <c r="O21" s="144" t="s">
        <v>40</v>
      </c>
      <c r="P21" s="144" t="s">
        <v>43</v>
      </c>
      <c r="Q21" s="144" t="s">
        <v>782</v>
      </c>
      <c r="R21" s="144"/>
      <c r="S21" s="144" t="s">
        <v>782</v>
      </c>
      <c r="T21" s="144" t="s">
        <v>782</v>
      </c>
      <c r="U21" s="2"/>
      <c r="V21" s="2"/>
      <c r="W21" s="2"/>
      <c r="X21" s="2"/>
    </row>
    <row r="22" spans="1:24" ht="31.5">
      <c r="A22" s="7" t="s">
        <v>609</v>
      </c>
      <c r="B22" s="7" t="s">
        <v>822</v>
      </c>
      <c r="C22" s="7"/>
      <c r="D22" s="7"/>
      <c r="E22" s="142"/>
      <c r="F22" s="7"/>
      <c r="G22" s="7"/>
      <c r="H22" s="7"/>
      <c r="I22" s="7"/>
      <c r="J22" s="7"/>
      <c r="K22" s="178"/>
      <c r="L22" s="178"/>
      <c r="M22" s="178"/>
      <c r="N22" s="7"/>
      <c r="O22" s="178"/>
      <c r="P22" s="178"/>
      <c r="Q22" s="7"/>
      <c r="R22" s="7"/>
      <c r="S22" s="7"/>
      <c r="T22" s="7"/>
      <c r="U22" s="7"/>
      <c r="V22" s="7"/>
      <c r="W22" s="7"/>
      <c r="X22" s="7"/>
    </row>
    <row r="23" spans="1:24" ht="31.5">
      <c r="A23" s="2" t="s">
        <v>610</v>
      </c>
      <c r="B23" s="2" t="s">
        <v>1119</v>
      </c>
      <c r="C23" s="2"/>
      <c r="D23" s="2"/>
      <c r="E23" s="144"/>
      <c r="F23" s="2"/>
      <c r="G23" s="2"/>
      <c r="H23" s="2"/>
      <c r="I23" s="2"/>
      <c r="J23" s="2"/>
      <c r="K23" s="144"/>
      <c r="L23" s="144"/>
      <c r="M23" s="144"/>
      <c r="N23" s="2"/>
      <c r="O23" s="144"/>
      <c r="P23" s="144"/>
      <c r="Q23" s="2"/>
      <c r="R23" s="2"/>
      <c r="S23" s="2"/>
      <c r="T23" s="2"/>
      <c r="U23" s="2"/>
      <c r="V23" s="2"/>
      <c r="W23" s="2"/>
      <c r="X23" s="2"/>
    </row>
    <row r="24" spans="1:24">
      <c r="E24" s="146"/>
    </row>
    <row r="25" spans="1:24">
      <c r="E25" s="146"/>
    </row>
    <row r="26" spans="1:24">
      <c r="E26" s="146"/>
    </row>
    <row r="27" spans="1:24">
      <c r="E27" s="146"/>
    </row>
    <row r="28" spans="1:24">
      <c r="E28" s="146"/>
    </row>
    <row r="29" spans="1:24">
      <c r="E29" s="146"/>
    </row>
    <row r="30" spans="1:24">
      <c r="E30" s="146"/>
    </row>
    <row r="31" spans="1:24">
      <c r="E31" s="146"/>
    </row>
    <row r="32" spans="1:24">
      <c r="E32" s="146"/>
    </row>
    <row r="33" spans="5:5">
      <c r="E33" s="146"/>
    </row>
  </sheetData>
  <mergeCells count="4">
    <mergeCell ref="A2:E2"/>
    <mergeCell ref="F2:P2"/>
    <mergeCell ref="Q2:X2"/>
    <mergeCell ref="A1:X1"/>
  </mergeCells>
  <phoneticPr fontId="20"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'Calificaciones Sesión 4'!$C$2:$C$4</xm:f>
          </x14:formula1>
          <xm:sqref>O4:O23 K4:M23</xm:sqref>
        </x14:dataValidation>
        <x14:dataValidation type="list" allowBlank="1" showInputMessage="1" showErrorMessage="1">
          <x14:formula1>
            <xm:f>'Calificaciones Sesión 4'!$A$2:$A$3</xm:f>
          </x14:formula1>
          <xm:sqref>P4:P23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7"/>
  <sheetViews>
    <sheetView zoomScale="93" zoomScaleNormal="93" workbookViewId="0">
      <pane ySplit="3" topLeftCell="A4" activePane="bottomLeft" state="frozen"/>
      <selection pane="bottomLeft" sqref="A1:J1"/>
    </sheetView>
  </sheetViews>
  <sheetFormatPr baseColWidth="10" defaultColWidth="12.5703125" defaultRowHeight="15"/>
  <cols>
    <col min="2" max="3" width="18.7109375" customWidth="1"/>
    <col min="4" max="4" width="21.28515625" bestFit="1" customWidth="1"/>
    <col min="5" max="5" width="7.28515625" customWidth="1"/>
    <col min="6" max="6" width="25.5703125" customWidth="1"/>
    <col min="7" max="7" width="6.7109375" bestFit="1" customWidth="1"/>
    <col min="8" max="8" width="19.7109375" customWidth="1"/>
    <col min="9" max="9" width="6.85546875" bestFit="1" customWidth="1"/>
    <col min="10" max="10" width="19.7109375" customWidth="1"/>
  </cols>
  <sheetData>
    <row r="1" spans="1:10" ht="17.45" customHeight="1">
      <c r="A1" s="353" t="s">
        <v>235</v>
      </c>
      <c r="B1" s="353"/>
      <c r="C1" s="353"/>
      <c r="D1" s="353"/>
      <c r="E1" s="353"/>
      <c r="F1" s="353"/>
      <c r="G1" s="353"/>
      <c r="H1" s="353"/>
      <c r="I1" s="353"/>
      <c r="J1" s="353"/>
    </row>
    <row r="2" spans="1:10" ht="15.75">
      <c r="A2" s="354" t="s">
        <v>57</v>
      </c>
      <c r="B2" s="354"/>
      <c r="C2" s="354"/>
      <c r="D2" s="354"/>
      <c r="E2" s="354" t="s">
        <v>235</v>
      </c>
      <c r="F2" s="354"/>
      <c r="G2" s="354"/>
      <c r="H2" s="354"/>
      <c r="I2" s="354"/>
      <c r="J2" s="354"/>
    </row>
    <row r="3" spans="1:10">
      <c r="A3" s="355" t="s">
        <v>57</v>
      </c>
      <c r="B3" s="355"/>
      <c r="C3" s="355" t="s">
        <v>65</v>
      </c>
      <c r="D3" s="355"/>
      <c r="E3" s="355" t="s">
        <v>336</v>
      </c>
      <c r="F3" s="355"/>
      <c r="G3" s="355" t="s">
        <v>58</v>
      </c>
      <c r="H3" s="355"/>
      <c r="I3" s="355" t="s">
        <v>63</v>
      </c>
      <c r="J3" s="355"/>
    </row>
    <row r="4" spans="1:10">
      <c r="A4" s="111" t="s">
        <v>13</v>
      </c>
      <c r="B4" s="111" t="s">
        <v>6</v>
      </c>
      <c r="C4" s="88" t="s">
        <v>13</v>
      </c>
      <c r="D4" s="111" t="s">
        <v>6</v>
      </c>
      <c r="E4" s="88" t="s">
        <v>13</v>
      </c>
      <c r="F4" s="88" t="s">
        <v>6</v>
      </c>
      <c r="G4" s="88" t="s">
        <v>13</v>
      </c>
      <c r="H4" s="88" t="s">
        <v>6</v>
      </c>
      <c r="I4" s="88" t="s">
        <v>13</v>
      </c>
      <c r="J4" s="88" t="s">
        <v>6</v>
      </c>
    </row>
    <row r="5" spans="1:10" ht="71.25">
      <c r="A5" s="358" t="s">
        <v>316</v>
      </c>
      <c r="B5" s="334" t="s">
        <v>827</v>
      </c>
      <c r="C5" s="334" t="s">
        <v>828</v>
      </c>
      <c r="D5" s="343" t="s">
        <v>829</v>
      </c>
      <c r="E5" s="180" t="s">
        <v>830</v>
      </c>
      <c r="F5" s="180" t="s">
        <v>1146</v>
      </c>
      <c r="G5" s="182" t="s">
        <v>1147</v>
      </c>
      <c r="H5" s="180" t="s">
        <v>1154</v>
      </c>
      <c r="I5" s="182" t="s">
        <v>1152</v>
      </c>
      <c r="J5" s="180" t="s">
        <v>832</v>
      </c>
    </row>
    <row r="6" spans="1:10" ht="57">
      <c r="A6" s="359"/>
      <c r="B6" s="335"/>
      <c r="C6" s="335"/>
      <c r="D6" s="344"/>
      <c r="E6" s="177" t="s">
        <v>1148</v>
      </c>
      <c r="F6" s="177" t="s">
        <v>1149</v>
      </c>
      <c r="G6" s="90" t="s">
        <v>1150</v>
      </c>
      <c r="H6" s="177" t="s">
        <v>1154</v>
      </c>
      <c r="I6" s="90" t="s">
        <v>1153</v>
      </c>
      <c r="J6" s="177" t="s">
        <v>1151</v>
      </c>
    </row>
    <row r="7" spans="1:10" ht="85.5">
      <c r="A7" s="359"/>
      <c r="B7" s="335"/>
      <c r="C7" s="335"/>
      <c r="D7" s="344"/>
      <c r="E7" s="180" t="s">
        <v>1157</v>
      </c>
      <c r="F7" s="180" t="s">
        <v>1155</v>
      </c>
      <c r="G7" s="182" t="s">
        <v>1156</v>
      </c>
      <c r="H7" s="180" t="s">
        <v>1173</v>
      </c>
      <c r="I7" s="182" t="s">
        <v>1164</v>
      </c>
      <c r="J7" s="180" t="s">
        <v>1151</v>
      </c>
    </row>
    <row r="8" spans="1:10" ht="71.25" customHeight="1">
      <c r="A8" s="359"/>
      <c r="B8" s="335"/>
      <c r="C8" s="335"/>
      <c r="D8" s="344"/>
      <c r="E8" s="177" t="s">
        <v>1158</v>
      </c>
      <c r="F8" s="177" t="s">
        <v>1166</v>
      </c>
      <c r="G8" s="341" t="s">
        <v>1163</v>
      </c>
      <c r="H8" s="334" t="s">
        <v>1174</v>
      </c>
      <c r="I8" s="349" t="s">
        <v>1165</v>
      </c>
      <c r="J8" s="326" t="s">
        <v>1151</v>
      </c>
    </row>
    <row r="9" spans="1:10" ht="71.25">
      <c r="A9" s="359"/>
      <c r="B9" s="335"/>
      <c r="C9" s="335"/>
      <c r="D9" s="344"/>
      <c r="E9" s="180" t="s">
        <v>1159</v>
      </c>
      <c r="F9" s="180" t="s">
        <v>1167</v>
      </c>
      <c r="G9" s="350"/>
      <c r="H9" s="335"/>
      <c r="I9" s="349"/>
      <c r="J9" s="336"/>
    </row>
    <row r="10" spans="1:10" ht="57">
      <c r="A10" s="359"/>
      <c r="B10" s="335"/>
      <c r="C10" s="335"/>
      <c r="D10" s="344"/>
      <c r="E10" s="177" t="s">
        <v>1160</v>
      </c>
      <c r="F10" s="177" t="s">
        <v>1168</v>
      </c>
      <c r="G10" s="350"/>
      <c r="H10" s="335"/>
      <c r="I10" s="349"/>
      <c r="J10" s="336"/>
    </row>
    <row r="11" spans="1:10" ht="85.5">
      <c r="A11" s="359"/>
      <c r="B11" s="335"/>
      <c r="C11" s="335"/>
      <c r="D11" s="344"/>
      <c r="E11" s="180" t="s">
        <v>1161</v>
      </c>
      <c r="F11" s="180" t="s">
        <v>1169</v>
      </c>
      <c r="G11" s="350"/>
      <c r="H11" s="335"/>
      <c r="I11" s="349"/>
      <c r="J11" s="336"/>
    </row>
    <row r="12" spans="1:10" ht="71.25">
      <c r="A12" s="359"/>
      <c r="B12" s="335"/>
      <c r="C12" s="335"/>
      <c r="D12" s="344"/>
      <c r="E12" s="177" t="s">
        <v>1162</v>
      </c>
      <c r="F12" s="177" t="s">
        <v>1170</v>
      </c>
      <c r="G12" s="350"/>
      <c r="H12" s="335"/>
      <c r="I12" s="349"/>
      <c r="J12" s="336"/>
    </row>
    <row r="13" spans="1:10" ht="85.5">
      <c r="A13" s="359"/>
      <c r="B13" s="335"/>
      <c r="C13" s="335"/>
      <c r="D13" s="344"/>
      <c r="E13" s="180" t="s">
        <v>1172</v>
      </c>
      <c r="F13" s="180" t="s">
        <v>1171</v>
      </c>
      <c r="G13" s="350"/>
      <c r="H13" s="335"/>
      <c r="I13" s="349"/>
      <c r="J13" s="336"/>
    </row>
    <row r="14" spans="1:10" ht="71.25">
      <c r="A14" s="359"/>
      <c r="B14" s="335"/>
      <c r="C14" s="335"/>
      <c r="D14" s="344"/>
      <c r="E14" s="179" t="s">
        <v>1175</v>
      </c>
      <c r="F14" s="177" t="s">
        <v>1183</v>
      </c>
      <c r="G14" s="350"/>
      <c r="H14" s="335"/>
      <c r="I14" s="349"/>
      <c r="J14" s="336"/>
    </row>
    <row r="15" spans="1:10" ht="128.25">
      <c r="A15" s="359"/>
      <c r="B15" s="335"/>
      <c r="C15" s="335"/>
      <c r="D15" s="344"/>
      <c r="E15" s="180" t="s">
        <v>1176</v>
      </c>
      <c r="F15" s="180" t="s">
        <v>1184</v>
      </c>
      <c r="G15" s="342"/>
      <c r="H15" s="337"/>
      <c r="I15" s="349"/>
      <c r="J15" s="327"/>
    </row>
    <row r="16" spans="1:10" ht="85.5">
      <c r="A16" s="359"/>
      <c r="B16" s="335"/>
      <c r="C16" s="335"/>
      <c r="D16" s="344"/>
      <c r="E16" s="179" t="s">
        <v>1177</v>
      </c>
      <c r="F16" s="179" t="s">
        <v>1185</v>
      </c>
      <c r="G16" s="341" t="s">
        <v>1197</v>
      </c>
      <c r="H16" s="334" t="s">
        <v>1198</v>
      </c>
      <c r="I16" s="350" t="s">
        <v>1199</v>
      </c>
      <c r="J16" s="326" t="s">
        <v>1151</v>
      </c>
    </row>
    <row r="17" spans="1:10" ht="114">
      <c r="A17" s="359"/>
      <c r="B17" s="335"/>
      <c r="C17" s="335"/>
      <c r="D17" s="344"/>
      <c r="E17" s="180" t="s">
        <v>1178</v>
      </c>
      <c r="F17" s="180" t="s">
        <v>1186</v>
      </c>
      <c r="G17" s="350"/>
      <c r="H17" s="335"/>
      <c r="I17" s="350"/>
      <c r="J17" s="336"/>
    </row>
    <row r="18" spans="1:10" ht="85.5">
      <c r="A18" s="359"/>
      <c r="B18" s="335"/>
      <c r="C18" s="335"/>
      <c r="D18" s="344"/>
      <c r="E18" s="179" t="s">
        <v>1179</v>
      </c>
      <c r="F18" s="179" t="s">
        <v>1187</v>
      </c>
      <c r="G18" s="350"/>
      <c r="H18" s="335"/>
      <c r="I18" s="350"/>
      <c r="J18" s="336"/>
    </row>
    <row r="19" spans="1:10" ht="42.75">
      <c r="A19" s="359"/>
      <c r="B19" s="335"/>
      <c r="C19" s="335"/>
      <c r="D19" s="344"/>
      <c r="E19" s="180" t="s">
        <v>1180</v>
      </c>
      <c r="F19" s="180" t="s">
        <v>1188</v>
      </c>
      <c r="G19" s="350"/>
      <c r="H19" s="335"/>
      <c r="I19" s="350"/>
      <c r="J19" s="336"/>
    </row>
    <row r="20" spans="1:10" ht="57">
      <c r="A20" s="359"/>
      <c r="B20" s="335"/>
      <c r="C20" s="335"/>
      <c r="D20" s="344"/>
      <c r="E20" s="179" t="s">
        <v>1181</v>
      </c>
      <c r="F20" s="179" t="s">
        <v>1189</v>
      </c>
      <c r="G20" s="350"/>
      <c r="H20" s="335"/>
      <c r="I20" s="350"/>
      <c r="J20" s="336"/>
    </row>
    <row r="21" spans="1:10" ht="85.5">
      <c r="A21" s="359"/>
      <c r="B21" s="335"/>
      <c r="C21" s="335"/>
      <c r="D21" s="344"/>
      <c r="E21" s="180" t="s">
        <v>1182</v>
      </c>
      <c r="F21" s="180" t="s">
        <v>1190</v>
      </c>
      <c r="G21" s="350"/>
      <c r="H21" s="335"/>
      <c r="I21" s="350"/>
      <c r="J21" s="336"/>
    </row>
    <row r="22" spans="1:10" ht="42.75">
      <c r="A22" s="359"/>
      <c r="B22" s="335"/>
      <c r="C22" s="335"/>
      <c r="D22" s="344"/>
      <c r="E22" s="179" t="s">
        <v>1194</v>
      </c>
      <c r="F22" s="179" t="s">
        <v>1191</v>
      </c>
      <c r="G22" s="350"/>
      <c r="H22" s="335"/>
      <c r="I22" s="350"/>
      <c r="J22" s="336"/>
    </row>
    <row r="23" spans="1:10" ht="57">
      <c r="A23" s="359"/>
      <c r="B23" s="335"/>
      <c r="C23" s="335"/>
      <c r="D23" s="344"/>
      <c r="E23" s="180" t="s">
        <v>1195</v>
      </c>
      <c r="F23" s="180" t="s">
        <v>1192</v>
      </c>
      <c r="G23" s="350"/>
      <c r="H23" s="335"/>
      <c r="I23" s="350"/>
      <c r="J23" s="336"/>
    </row>
    <row r="24" spans="1:10" ht="71.25">
      <c r="A24" s="359"/>
      <c r="B24" s="335"/>
      <c r="C24" s="335"/>
      <c r="D24" s="344"/>
      <c r="E24" s="179" t="s">
        <v>1196</v>
      </c>
      <c r="F24" s="179" t="s">
        <v>1193</v>
      </c>
      <c r="G24" s="342"/>
      <c r="H24" s="337"/>
      <c r="I24" s="342"/>
      <c r="J24" s="327"/>
    </row>
    <row r="25" spans="1:10" ht="128.25">
      <c r="A25" s="359"/>
      <c r="B25" s="335"/>
      <c r="C25" s="335"/>
      <c r="D25" s="344"/>
      <c r="E25" s="180" t="s">
        <v>1200</v>
      </c>
      <c r="F25" s="180" t="s">
        <v>1214</v>
      </c>
      <c r="G25" s="341" t="s">
        <v>1220</v>
      </c>
      <c r="H25" s="334" t="s">
        <v>1222</v>
      </c>
      <c r="I25" s="341" t="s">
        <v>1221</v>
      </c>
      <c r="J25" s="334" t="s">
        <v>1151</v>
      </c>
    </row>
    <row r="26" spans="1:10" ht="242.25">
      <c r="A26" s="359"/>
      <c r="B26" s="335"/>
      <c r="C26" s="335"/>
      <c r="D26" s="344"/>
      <c r="E26" s="179" t="s">
        <v>1201</v>
      </c>
      <c r="F26" s="179" t="s">
        <v>1215</v>
      </c>
      <c r="G26" s="350"/>
      <c r="H26" s="335"/>
      <c r="I26" s="350"/>
      <c r="J26" s="335"/>
    </row>
    <row r="27" spans="1:10" ht="156.75">
      <c r="A27" s="359"/>
      <c r="B27" s="335"/>
      <c r="C27" s="335"/>
      <c r="D27" s="344"/>
      <c r="E27" s="180" t="s">
        <v>1202</v>
      </c>
      <c r="F27" s="180" t="s">
        <v>1216</v>
      </c>
      <c r="G27" s="350"/>
      <c r="H27" s="335"/>
      <c r="I27" s="350"/>
      <c r="J27" s="335"/>
    </row>
    <row r="28" spans="1:10" ht="57">
      <c r="A28" s="359"/>
      <c r="B28" s="335"/>
      <c r="C28" s="335"/>
      <c r="D28" s="344"/>
      <c r="E28" s="179" t="s">
        <v>1203</v>
      </c>
      <c r="F28" s="179" t="s">
        <v>1217</v>
      </c>
      <c r="G28" s="350"/>
      <c r="H28" s="335"/>
      <c r="I28" s="350"/>
      <c r="J28" s="335"/>
    </row>
    <row r="29" spans="1:10" ht="99.75">
      <c r="A29" s="359"/>
      <c r="B29" s="335"/>
      <c r="C29" s="335"/>
      <c r="D29" s="344"/>
      <c r="E29" s="180" t="s">
        <v>1204</v>
      </c>
      <c r="F29" s="180" t="s">
        <v>1218</v>
      </c>
      <c r="G29" s="350"/>
      <c r="H29" s="335"/>
      <c r="I29" s="350"/>
      <c r="J29" s="335"/>
    </row>
    <row r="30" spans="1:10" ht="71.25">
      <c r="A30" s="359"/>
      <c r="B30" s="335"/>
      <c r="C30" s="335"/>
      <c r="D30" s="344"/>
      <c r="E30" s="179" t="s">
        <v>1205</v>
      </c>
      <c r="F30" s="179" t="s">
        <v>1219</v>
      </c>
      <c r="G30" s="342"/>
      <c r="H30" s="337"/>
      <c r="I30" s="342"/>
      <c r="J30" s="337"/>
    </row>
    <row r="31" spans="1:10" ht="42.75">
      <c r="A31" s="359"/>
      <c r="B31" s="335"/>
      <c r="C31" s="335"/>
      <c r="D31" s="344"/>
      <c r="E31" s="180" t="s">
        <v>1206</v>
      </c>
      <c r="F31" s="180" t="s">
        <v>1223</v>
      </c>
      <c r="G31" s="341" t="s">
        <v>1227</v>
      </c>
      <c r="H31" s="334" t="s">
        <v>1228</v>
      </c>
      <c r="I31" s="341" t="s">
        <v>1221</v>
      </c>
      <c r="J31" s="326" t="s">
        <v>1151</v>
      </c>
    </row>
    <row r="32" spans="1:10" ht="28.5">
      <c r="A32" s="359"/>
      <c r="B32" s="335"/>
      <c r="C32" s="335"/>
      <c r="D32" s="344"/>
      <c r="E32" s="179" t="s">
        <v>1207</v>
      </c>
      <c r="F32" s="179" t="s">
        <v>1224</v>
      </c>
      <c r="G32" s="350"/>
      <c r="H32" s="335"/>
      <c r="I32" s="350"/>
      <c r="J32" s="336"/>
    </row>
    <row r="33" spans="1:10" ht="71.25">
      <c r="A33" s="359"/>
      <c r="B33" s="335"/>
      <c r="C33" s="335"/>
      <c r="D33" s="344"/>
      <c r="E33" s="180" t="s">
        <v>1208</v>
      </c>
      <c r="F33" s="180" t="s">
        <v>1225</v>
      </c>
      <c r="G33" s="350"/>
      <c r="H33" s="335"/>
      <c r="I33" s="350"/>
      <c r="J33" s="336"/>
    </row>
    <row r="34" spans="1:10" ht="42.75">
      <c r="A34" s="359"/>
      <c r="B34" s="335"/>
      <c r="C34" s="337"/>
      <c r="D34" s="345"/>
      <c r="E34" s="179" t="s">
        <v>1209</v>
      </c>
      <c r="F34" s="179" t="s">
        <v>1226</v>
      </c>
      <c r="G34" s="342"/>
      <c r="H34" s="337"/>
      <c r="I34" s="342"/>
      <c r="J34" s="327"/>
    </row>
    <row r="35" spans="1:10" ht="71.25">
      <c r="A35" s="359"/>
      <c r="B35" s="335"/>
      <c r="C35" s="334" t="s">
        <v>1142</v>
      </c>
      <c r="D35" s="343" t="s">
        <v>1229</v>
      </c>
      <c r="E35" s="180" t="s">
        <v>1210</v>
      </c>
      <c r="F35" s="180" t="s">
        <v>1230</v>
      </c>
      <c r="G35" s="341" t="s">
        <v>1232</v>
      </c>
      <c r="H35" s="334" t="s">
        <v>1235</v>
      </c>
      <c r="I35" s="341" t="s">
        <v>1233</v>
      </c>
      <c r="J35" s="334" t="s">
        <v>1234</v>
      </c>
    </row>
    <row r="36" spans="1:10" ht="99.75">
      <c r="A36" s="359"/>
      <c r="B36" s="335"/>
      <c r="C36" s="335"/>
      <c r="D36" s="344"/>
      <c r="E36" s="179" t="s">
        <v>1211</v>
      </c>
      <c r="F36" s="179" t="s">
        <v>1231</v>
      </c>
      <c r="G36" s="342"/>
      <c r="H36" s="337"/>
      <c r="I36" s="342"/>
      <c r="J36" s="337"/>
    </row>
    <row r="37" spans="1:10" ht="57" customHeight="1">
      <c r="A37" s="359"/>
      <c r="B37" s="335"/>
      <c r="C37" s="335"/>
      <c r="D37" s="344"/>
      <c r="E37" s="328" t="s">
        <v>1212</v>
      </c>
      <c r="F37" s="328" t="s">
        <v>1248</v>
      </c>
      <c r="G37" s="182" t="s">
        <v>1240</v>
      </c>
      <c r="H37" s="180" t="s">
        <v>1154</v>
      </c>
      <c r="I37" s="360" t="s">
        <v>1245</v>
      </c>
      <c r="J37" s="328" t="s">
        <v>1246</v>
      </c>
    </row>
    <row r="38" spans="1:10">
      <c r="A38" s="359"/>
      <c r="B38" s="335"/>
      <c r="C38" s="335"/>
      <c r="D38" s="344"/>
      <c r="E38" s="329"/>
      <c r="F38" s="329"/>
      <c r="G38" s="182" t="s">
        <v>1241</v>
      </c>
      <c r="H38" s="180" t="s">
        <v>1236</v>
      </c>
      <c r="I38" s="360"/>
      <c r="J38" s="330"/>
    </row>
    <row r="39" spans="1:10" ht="57" customHeight="1">
      <c r="A39" s="359"/>
      <c r="B39" s="335"/>
      <c r="C39" s="335"/>
      <c r="D39" s="344"/>
      <c r="E39" s="329"/>
      <c r="F39" s="329"/>
      <c r="G39" s="182" t="s">
        <v>1242</v>
      </c>
      <c r="H39" s="180" t="s">
        <v>1237</v>
      </c>
      <c r="I39" s="338" t="s">
        <v>1247</v>
      </c>
      <c r="J39" s="328" t="s">
        <v>814</v>
      </c>
    </row>
    <row r="40" spans="1:10">
      <c r="A40" s="359"/>
      <c r="B40" s="335"/>
      <c r="C40" s="335"/>
      <c r="D40" s="344"/>
      <c r="E40" s="329"/>
      <c r="F40" s="329"/>
      <c r="G40" s="182" t="s">
        <v>1243</v>
      </c>
      <c r="H40" s="180" t="s">
        <v>1238</v>
      </c>
      <c r="I40" s="339"/>
      <c r="J40" s="329"/>
    </row>
    <row r="41" spans="1:10" ht="28.5">
      <c r="A41" s="359"/>
      <c r="B41" s="335"/>
      <c r="C41" s="335"/>
      <c r="D41" s="344"/>
      <c r="E41" s="330"/>
      <c r="F41" s="330"/>
      <c r="G41" s="182" t="s">
        <v>1244</v>
      </c>
      <c r="H41" s="180" t="s">
        <v>1239</v>
      </c>
      <c r="I41" s="340"/>
      <c r="J41" s="330"/>
    </row>
    <row r="42" spans="1:10" ht="114">
      <c r="A42" s="359"/>
      <c r="B42" s="335"/>
      <c r="C42" s="335"/>
      <c r="D42" s="344"/>
      <c r="E42" s="179" t="s">
        <v>1213</v>
      </c>
      <c r="F42" s="179" t="s">
        <v>1249</v>
      </c>
      <c r="G42" s="90" t="s">
        <v>1251</v>
      </c>
      <c r="H42" s="179" t="s">
        <v>1250</v>
      </c>
      <c r="I42" s="90" t="s">
        <v>1252</v>
      </c>
      <c r="J42" s="179" t="s">
        <v>1253</v>
      </c>
    </row>
    <row r="43" spans="1:10" ht="28.5" customHeight="1">
      <c r="A43" s="359"/>
      <c r="B43" s="335"/>
      <c r="C43" s="335"/>
      <c r="D43" s="344"/>
      <c r="E43" s="180" t="s">
        <v>1254</v>
      </c>
      <c r="F43" s="180" t="s">
        <v>1260</v>
      </c>
      <c r="G43" s="341" t="s">
        <v>1267</v>
      </c>
      <c r="H43" s="334" t="s">
        <v>1266</v>
      </c>
      <c r="I43" s="341" t="s">
        <v>1268</v>
      </c>
      <c r="J43" s="351" t="s">
        <v>1253</v>
      </c>
    </row>
    <row r="44" spans="1:10" ht="57">
      <c r="A44" s="359"/>
      <c r="B44" s="335"/>
      <c r="C44" s="335"/>
      <c r="D44" s="344"/>
      <c r="E44" s="179" t="s">
        <v>1255</v>
      </c>
      <c r="F44" s="179" t="s">
        <v>1261</v>
      </c>
      <c r="G44" s="350"/>
      <c r="H44" s="335"/>
      <c r="I44" s="350"/>
      <c r="J44" s="351"/>
    </row>
    <row r="45" spans="1:10" ht="57">
      <c r="A45" s="359"/>
      <c r="B45" s="335"/>
      <c r="C45" s="335"/>
      <c r="D45" s="344"/>
      <c r="E45" s="180" t="s">
        <v>1256</v>
      </c>
      <c r="F45" s="180" t="s">
        <v>1262</v>
      </c>
      <c r="G45" s="350"/>
      <c r="H45" s="335"/>
      <c r="I45" s="350"/>
      <c r="J45" s="351"/>
    </row>
    <row r="46" spans="1:10" ht="42.75">
      <c r="A46" s="359"/>
      <c r="B46" s="335"/>
      <c r="C46" s="335"/>
      <c r="D46" s="344"/>
      <c r="E46" s="179" t="s">
        <v>1257</v>
      </c>
      <c r="F46" s="179" t="s">
        <v>1263</v>
      </c>
      <c r="G46" s="350"/>
      <c r="H46" s="335"/>
      <c r="I46" s="350"/>
      <c r="J46" s="351"/>
    </row>
    <row r="47" spans="1:10" ht="42.75">
      <c r="A47" s="359"/>
      <c r="B47" s="335"/>
      <c r="C47" s="335"/>
      <c r="D47" s="344"/>
      <c r="E47" s="180" t="s">
        <v>1258</v>
      </c>
      <c r="F47" s="180" t="s">
        <v>1264</v>
      </c>
      <c r="G47" s="350"/>
      <c r="H47" s="335"/>
      <c r="I47" s="350"/>
      <c r="J47" s="351"/>
    </row>
    <row r="48" spans="1:10" ht="28.5">
      <c r="A48" s="359"/>
      <c r="B48" s="335"/>
      <c r="C48" s="335"/>
      <c r="D48" s="344"/>
      <c r="E48" s="179" t="s">
        <v>1259</v>
      </c>
      <c r="F48" s="179" t="s">
        <v>1265</v>
      </c>
      <c r="G48" s="350"/>
      <c r="H48" s="335"/>
      <c r="I48" s="342"/>
      <c r="J48" s="351"/>
    </row>
    <row r="49" spans="1:10" ht="85.5">
      <c r="A49" s="359"/>
      <c r="B49" s="335"/>
      <c r="C49" s="335"/>
      <c r="D49" s="344"/>
      <c r="E49" s="180" t="s">
        <v>1271</v>
      </c>
      <c r="F49" s="180" t="s">
        <v>1269</v>
      </c>
      <c r="G49" s="350"/>
      <c r="H49" s="335"/>
      <c r="I49" s="341" t="s">
        <v>1273</v>
      </c>
      <c r="J49" s="334" t="s">
        <v>1234</v>
      </c>
    </row>
    <row r="50" spans="1:10" ht="99.75">
      <c r="A50" s="359"/>
      <c r="B50" s="335"/>
      <c r="C50" s="335"/>
      <c r="D50" s="344"/>
      <c r="E50" s="179" t="s">
        <v>1272</v>
      </c>
      <c r="F50" s="179" t="s">
        <v>1270</v>
      </c>
      <c r="G50" s="342"/>
      <c r="H50" s="337"/>
      <c r="I50" s="342"/>
      <c r="J50" s="337"/>
    </row>
    <row r="51" spans="1:10" ht="28.5">
      <c r="A51" s="359"/>
      <c r="B51" s="335"/>
      <c r="C51" s="335"/>
      <c r="D51" s="344"/>
      <c r="E51" s="180" t="s">
        <v>1274</v>
      </c>
      <c r="F51" s="180" t="s">
        <v>1279</v>
      </c>
      <c r="G51" s="341" t="s">
        <v>1282</v>
      </c>
      <c r="H51" s="334" t="s">
        <v>1284</v>
      </c>
      <c r="I51" s="341" t="s">
        <v>1283</v>
      </c>
      <c r="J51" s="334" t="s">
        <v>1234</v>
      </c>
    </row>
    <row r="52" spans="1:10" ht="28.5">
      <c r="A52" s="359"/>
      <c r="B52" s="335"/>
      <c r="C52" s="335"/>
      <c r="D52" s="344"/>
      <c r="E52" s="179" t="s">
        <v>1275</v>
      </c>
      <c r="F52" s="179" t="s">
        <v>1280</v>
      </c>
      <c r="G52" s="350"/>
      <c r="H52" s="335"/>
      <c r="I52" s="350"/>
      <c r="J52" s="335"/>
    </row>
    <row r="53" spans="1:10" ht="57">
      <c r="A53" s="359"/>
      <c r="B53" s="335"/>
      <c r="C53" s="335"/>
      <c r="D53" s="344"/>
      <c r="E53" s="180" t="s">
        <v>1276</v>
      </c>
      <c r="F53" s="180" t="s">
        <v>1281</v>
      </c>
      <c r="G53" s="342"/>
      <c r="H53" s="337"/>
      <c r="I53" s="342"/>
      <c r="J53" s="337"/>
    </row>
    <row r="54" spans="1:10" ht="128.25">
      <c r="A54" s="359"/>
      <c r="B54" s="335"/>
      <c r="C54" s="337"/>
      <c r="D54" s="345"/>
      <c r="E54" s="179" t="s">
        <v>1277</v>
      </c>
      <c r="F54" s="179" t="s">
        <v>1285</v>
      </c>
      <c r="G54" s="90" t="s">
        <v>1286</v>
      </c>
      <c r="H54" s="179" t="s">
        <v>1287</v>
      </c>
      <c r="I54" s="90" t="s">
        <v>1288</v>
      </c>
      <c r="J54" s="179" t="s">
        <v>1234</v>
      </c>
    </row>
    <row r="55" spans="1:10" ht="28.5" customHeight="1">
      <c r="A55" s="359"/>
      <c r="B55" s="335"/>
      <c r="C55" s="334" t="s">
        <v>1143</v>
      </c>
      <c r="D55" s="334" t="s">
        <v>831</v>
      </c>
      <c r="E55" s="334" t="s">
        <v>1278</v>
      </c>
      <c r="F55" s="334"/>
      <c r="G55" s="90" t="s">
        <v>1290</v>
      </c>
      <c r="H55" s="120" t="s">
        <v>833</v>
      </c>
      <c r="I55" s="341" t="s">
        <v>1289</v>
      </c>
      <c r="J55" s="334" t="s">
        <v>814</v>
      </c>
    </row>
    <row r="56" spans="1:10">
      <c r="A56" s="359"/>
      <c r="B56" s="335"/>
      <c r="C56" s="335"/>
      <c r="D56" s="335"/>
      <c r="E56" s="335"/>
      <c r="F56" s="335"/>
      <c r="G56" s="90" t="s">
        <v>1291</v>
      </c>
      <c r="H56" s="183" t="s">
        <v>834</v>
      </c>
      <c r="I56" s="350"/>
      <c r="J56" s="335"/>
    </row>
    <row r="57" spans="1:10">
      <c r="A57" s="359"/>
      <c r="B57" s="335"/>
      <c r="C57" s="337"/>
      <c r="D57" s="337"/>
      <c r="E57" s="337"/>
      <c r="F57" s="337"/>
      <c r="G57" s="90" t="s">
        <v>1292</v>
      </c>
      <c r="H57" s="120" t="s">
        <v>835</v>
      </c>
      <c r="I57" s="342"/>
      <c r="J57" s="337"/>
    </row>
    <row r="58" spans="1:10" ht="299.25">
      <c r="A58" s="331" t="s">
        <v>317</v>
      </c>
      <c r="B58" s="328" t="s">
        <v>1491</v>
      </c>
      <c r="C58" s="334" t="s">
        <v>1489</v>
      </c>
      <c r="D58" s="343" t="s">
        <v>1490</v>
      </c>
      <c r="E58" s="120" t="s">
        <v>1492</v>
      </c>
      <c r="F58" s="120" t="s">
        <v>1502</v>
      </c>
      <c r="G58" s="90" t="s">
        <v>1503</v>
      </c>
      <c r="H58" s="120" t="s">
        <v>1504</v>
      </c>
      <c r="I58" s="90" t="s">
        <v>1505</v>
      </c>
      <c r="J58" s="197" t="s">
        <v>1506</v>
      </c>
    </row>
    <row r="59" spans="1:10" ht="228">
      <c r="A59" s="332"/>
      <c r="B59" s="329"/>
      <c r="C59" s="335"/>
      <c r="D59" s="344"/>
      <c r="E59" s="198" t="s">
        <v>1493</v>
      </c>
      <c r="F59" s="198" t="s">
        <v>1508</v>
      </c>
      <c r="G59" s="200" t="s">
        <v>1507</v>
      </c>
      <c r="H59" s="198" t="s">
        <v>1509</v>
      </c>
      <c r="I59" s="198" t="s">
        <v>1510</v>
      </c>
      <c r="J59" s="198" t="s">
        <v>1506</v>
      </c>
    </row>
    <row r="60" spans="1:10" ht="156.75">
      <c r="A60" s="332"/>
      <c r="B60" s="329"/>
      <c r="C60" s="335"/>
      <c r="D60" s="344"/>
      <c r="E60" s="201" t="s">
        <v>1494</v>
      </c>
      <c r="F60" s="201" t="s">
        <v>1511</v>
      </c>
      <c r="G60" s="208" t="s">
        <v>1571</v>
      </c>
      <c r="H60" s="201" t="s">
        <v>1512</v>
      </c>
      <c r="I60" s="201" t="s">
        <v>1590</v>
      </c>
      <c r="J60" s="201" t="s">
        <v>1513</v>
      </c>
    </row>
    <row r="61" spans="1:10" ht="99.75">
      <c r="A61" s="332"/>
      <c r="B61" s="329"/>
      <c r="C61" s="335"/>
      <c r="D61" s="344"/>
      <c r="E61" s="198" t="s">
        <v>1495</v>
      </c>
      <c r="F61" s="198" t="s">
        <v>1514</v>
      </c>
      <c r="G61" s="200" t="s">
        <v>1572</v>
      </c>
      <c r="H61" s="198" t="s">
        <v>1515</v>
      </c>
      <c r="I61" s="198" t="s">
        <v>1591</v>
      </c>
      <c r="J61" s="198" t="s">
        <v>1516</v>
      </c>
    </row>
    <row r="62" spans="1:10" ht="57" customHeight="1">
      <c r="A62" s="332"/>
      <c r="B62" s="329"/>
      <c r="C62" s="335"/>
      <c r="D62" s="344"/>
      <c r="E62" s="334" t="s">
        <v>1496</v>
      </c>
      <c r="F62" s="334" t="s">
        <v>1517</v>
      </c>
      <c r="G62" s="199" t="s">
        <v>1573</v>
      </c>
      <c r="H62" s="120" t="s">
        <v>1518</v>
      </c>
      <c r="I62" s="341" t="s">
        <v>1592</v>
      </c>
      <c r="J62" s="334" t="s">
        <v>1519</v>
      </c>
    </row>
    <row r="63" spans="1:10">
      <c r="A63" s="332"/>
      <c r="B63" s="329"/>
      <c r="C63" s="335"/>
      <c r="D63" s="344"/>
      <c r="E63" s="337"/>
      <c r="F63" s="337"/>
      <c r="G63" s="199" t="s">
        <v>1574</v>
      </c>
      <c r="H63" s="201" t="s">
        <v>1520</v>
      </c>
      <c r="I63" s="342"/>
      <c r="J63" s="337"/>
    </row>
    <row r="64" spans="1:10" ht="71.25">
      <c r="A64" s="332"/>
      <c r="B64" s="329"/>
      <c r="C64" s="335"/>
      <c r="D64" s="344"/>
      <c r="E64" s="198" t="s">
        <v>1497</v>
      </c>
      <c r="F64" s="198" t="s">
        <v>1521</v>
      </c>
      <c r="G64" s="200" t="s">
        <v>1575</v>
      </c>
      <c r="H64" s="198" t="s">
        <v>1522</v>
      </c>
      <c r="I64" s="200" t="s">
        <v>1593</v>
      </c>
      <c r="J64" s="198" t="s">
        <v>1523</v>
      </c>
    </row>
    <row r="65" spans="1:10" ht="128.25">
      <c r="A65" s="332"/>
      <c r="B65" s="329"/>
      <c r="C65" s="335"/>
      <c r="D65" s="344"/>
      <c r="E65" s="201" t="s">
        <v>1498</v>
      </c>
      <c r="F65" s="201" t="s">
        <v>1524</v>
      </c>
      <c r="G65" s="208" t="s">
        <v>1576</v>
      </c>
      <c r="H65" s="201" t="s">
        <v>1525</v>
      </c>
      <c r="I65" s="201" t="s">
        <v>1594</v>
      </c>
      <c r="J65" s="201" t="s">
        <v>1526</v>
      </c>
    </row>
    <row r="66" spans="1:10" ht="28.5">
      <c r="A66" s="332"/>
      <c r="B66" s="329"/>
      <c r="C66" s="335"/>
      <c r="D66" s="344"/>
      <c r="E66" s="198" t="s">
        <v>1499</v>
      </c>
      <c r="F66" s="198" t="s">
        <v>1527</v>
      </c>
      <c r="G66" s="200" t="s">
        <v>1577</v>
      </c>
      <c r="H66" s="198" t="s">
        <v>1528</v>
      </c>
      <c r="I66" s="200" t="s">
        <v>1595</v>
      </c>
      <c r="J66" s="200" t="s">
        <v>1529</v>
      </c>
    </row>
    <row r="67" spans="1:10" ht="57">
      <c r="A67" s="332"/>
      <c r="B67" s="329"/>
      <c r="C67" s="335"/>
      <c r="D67" s="344"/>
      <c r="E67" s="201" t="s">
        <v>1500</v>
      </c>
      <c r="F67" s="201" t="s">
        <v>1530</v>
      </c>
      <c r="G67" s="208" t="s">
        <v>1578</v>
      </c>
      <c r="H67" s="201" t="s">
        <v>1531</v>
      </c>
      <c r="I67" s="201" t="s">
        <v>1596</v>
      </c>
      <c r="J67" s="201" t="s">
        <v>1519</v>
      </c>
    </row>
    <row r="68" spans="1:10" ht="85.5">
      <c r="A68" s="332"/>
      <c r="B68" s="329"/>
      <c r="C68" s="335"/>
      <c r="D68" s="344"/>
      <c r="E68" s="198" t="s">
        <v>1501</v>
      </c>
      <c r="F68" s="198" t="s">
        <v>1542</v>
      </c>
      <c r="G68" s="200" t="s">
        <v>1579</v>
      </c>
      <c r="H68" s="198" t="s">
        <v>1543</v>
      </c>
      <c r="I68" s="200" t="s">
        <v>1597</v>
      </c>
      <c r="J68" s="198" t="s">
        <v>1544</v>
      </c>
    </row>
    <row r="69" spans="1:10" ht="99.75">
      <c r="A69" s="332"/>
      <c r="B69" s="329"/>
      <c r="C69" s="335"/>
      <c r="D69" s="344"/>
      <c r="E69" s="201" t="s">
        <v>1532</v>
      </c>
      <c r="F69" s="201" t="s">
        <v>1545</v>
      </c>
      <c r="G69" s="208" t="s">
        <v>1580</v>
      </c>
      <c r="H69" s="201" t="s">
        <v>1546</v>
      </c>
      <c r="I69" s="208" t="s">
        <v>1598</v>
      </c>
      <c r="J69" s="201" t="s">
        <v>1547</v>
      </c>
    </row>
    <row r="70" spans="1:10" ht="57">
      <c r="A70" s="332"/>
      <c r="B70" s="329"/>
      <c r="C70" s="335"/>
      <c r="D70" s="344"/>
      <c r="E70" s="198" t="s">
        <v>1533</v>
      </c>
      <c r="F70" s="198" t="s">
        <v>1548</v>
      </c>
      <c r="G70" s="200" t="s">
        <v>1581</v>
      </c>
      <c r="H70" s="198" t="s">
        <v>1549</v>
      </c>
      <c r="I70" s="200" t="s">
        <v>1599</v>
      </c>
      <c r="J70" s="198" t="s">
        <v>1519</v>
      </c>
    </row>
    <row r="71" spans="1:10" ht="99.75">
      <c r="A71" s="332"/>
      <c r="B71" s="329"/>
      <c r="C71" s="335"/>
      <c r="D71" s="344"/>
      <c r="E71" s="201" t="s">
        <v>1534</v>
      </c>
      <c r="F71" s="201" t="s">
        <v>1550</v>
      </c>
      <c r="G71" s="208" t="s">
        <v>1582</v>
      </c>
      <c r="H71" s="201" t="s">
        <v>1551</v>
      </c>
      <c r="I71" s="208" t="s">
        <v>1600</v>
      </c>
      <c r="J71" s="201" t="s">
        <v>1552</v>
      </c>
    </row>
    <row r="72" spans="1:10" ht="71.25">
      <c r="A72" s="332"/>
      <c r="B72" s="329"/>
      <c r="C72" s="335"/>
      <c r="D72" s="344"/>
      <c r="E72" s="198" t="s">
        <v>1535</v>
      </c>
      <c r="F72" s="198" t="s">
        <v>1553</v>
      </c>
      <c r="G72" s="200" t="s">
        <v>1583</v>
      </c>
      <c r="H72" s="198" t="s">
        <v>1554</v>
      </c>
      <c r="I72" s="200" t="s">
        <v>1601</v>
      </c>
      <c r="J72" s="198" t="s">
        <v>1519</v>
      </c>
    </row>
    <row r="73" spans="1:10" ht="28.5">
      <c r="A73" s="332"/>
      <c r="B73" s="329"/>
      <c r="C73" s="335"/>
      <c r="D73" s="344"/>
      <c r="E73" s="201" t="s">
        <v>1536</v>
      </c>
      <c r="F73" s="201" t="s">
        <v>1555</v>
      </c>
      <c r="G73" s="208" t="s">
        <v>1584</v>
      </c>
      <c r="H73" s="201" t="s">
        <v>1556</v>
      </c>
      <c r="I73" s="208" t="s">
        <v>1602</v>
      </c>
      <c r="J73" s="201" t="s">
        <v>1570</v>
      </c>
    </row>
    <row r="74" spans="1:10" ht="228">
      <c r="A74" s="332"/>
      <c r="B74" s="329"/>
      <c r="C74" s="335"/>
      <c r="D74" s="344"/>
      <c r="E74" s="198" t="s">
        <v>1537</v>
      </c>
      <c r="F74" s="198" t="s">
        <v>1557</v>
      </c>
      <c r="G74" s="200" t="s">
        <v>1585</v>
      </c>
      <c r="H74" s="198" t="s">
        <v>1558</v>
      </c>
      <c r="I74" s="200" t="s">
        <v>1603</v>
      </c>
      <c r="J74" s="198" t="s">
        <v>1513</v>
      </c>
    </row>
    <row r="75" spans="1:10" ht="213.75">
      <c r="A75" s="332"/>
      <c r="B75" s="329"/>
      <c r="C75" s="335"/>
      <c r="D75" s="344"/>
      <c r="E75" s="201" t="s">
        <v>1538</v>
      </c>
      <c r="F75" s="201" t="s">
        <v>1559</v>
      </c>
      <c r="G75" s="208" t="s">
        <v>1586</v>
      </c>
      <c r="H75" s="201" t="s">
        <v>1560</v>
      </c>
      <c r="I75" s="208" t="s">
        <v>1604</v>
      </c>
      <c r="J75" s="201" t="s">
        <v>1569</v>
      </c>
    </row>
    <row r="76" spans="1:10" ht="114">
      <c r="A76" s="332"/>
      <c r="B76" s="329"/>
      <c r="C76" s="335"/>
      <c r="D76" s="344"/>
      <c r="E76" s="198" t="s">
        <v>1539</v>
      </c>
      <c r="F76" s="198" t="s">
        <v>1561</v>
      </c>
      <c r="G76" s="200" t="s">
        <v>1587</v>
      </c>
      <c r="H76" s="198" t="s">
        <v>1562</v>
      </c>
      <c r="I76" s="200" t="s">
        <v>1605</v>
      </c>
      <c r="J76" s="198" t="s">
        <v>1568</v>
      </c>
    </row>
    <row r="77" spans="1:10" ht="156.75">
      <c r="A77" s="332"/>
      <c r="B77" s="329"/>
      <c r="C77" s="335"/>
      <c r="D77" s="344"/>
      <c r="E77" s="201" t="s">
        <v>1540</v>
      </c>
      <c r="F77" s="201" t="s">
        <v>1563</v>
      </c>
      <c r="G77" s="208" t="s">
        <v>1588</v>
      </c>
      <c r="H77" s="201" t="s">
        <v>1564</v>
      </c>
      <c r="I77" s="208" t="s">
        <v>1606</v>
      </c>
      <c r="J77" s="201" t="s">
        <v>1568</v>
      </c>
    </row>
    <row r="78" spans="1:10" ht="242.25">
      <c r="A78" s="332"/>
      <c r="B78" s="329"/>
      <c r="C78" s="335"/>
      <c r="D78" s="345"/>
      <c r="E78" s="198" t="s">
        <v>1541</v>
      </c>
      <c r="F78" s="198" t="s">
        <v>1565</v>
      </c>
      <c r="G78" s="200" t="s">
        <v>1589</v>
      </c>
      <c r="H78" s="198" t="s">
        <v>1566</v>
      </c>
      <c r="I78" s="200" t="s">
        <v>1607</v>
      </c>
      <c r="J78" s="198" t="s">
        <v>1567</v>
      </c>
    </row>
    <row r="79" spans="1:10" ht="256.5">
      <c r="A79" s="356" t="s">
        <v>318</v>
      </c>
      <c r="B79" s="334" t="s">
        <v>1608</v>
      </c>
      <c r="C79" s="334" t="s">
        <v>1609</v>
      </c>
      <c r="D79" s="343" t="s">
        <v>1610</v>
      </c>
      <c r="E79" s="120" t="s">
        <v>1611</v>
      </c>
      <c r="F79" s="120" t="s">
        <v>1610</v>
      </c>
      <c r="G79" s="90" t="s">
        <v>1634</v>
      </c>
      <c r="H79" s="120" t="s">
        <v>1637</v>
      </c>
      <c r="I79" s="90" t="s">
        <v>1636</v>
      </c>
      <c r="J79" s="205" t="s">
        <v>1635</v>
      </c>
    </row>
    <row r="80" spans="1:10" ht="99.75">
      <c r="A80" s="357"/>
      <c r="B80" s="335"/>
      <c r="C80" s="335"/>
      <c r="D80" s="344"/>
      <c r="E80" s="207" t="s">
        <v>1612</v>
      </c>
      <c r="F80" s="89" t="s">
        <v>1638</v>
      </c>
      <c r="G80" s="89" t="s">
        <v>1640</v>
      </c>
      <c r="H80" s="89" t="s">
        <v>1639</v>
      </c>
      <c r="I80" s="89" t="s">
        <v>1641</v>
      </c>
      <c r="J80" s="89" t="s">
        <v>1642</v>
      </c>
    </row>
    <row r="81" spans="1:10" ht="85.5">
      <c r="A81" s="357"/>
      <c r="B81" s="335"/>
      <c r="C81" s="335"/>
      <c r="D81" s="344"/>
      <c r="E81" s="205" t="s">
        <v>1613</v>
      </c>
      <c r="F81" s="120" t="s">
        <v>1643</v>
      </c>
      <c r="G81" s="90" t="s">
        <v>1644</v>
      </c>
      <c r="H81" s="120" t="s">
        <v>1646</v>
      </c>
      <c r="I81" s="90" t="s">
        <v>1645</v>
      </c>
      <c r="J81" s="205" t="s">
        <v>1647</v>
      </c>
    </row>
    <row r="82" spans="1:10" ht="128.25">
      <c r="A82" s="357"/>
      <c r="B82" s="335"/>
      <c r="C82" s="335"/>
      <c r="D82" s="344"/>
      <c r="E82" s="207" t="s">
        <v>1614</v>
      </c>
      <c r="F82" s="89" t="s">
        <v>1648</v>
      </c>
      <c r="G82" s="89" t="s">
        <v>1649</v>
      </c>
      <c r="H82" s="89" t="s">
        <v>1650</v>
      </c>
      <c r="I82" s="89" t="s">
        <v>1651</v>
      </c>
      <c r="J82" s="89" t="s">
        <v>1652</v>
      </c>
    </row>
    <row r="83" spans="1:10" ht="85.5">
      <c r="A83" s="357"/>
      <c r="B83" s="335"/>
      <c r="C83" s="335"/>
      <c r="D83" s="344"/>
      <c r="E83" s="205" t="s">
        <v>1615</v>
      </c>
      <c r="F83" s="120" t="s">
        <v>1653</v>
      </c>
      <c r="G83" s="90" t="s">
        <v>1654</v>
      </c>
      <c r="H83" s="120" t="s">
        <v>1656</v>
      </c>
      <c r="I83" s="90" t="s">
        <v>1655</v>
      </c>
      <c r="J83" s="205" t="s">
        <v>1657</v>
      </c>
    </row>
    <row r="84" spans="1:10" ht="409.5">
      <c r="A84" s="357"/>
      <c r="B84" s="335"/>
      <c r="C84" s="335"/>
      <c r="D84" s="344"/>
      <c r="E84" s="207" t="s">
        <v>1616</v>
      </c>
      <c r="F84" s="89" t="s">
        <v>1658</v>
      </c>
      <c r="G84" s="89" t="s">
        <v>1659</v>
      </c>
      <c r="H84" s="89" t="s">
        <v>1661</v>
      </c>
      <c r="I84" s="89" t="s">
        <v>1660</v>
      </c>
      <c r="J84" s="89" t="s">
        <v>1662</v>
      </c>
    </row>
    <row r="85" spans="1:10" ht="342">
      <c r="A85" s="357"/>
      <c r="B85" s="335"/>
      <c r="C85" s="335"/>
      <c r="D85" s="344"/>
      <c r="E85" s="205" t="s">
        <v>1617</v>
      </c>
      <c r="F85" s="120" t="s">
        <v>1663</v>
      </c>
      <c r="G85" s="90" t="s">
        <v>1664</v>
      </c>
      <c r="H85" s="120" t="s">
        <v>1666</v>
      </c>
      <c r="I85" s="90" t="s">
        <v>1665</v>
      </c>
      <c r="J85" s="205" t="s">
        <v>1667</v>
      </c>
    </row>
    <row r="86" spans="1:10" ht="409.5">
      <c r="A86" s="357"/>
      <c r="B86" s="335"/>
      <c r="C86" s="335"/>
      <c r="D86" s="345"/>
      <c r="E86" s="207" t="s">
        <v>1618</v>
      </c>
      <c r="F86" s="89" t="s">
        <v>1668</v>
      </c>
      <c r="G86" s="89" t="s">
        <v>1669</v>
      </c>
      <c r="H86" s="89" t="s">
        <v>1671</v>
      </c>
      <c r="I86" s="89" t="s">
        <v>1670</v>
      </c>
      <c r="J86" s="89" t="s">
        <v>1672</v>
      </c>
    </row>
    <row r="87" spans="1:10" ht="57">
      <c r="A87" s="357"/>
      <c r="B87" s="335"/>
      <c r="C87" s="334" t="s">
        <v>1673</v>
      </c>
      <c r="D87" s="334" t="s">
        <v>1674</v>
      </c>
      <c r="E87" s="334" t="s">
        <v>1619</v>
      </c>
      <c r="F87" s="334" t="s">
        <v>1675</v>
      </c>
      <c r="G87" s="90" t="s">
        <v>1676</v>
      </c>
      <c r="H87" s="120" t="s">
        <v>1685</v>
      </c>
      <c r="I87" s="90" t="s">
        <v>1697</v>
      </c>
      <c r="J87" s="209" t="s">
        <v>1696</v>
      </c>
    </row>
    <row r="88" spans="1:10" ht="42.75">
      <c r="A88" s="357"/>
      <c r="B88" s="335"/>
      <c r="C88" s="335"/>
      <c r="D88" s="335"/>
      <c r="E88" s="335"/>
      <c r="F88" s="335"/>
      <c r="G88" s="211" t="s">
        <v>1677</v>
      </c>
      <c r="H88" s="207" t="s">
        <v>1686</v>
      </c>
      <c r="I88" s="206" t="s">
        <v>1699</v>
      </c>
      <c r="J88" s="210" t="s">
        <v>1698</v>
      </c>
    </row>
    <row r="89" spans="1:10" ht="71.25">
      <c r="A89" s="357"/>
      <c r="B89" s="335"/>
      <c r="C89" s="335"/>
      <c r="D89" s="335"/>
      <c r="E89" s="335"/>
      <c r="F89" s="335"/>
      <c r="G89" s="211" t="s">
        <v>1678</v>
      </c>
      <c r="H89" s="205" t="s">
        <v>1687</v>
      </c>
      <c r="I89" s="204" t="s">
        <v>1704</v>
      </c>
      <c r="J89" s="204" t="s">
        <v>1700</v>
      </c>
    </row>
    <row r="90" spans="1:10" ht="42.75">
      <c r="A90" s="357"/>
      <c r="B90" s="335"/>
      <c r="C90" s="335"/>
      <c r="D90" s="335"/>
      <c r="E90" s="335"/>
      <c r="F90" s="335"/>
      <c r="G90" s="211" t="s">
        <v>1679</v>
      </c>
      <c r="H90" s="207" t="s">
        <v>1688</v>
      </c>
      <c r="I90" s="206" t="s">
        <v>1705</v>
      </c>
      <c r="J90" s="210" t="s">
        <v>1701</v>
      </c>
    </row>
    <row r="91" spans="1:10" ht="42.75">
      <c r="A91" s="357"/>
      <c r="B91" s="335"/>
      <c r="C91" s="335"/>
      <c r="D91" s="335"/>
      <c r="E91" s="335"/>
      <c r="F91" s="335"/>
      <c r="G91" s="211" t="s">
        <v>1680</v>
      </c>
      <c r="H91" s="205" t="s">
        <v>1689</v>
      </c>
      <c r="I91" s="204" t="s">
        <v>1706</v>
      </c>
      <c r="J91" s="209" t="s">
        <v>1702</v>
      </c>
    </row>
    <row r="92" spans="1:10">
      <c r="A92" s="357"/>
      <c r="B92" s="335"/>
      <c r="C92" s="335"/>
      <c r="D92" s="335"/>
      <c r="E92" s="335"/>
      <c r="F92" s="335"/>
      <c r="G92" s="211" t="s">
        <v>1681</v>
      </c>
      <c r="H92" s="207" t="s">
        <v>1690</v>
      </c>
      <c r="I92" s="338" t="s">
        <v>1707</v>
      </c>
      <c r="J92" s="328" t="s">
        <v>1547</v>
      </c>
    </row>
    <row r="93" spans="1:10" ht="28.5">
      <c r="A93" s="357"/>
      <c r="B93" s="335"/>
      <c r="C93" s="335"/>
      <c r="D93" s="335"/>
      <c r="E93" s="335"/>
      <c r="F93" s="335"/>
      <c r="G93" s="211" t="s">
        <v>1682</v>
      </c>
      <c r="H93" s="205" t="s">
        <v>1691</v>
      </c>
      <c r="I93" s="340"/>
      <c r="J93" s="330"/>
    </row>
    <row r="94" spans="1:10">
      <c r="A94" s="357"/>
      <c r="B94" s="335"/>
      <c r="C94" s="335"/>
      <c r="D94" s="335"/>
      <c r="E94" s="335"/>
      <c r="F94" s="335"/>
      <c r="G94" s="211" t="s">
        <v>1683</v>
      </c>
      <c r="H94" s="207" t="s">
        <v>1692</v>
      </c>
      <c r="I94" s="346" t="s">
        <v>1708</v>
      </c>
      <c r="J94" s="346" t="s">
        <v>1703</v>
      </c>
    </row>
    <row r="95" spans="1:10">
      <c r="A95" s="357"/>
      <c r="B95" s="335"/>
      <c r="C95" s="335"/>
      <c r="D95" s="335"/>
      <c r="E95" s="335"/>
      <c r="F95" s="335"/>
      <c r="G95" s="211" t="s">
        <v>1684</v>
      </c>
      <c r="H95" s="205" t="s">
        <v>1693</v>
      </c>
      <c r="I95" s="347"/>
      <c r="J95" s="347"/>
    </row>
    <row r="96" spans="1:10" ht="28.5">
      <c r="A96" s="357"/>
      <c r="B96" s="335"/>
      <c r="C96" s="335"/>
      <c r="D96" s="335"/>
      <c r="E96" s="337"/>
      <c r="F96" s="337"/>
      <c r="G96" s="211" t="s">
        <v>1695</v>
      </c>
      <c r="H96" s="207" t="s">
        <v>1694</v>
      </c>
      <c r="I96" s="348"/>
      <c r="J96" s="348"/>
    </row>
    <row r="97" spans="1:10" ht="409.5">
      <c r="A97" s="357"/>
      <c r="B97" s="335"/>
      <c r="C97" s="335"/>
      <c r="D97" s="335"/>
      <c r="E97" s="205" t="s">
        <v>1620</v>
      </c>
      <c r="F97" s="205" t="s">
        <v>1709</v>
      </c>
      <c r="G97" s="204" t="s">
        <v>1711</v>
      </c>
      <c r="H97" s="205" t="s">
        <v>1710</v>
      </c>
      <c r="I97" s="204" t="s">
        <v>1712</v>
      </c>
      <c r="J97" s="209" t="s">
        <v>1713</v>
      </c>
    </row>
    <row r="98" spans="1:10" ht="57">
      <c r="A98" s="357"/>
      <c r="B98" s="335"/>
      <c r="C98" s="335"/>
      <c r="D98" s="335"/>
      <c r="E98" s="210" t="s">
        <v>1621</v>
      </c>
      <c r="F98" s="207" t="s">
        <v>1714</v>
      </c>
      <c r="G98" s="206" t="s">
        <v>1717</v>
      </c>
      <c r="H98" s="207" t="s">
        <v>1715</v>
      </c>
      <c r="I98" s="206" t="s">
        <v>1718</v>
      </c>
      <c r="J98" s="206" t="s">
        <v>1716</v>
      </c>
    </row>
    <row r="99" spans="1:10" ht="57">
      <c r="A99" s="357"/>
      <c r="B99" s="335"/>
      <c r="C99" s="335"/>
      <c r="D99" s="335"/>
      <c r="E99" s="326" t="s">
        <v>1622</v>
      </c>
      <c r="F99" s="326" t="s">
        <v>1719</v>
      </c>
      <c r="G99" s="204" t="s">
        <v>1740</v>
      </c>
      <c r="H99" s="205" t="s">
        <v>1720</v>
      </c>
      <c r="I99" s="204" t="s">
        <v>1733</v>
      </c>
      <c r="J99" s="209" t="s">
        <v>1721</v>
      </c>
    </row>
    <row r="100" spans="1:10" ht="42.75">
      <c r="A100" s="357"/>
      <c r="B100" s="335"/>
      <c r="C100" s="335"/>
      <c r="D100" s="335"/>
      <c r="E100" s="336"/>
      <c r="F100" s="336"/>
      <c r="G100" s="206" t="s">
        <v>1741</v>
      </c>
      <c r="H100" s="207" t="s">
        <v>1722</v>
      </c>
      <c r="I100" s="206" t="s">
        <v>1734</v>
      </c>
      <c r="J100" s="210" t="s">
        <v>1723</v>
      </c>
    </row>
    <row r="101" spans="1:10" ht="156.75">
      <c r="A101" s="357"/>
      <c r="B101" s="335"/>
      <c r="C101" s="335"/>
      <c r="D101" s="335"/>
      <c r="E101" s="336"/>
      <c r="F101" s="336"/>
      <c r="G101" s="204" t="s">
        <v>1742</v>
      </c>
      <c r="H101" s="205" t="s">
        <v>1724</v>
      </c>
      <c r="I101" s="204" t="s">
        <v>1735</v>
      </c>
      <c r="J101" s="209" t="s">
        <v>1725</v>
      </c>
    </row>
    <row r="102" spans="1:10" ht="128.25">
      <c r="A102" s="357"/>
      <c r="B102" s="335"/>
      <c r="C102" s="335"/>
      <c r="D102" s="335"/>
      <c r="E102" s="336"/>
      <c r="F102" s="336"/>
      <c r="G102" s="206" t="s">
        <v>1743</v>
      </c>
      <c r="H102" s="207" t="s">
        <v>1726</v>
      </c>
      <c r="I102" s="206" t="s">
        <v>1736</v>
      </c>
      <c r="J102" s="210" t="s">
        <v>1727</v>
      </c>
    </row>
    <row r="103" spans="1:10" ht="28.5">
      <c r="A103" s="357"/>
      <c r="B103" s="335"/>
      <c r="C103" s="335"/>
      <c r="D103" s="335"/>
      <c r="E103" s="336"/>
      <c r="F103" s="336"/>
      <c r="G103" s="204" t="s">
        <v>1744</v>
      </c>
      <c r="H103" s="205" t="s">
        <v>1728</v>
      </c>
      <c r="I103" s="204" t="s">
        <v>1737</v>
      </c>
      <c r="J103" s="209" t="s">
        <v>1729</v>
      </c>
    </row>
    <row r="104" spans="1:10" ht="71.25">
      <c r="A104" s="357"/>
      <c r="B104" s="335"/>
      <c r="C104" s="335"/>
      <c r="D104" s="335"/>
      <c r="E104" s="336"/>
      <c r="F104" s="336"/>
      <c r="G104" s="206" t="s">
        <v>1745</v>
      </c>
      <c r="H104" s="207" t="s">
        <v>1730</v>
      </c>
      <c r="I104" s="206" t="s">
        <v>1738</v>
      </c>
      <c r="J104" s="210" t="s">
        <v>1731</v>
      </c>
    </row>
    <row r="105" spans="1:10" ht="28.5">
      <c r="A105" s="357"/>
      <c r="B105" s="335"/>
      <c r="C105" s="335"/>
      <c r="D105" s="335"/>
      <c r="E105" s="327"/>
      <c r="F105" s="327"/>
      <c r="G105" s="204" t="s">
        <v>1746</v>
      </c>
      <c r="H105" s="205" t="s">
        <v>1732</v>
      </c>
      <c r="I105" s="204" t="s">
        <v>1739</v>
      </c>
      <c r="J105" s="209" t="s">
        <v>1547</v>
      </c>
    </row>
    <row r="106" spans="1:10" ht="42.75">
      <c r="A106" s="357"/>
      <c r="B106" s="335"/>
      <c r="C106" s="335"/>
      <c r="D106" s="335"/>
      <c r="E106" s="328" t="s">
        <v>1623</v>
      </c>
      <c r="F106" s="328" t="s">
        <v>1747</v>
      </c>
      <c r="G106" s="208" t="s">
        <v>1755</v>
      </c>
      <c r="H106" s="213" t="s">
        <v>1748</v>
      </c>
      <c r="I106" s="208" t="s">
        <v>1752</v>
      </c>
      <c r="J106" s="213" t="s">
        <v>1749</v>
      </c>
    </row>
    <row r="107" spans="1:10" ht="71.25">
      <c r="A107" s="357"/>
      <c r="B107" s="335"/>
      <c r="C107" s="335"/>
      <c r="D107" s="335"/>
      <c r="E107" s="329"/>
      <c r="F107" s="329"/>
      <c r="G107" s="212" t="s">
        <v>1756</v>
      </c>
      <c r="H107" s="210" t="s">
        <v>1750</v>
      </c>
      <c r="I107" s="212" t="s">
        <v>1753</v>
      </c>
      <c r="J107" s="210" t="s">
        <v>1749</v>
      </c>
    </row>
    <row r="108" spans="1:10" ht="128.25">
      <c r="A108" s="357"/>
      <c r="B108" s="335"/>
      <c r="C108" s="335"/>
      <c r="D108" s="335"/>
      <c r="E108" s="330"/>
      <c r="F108" s="330"/>
      <c r="G108" s="208" t="s">
        <v>1757</v>
      </c>
      <c r="H108" s="213" t="s">
        <v>1751</v>
      </c>
      <c r="I108" s="208" t="s">
        <v>1754</v>
      </c>
      <c r="J108" s="213" t="s">
        <v>1749</v>
      </c>
    </row>
    <row r="109" spans="1:10" ht="342">
      <c r="A109" s="357"/>
      <c r="B109" s="335"/>
      <c r="C109" s="335"/>
      <c r="D109" s="335"/>
      <c r="E109" s="213" t="s">
        <v>1624</v>
      </c>
      <c r="F109" s="213" t="s">
        <v>1758</v>
      </c>
      <c r="G109" s="208" t="s">
        <v>1761</v>
      </c>
      <c r="H109" s="213" t="s">
        <v>1759</v>
      </c>
      <c r="I109" s="208" t="s">
        <v>1762</v>
      </c>
      <c r="J109" s="213" t="s">
        <v>1760</v>
      </c>
    </row>
    <row r="110" spans="1:10" ht="57">
      <c r="A110" s="357"/>
      <c r="B110" s="335"/>
      <c r="C110" s="337"/>
      <c r="D110" s="337"/>
      <c r="E110" s="210" t="s">
        <v>1625</v>
      </c>
      <c r="F110" s="210" t="s">
        <v>1763</v>
      </c>
      <c r="G110" s="212" t="s">
        <v>1767</v>
      </c>
      <c r="H110" s="210" t="s">
        <v>1764</v>
      </c>
      <c r="I110" s="212" t="s">
        <v>1766</v>
      </c>
      <c r="J110" s="210" t="s">
        <v>1765</v>
      </c>
    </row>
    <row r="111" spans="1:10" ht="71.25">
      <c r="A111" s="357"/>
      <c r="B111" s="335"/>
      <c r="C111" s="334" t="s">
        <v>1769</v>
      </c>
      <c r="D111" s="334" t="s">
        <v>1768</v>
      </c>
      <c r="E111" s="326" t="s">
        <v>1626</v>
      </c>
      <c r="F111" s="326" t="s">
        <v>1770</v>
      </c>
      <c r="G111" s="208" t="s">
        <v>1778</v>
      </c>
      <c r="H111" s="213" t="s">
        <v>1771</v>
      </c>
      <c r="I111" s="208" t="s">
        <v>1782</v>
      </c>
      <c r="J111" s="213" t="s">
        <v>1775</v>
      </c>
    </row>
    <row r="112" spans="1:10" ht="71.25">
      <c r="A112" s="357"/>
      <c r="B112" s="335"/>
      <c r="C112" s="335"/>
      <c r="D112" s="335"/>
      <c r="E112" s="336"/>
      <c r="F112" s="336"/>
      <c r="G112" s="212" t="s">
        <v>1779</v>
      </c>
      <c r="H112" s="210" t="s">
        <v>1772</v>
      </c>
      <c r="I112" s="212" t="s">
        <v>1783</v>
      </c>
      <c r="J112" s="210" t="s">
        <v>1776</v>
      </c>
    </row>
    <row r="113" spans="1:10" ht="85.5">
      <c r="A113" s="357"/>
      <c r="B113" s="335"/>
      <c r="C113" s="335"/>
      <c r="D113" s="335"/>
      <c r="E113" s="336"/>
      <c r="F113" s="336"/>
      <c r="G113" s="204" t="s">
        <v>1780</v>
      </c>
      <c r="H113" s="205" t="s">
        <v>1773</v>
      </c>
      <c r="I113" s="204" t="s">
        <v>1784</v>
      </c>
      <c r="J113" s="209" t="s">
        <v>1775</v>
      </c>
    </row>
    <row r="114" spans="1:10" ht="57">
      <c r="A114" s="357"/>
      <c r="B114" s="335"/>
      <c r="C114" s="335"/>
      <c r="D114" s="335"/>
      <c r="E114" s="327"/>
      <c r="F114" s="327"/>
      <c r="G114" s="212" t="s">
        <v>1781</v>
      </c>
      <c r="H114" s="210" t="s">
        <v>1774</v>
      </c>
      <c r="I114" s="212" t="s">
        <v>1785</v>
      </c>
      <c r="J114" s="210" t="s">
        <v>1777</v>
      </c>
    </row>
    <row r="115" spans="1:10" ht="171" customHeight="1">
      <c r="A115" s="357"/>
      <c r="B115" s="335"/>
      <c r="C115" s="335"/>
      <c r="D115" s="335"/>
      <c r="E115" s="328" t="s">
        <v>1627</v>
      </c>
      <c r="F115" s="328" t="s">
        <v>1786</v>
      </c>
      <c r="G115" s="338" t="s">
        <v>1790</v>
      </c>
      <c r="H115" s="328" t="s">
        <v>1787</v>
      </c>
      <c r="I115" s="204" t="s">
        <v>1791</v>
      </c>
      <c r="J115" s="209" t="s">
        <v>1788</v>
      </c>
    </row>
    <row r="116" spans="1:10" ht="57">
      <c r="A116" s="357"/>
      <c r="B116" s="335"/>
      <c r="C116" s="335"/>
      <c r="D116" s="335"/>
      <c r="E116" s="330"/>
      <c r="F116" s="330"/>
      <c r="G116" s="340"/>
      <c r="H116" s="330"/>
      <c r="I116" s="212" t="s">
        <v>1792</v>
      </c>
      <c r="J116" s="210" t="s">
        <v>1789</v>
      </c>
    </row>
    <row r="117" spans="1:10" ht="399">
      <c r="A117" s="357"/>
      <c r="B117" s="335"/>
      <c r="C117" s="337"/>
      <c r="D117" s="335"/>
      <c r="E117" s="213" t="s">
        <v>1628</v>
      </c>
      <c r="F117" s="205" t="s">
        <v>1793</v>
      </c>
      <c r="G117" s="204" t="s">
        <v>1795</v>
      </c>
      <c r="H117" s="205" t="s">
        <v>1794</v>
      </c>
      <c r="I117" s="204" t="s">
        <v>1796</v>
      </c>
      <c r="J117" s="209" t="s">
        <v>1797</v>
      </c>
    </row>
    <row r="118" spans="1:10" ht="57" customHeight="1">
      <c r="A118" s="357"/>
      <c r="B118" s="335"/>
      <c r="C118" s="334" t="s">
        <v>1798</v>
      </c>
      <c r="D118" s="335" t="s">
        <v>1799</v>
      </c>
      <c r="E118" s="210" t="s">
        <v>1629</v>
      </c>
      <c r="F118" s="210" t="s">
        <v>1800</v>
      </c>
      <c r="G118" s="212" t="s">
        <v>1811</v>
      </c>
      <c r="H118" s="210" t="s">
        <v>1805</v>
      </c>
      <c r="I118" s="346" t="s">
        <v>1810</v>
      </c>
      <c r="J118" s="326" t="s">
        <v>1809</v>
      </c>
    </row>
    <row r="119" spans="1:10" ht="42.75">
      <c r="A119" s="357"/>
      <c r="B119" s="335"/>
      <c r="C119" s="335"/>
      <c r="D119" s="335"/>
      <c r="E119" s="213" t="s">
        <v>1630</v>
      </c>
      <c r="F119" s="205" t="s">
        <v>1801</v>
      </c>
      <c r="G119" s="204" t="s">
        <v>1812</v>
      </c>
      <c r="H119" s="209" t="s">
        <v>1805</v>
      </c>
      <c r="I119" s="347"/>
      <c r="J119" s="336"/>
    </row>
    <row r="120" spans="1:10" ht="28.5">
      <c r="A120" s="357"/>
      <c r="B120" s="335"/>
      <c r="C120" s="335"/>
      <c r="D120" s="335"/>
      <c r="E120" s="210" t="s">
        <v>1631</v>
      </c>
      <c r="F120" s="210" t="s">
        <v>1802</v>
      </c>
      <c r="G120" s="212" t="s">
        <v>1813</v>
      </c>
      <c r="H120" s="210" t="s">
        <v>1806</v>
      </c>
      <c r="I120" s="347"/>
      <c r="J120" s="336"/>
    </row>
    <row r="121" spans="1:10" ht="42.75">
      <c r="A121" s="357"/>
      <c r="B121" s="335"/>
      <c r="C121" s="335"/>
      <c r="D121" s="335"/>
      <c r="E121" s="213" t="s">
        <v>1632</v>
      </c>
      <c r="F121" s="205" t="s">
        <v>1803</v>
      </c>
      <c r="G121" s="204" t="s">
        <v>1814</v>
      </c>
      <c r="H121" s="205" t="s">
        <v>1807</v>
      </c>
      <c r="I121" s="347"/>
      <c r="J121" s="336"/>
    </row>
    <row r="122" spans="1:10" ht="28.5">
      <c r="A122" s="357"/>
      <c r="B122" s="335"/>
      <c r="C122" s="337"/>
      <c r="D122" s="337"/>
      <c r="E122" s="210" t="s">
        <v>1633</v>
      </c>
      <c r="F122" s="210" t="s">
        <v>1804</v>
      </c>
      <c r="G122" s="212" t="s">
        <v>1815</v>
      </c>
      <c r="H122" s="210" t="s">
        <v>1808</v>
      </c>
      <c r="I122" s="348"/>
      <c r="J122" s="327"/>
    </row>
    <row r="123" spans="1:10" ht="171">
      <c r="A123" s="331" t="s">
        <v>319</v>
      </c>
      <c r="B123" s="328" t="s">
        <v>2035</v>
      </c>
      <c r="C123" s="334" t="s">
        <v>1816</v>
      </c>
      <c r="D123" s="334" t="s">
        <v>1817</v>
      </c>
      <c r="E123" s="334" t="s">
        <v>1818</v>
      </c>
      <c r="F123" s="334" t="s">
        <v>1819</v>
      </c>
      <c r="G123" s="90" t="s">
        <v>1830</v>
      </c>
      <c r="H123" s="120" t="s">
        <v>1820</v>
      </c>
      <c r="I123" s="90" t="s">
        <v>1837</v>
      </c>
      <c r="J123" s="216" t="s">
        <v>1821</v>
      </c>
    </row>
    <row r="124" spans="1:10" ht="42.75">
      <c r="A124" s="332"/>
      <c r="B124" s="329"/>
      <c r="C124" s="335"/>
      <c r="D124" s="335"/>
      <c r="E124" s="335"/>
      <c r="F124" s="335"/>
      <c r="G124" s="89" t="s">
        <v>1831</v>
      </c>
      <c r="H124" s="89" t="s">
        <v>1822</v>
      </c>
      <c r="I124" s="89" t="s">
        <v>1838</v>
      </c>
      <c r="J124" s="89" t="s">
        <v>1823</v>
      </c>
    </row>
    <row r="125" spans="1:10" ht="57">
      <c r="A125" s="332"/>
      <c r="B125" s="329"/>
      <c r="C125" s="335"/>
      <c r="D125" s="335"/>
      <c r="E125" s="335"/>
      <c r="F125" s="335"/>
      <c r="G125" s="90" t="s">
        <v>1832</v>
      </c>
      <c r="H125" s="120" t="s">
        <v>1824</v>
      </c>
      <c r="I125" s="90" t="s">
        <v>1839</v>
      </c>
      <c r="J125" s="216" t="s">
        <v>1825</v>
      </c>
    </row>
    <row r="126" spans="1:10" ht="28.5" customHeight="1">
      <c r="A126" s="332"/>
      <c r="B126" s="329"/>
      <c r="C126" s="335"/>
      <c r="D126" s="335"/>
      <c r="E126" s="335"/>
      <c r="F126" s="335"/>
      <c r="G126" s="89" t="s">
        <v>1833</v>
      </c>
      <c r="H126" s="89" t="s">
        <v>1826</v>
      </c>
      <c r="I126" s="326" t="s">
        <v>1840</v>
      </c>
      <c r="J126" s="326" t="s">
        <v>1825</v>
      </c>
    </row>
    <row r="127" spans="1:10" ht="42.75">
      <c r="A127" s="332"/>
      <c r="B127" s="329"/>
      <c r="C127" s="335"/>
      <c r="D127" s="335"/>
      <c r="E127" s="335"/>
      <c r="F127" s="335"/>
      <c r="G127" s="90" t="s">
        <v>1834</v>
      </c>
      <c r="H127" s="120" t="s">
        <v>1827</v>
      </c>
      <c r="I127" s="336"/>
      <c r="J127" s="336"/>
    </row>
    <row r="128" spans="1:10" ht="42.75">
      <c r="A128" s="332"/>
      <c r="B128" s="329"/>
      <c r="C128" s="335"/>
      <c r="D128" s="335"/>
      <c r="E128" s="335"/>
      <c r="F128" s="335"/>
      <c r="G128" s="89" t="s">
        <v>1835</v>
      </c>
      <c r="H128" s="89" t="s">
        <v>1828</v>
      </c>
      <c r="I128" s="336"/>
      <c r="J128" s="336"/>
    </row>
    <row r="129" spans="1:12" ht="57">
      <c r="A129" s="332"/>
      <c r="B129" s="329"/>
      <c r="C129" s="335"/>
      <c r="D129" s="335"/>
      <c r="E129" s="337"/>
      <c r="F129" s="337"/>
      <c r="G129" s="90" t="s">
        <v>1836</v>
      </c>
      <c r="H129" s="120" t="s">
        <v>1829</v>
      </c>
      <c r="I129" s="327"/>
      <c r="J129" s="327"/>
    </row>
    <row r="130" spans="1:12" ht="57">
      <c r="A130" s="332"/>
      <c r="B130" s="329"/>
      <c r="C130" s="335"/>
      <c r="D130" s="335"/>
      <c r="E130" s="338" t="s">
        <v>1843</v>
      </c>
      <c r="F130" s="338" t="s">
        <v>1842</v>
      </c>
      <c r="G130" s="89" t="s">
        <v>1859</v>
      </c>
      <c r="H130" s="89" t="s">
        <v>1844</v>
      </c>
      <c r="I130" s="89" t="s">
        <v>1841</v>
      </c>
      <c r="J130" s="218" t="s">
        <v>1853</v>
      </c>
      <c r="K130" s="5"/>
      <c r="L130" s="5"/>
    </row>
    <row r="131" spans="1:12" ht="57">
      <c r="A131" s="332"/>
      <c r="B131" s="329"/>
      <c r="C131" s="335"/>
      <c r="D131" s="335"/>
      <c r="E131" s="339"/>
      <c r="F131" s="339"/>
      <c r="G131" s="90" t="s">
        <v>1860</v>
      </c>
      <c r="H131" s="120" t="s">
        <v>1845</v>
      </c>
      <c r="I131" s="90" t="s">
        <v>1868</v>
      </c>
      <c r="J131" s="216" t="s">
        <v>1854</v>
      </c>
      <c r="K131" s="5"/>
      <c r="L131" s="5"/>
    </row>
    <row r="132" spans="1:12" ht="28.5">
      <c r="A132" s="332"/>
      <c r="B132" s="329"/>
      <c r="C132" s="335"/>
      <c r="D132" s="335"/>
      <c r="E132" s="339"/>
      <c r="F132" s="339"/>
      <c r="G132" s="89" t="s">
        <v>1861</v>
      </c>
      <c r="H132" s="89" t="s">
        <v>1846</v>
      </c>
      <c r="I132" s="89" t="s">
        <v>1869</v>
      </c>
      <c r="J132" s="218" t="s">
        <v>1855</v>
      </c>
      <c r="K132" s="5"/>
      <c r="L132" s="5"/>
    </row>
    <row r="133" spans="1:12" ht="31.15" customHeight="1">
      <c r="A133" s="332"/>
      <c r="B133" s="329"/>
      <c r="C133" s="335"/>
      <c r="D133" s="335"/>
      <c r="E133" s="339"/>
      <c r="F133" s="339"/>
      <c r="G133" s="90" t="s">
        <v>1862</v>
      </c>
      <c r="H133" s="120" t="s">
        <v>1847</v>
      </c>
      <c r="I133" s="90" t="s">
        <v>1870</v>
      </c>
      <c r="J133" s="216" t="s">
        <v>1856</v>
      </c>
      <c r="K133" s="5"/>
      <c r="L133" s="5"/>
    </row>
    <row r="134" spans="1:12" ht="28.5">
      <c r="A134" s="332"/>
      <c r="B134" s="329"/>
      <c r="C134" s="335"/>
      <c r="D134" s="335"/>
      <c r="E134" s="339"/>
      <c r="F134" s="339"/>
      <c r="G134" s="89" t="s">
        <v>1863</v>
      </c>
      <c r="H134" s="89" t="s">
        <v>1848</v>
      </c>
      <c r="I134" s="328" t="s">
        <v>1871</v>
      </c>
      <c r="J134" s="328" t="s">
        <v>1857</v>
      </c>
      <c r="K134" s="5"/>
      <c r="L134" s="5"/>
    </row>
    <row r="135" spans="1:12" ht="57">
      <c r="A135" s="332"/>
      <c r="B135" s="329"/>
      <c r="C135" s="335"/>
      <c r="D135" s="335"/>
      <c r="E135" s="339"/>
      <c r="F135" s="339"/>
      <c r="G135" s="90" t="s">
        <v>1864</v>
      </c>
      <c r="H135" s="120" t="s">
        <v>1849</v>
      </c>
      <c r="I135" s="329"/>
      <c r="J135" s="329"/>
      <c r="K135" s="5"/>
      <c r="L135" s="5"/>
    </row>
    <row r="136" spans="1:12" ht="28.5">
      <c r="A136" s="332"/>
      <c r="B136" s="329"/>
      <c r="C136" s="335"/>
      <c r="D136" s="335"/>
      <c r="E136" s="339"/>
      <c r="F136" s="339"/>
      <c r="G136" s="89" t="s">
        <v>1865</v>
      </c>
      <c r="H136" s="89" t="s">
        <v>1850</v>
      </c>
      <c r="I136" s="329"/>
      <c r="J136" s="329"/>
      <c r="K136" s="5"/>
      <c r="L136" s="5"/>
    </row>
    <row r="137" spans="1:12" ht="57">
      <c r="A137" s="332"/>
      <c r="B137" s="329"/>
      <c r="C137" s="335"/>
      <c r="D137" s="335"/>
      <c r="E137" s="339"/>
      <c r="F137" s="339"/>
      <c r="G137" s="90" t="s">
        <v>1866</v>
      </c>
      <c r="H137" s="120" t="s">
        <v>1851</v>
      </c>
      <c r="I137" s="330"/>
      <c r="J137" s="330"/>
      <c r="K137" s="5"/>
      <c r="L137" s="5"/>
    </row>
    <row r="138" spans="1:12" ht="57">
      <c r="A138" s="332"/>
      <c r="B138" s="329"/>
      <c r="C138" s="335"/>
      <c r="D138" s="335"/>
      <c r="E138" s="340"/>
      <c r="F138" s="340"/>
      <c r="G138" s="89" t="s">
        <v>1867</v>
      </c>
      <c r="H138" s="89" t="s">
        <v>1852</v>
      </c>
      <c r="I138" s="219" t="s">
        <v>1872</v>
      </c>
      <c r="J138" s="219" t="s">
        <v>1858</v>
      </c>
      <c r="K138" s="5"/>
      <c r="L138" s="5"/>
    </row>
    <row r="139" spans="1:12" ht="42.75">
      <c r="A139" s="332"/>
      <c r="B139" s="329"/>
      <c r="C139" s="335"/>
      <c r="D139" s="335"/>
      <c r="E139" s="334" t="s">
        <v>1873</v>
      </c>
      <c r="F139" s="334" t="s">
        <v>1874</v>
      </c>
      <c r="G139" s="219" t="s">
        <v>1887</v>
      </c>
      <c r="H139" s="120" t="s">
        <v>1875</v>
      </c>
      <c r="I139" s="90" t="s">
        <v>1908</v>
      </c>
      <c r="J139" s="216" t="s">
        <v>1899</v>
      </c>
      <c r="K139" s="5"/>
      <c r="L139" s="5"/>
    </row>
    <row r="140" spans="1:12" ht="57">
      <c r="A140" s="332"/>
      <c r="B140" s="329"/>
      <c r="C140" s="335"/>
      <c r="D140" s="335"/>
      <c r="E140" s="335"/>
      <c r="F140" s="335"/>
      <c r="G140" s="218" t="s">
        <v>1888</v>
      </c>
      <c r="H140" s="89" t="s">
        <v>1876</v>
      </c>
      <c r="I140" s="89" t="s">
        <v>1909</v>
      </c>
      <c r="J140" s="218" t="s">
        <v>1900</v>
      </c>
      <c r="K140" s="5"/>
      <c r="L140" s="5"/>
    </row>
    <row r="141" spans="1:12" ht="128.25">
      <c r="A141" s="332"/>
      <c r="B141" s="329"/>
      <c r="C141" s="335"/>
      <c r="D141" s="335"/>
      <c r="E141" s="335"/>
      <c r="F141" s="335"/>
      <c r="G141" s="219" t="s">
        <v>1889</v>
      </c>
      <c r="H141" s="120" t="s">
        <v>1877</v>
      </c>
      <c r="I141" s="90" t="s">
        <v>1910</v>
      </c>
      <c r="J141" s="216" t="s">
        <v>1901</v>
      </c>
      <c r="K141" s="5"/>
      <c r="L141" s="5"/>
    </row>
    <row r="142" spans="1:12" ht="57">
      <c r="A142" s="332"/>
      <c r="B142" s="329"/>
      <c r="C142" s="335"/>
      <c r="D142" s="335"/>
      <c r="E142" s="335"/>
      <c r="F142" s="335"/>
      <c r="G142" s="218" t="s">
        <v>1890</v>
      </c>
      <c r="H142" s="89" t="s">
        <v>1878</v>
      </c>
      <c r="I142" s="89" t="s">
        <v>1911</v>
      </c>
      <c r="J142" s="218" t="s">
        <v>1902</v>
      </c>
      <c r="K142" s="5"/>
      <c r="L142" s="5"/>
    </row>
    <row r="143" spans="1:12" ht="42.75">
      <c r="A143" s="332"/>
      <c r="B143" s="329"/>
      <c r="C143" s="335"/>
      <c r="D143" s="335"/>
      <c r="E143" s="335"/>
      <c r="F143" s="335"/>
      <c r="G143" s="219" t="s">
        <v>1891</v>
      </c>
      <c r="H143" s="216" t="s">
        <v>1879</v>
      </c>
      <c r="I143" s="90" t="s">
        <v>1912</v>
      </c>
      <c r="J143" s="216" t="s">
        <v>1903</v>
      </c>
      <c r="K143" s="5"/>
      <c r="L143" s="5"/>
    </row>
    <row r="144" spans="1:12" ht="57">
      <c r="A144" s="332"/>
      <c r="B144" s="329"/>
      <c r="C144" s="335"/>
      <c r="D144" s="335"/>
      <c r="E144" s="335"/>
      <c r="F144" s="335"/>
      <c r="G144" s="218" t="s">
        <v>1892</v>
      </c>
      <c r="H144" s="89" t="s">
        <v>1880</v>
      </c>
      <c r="I144" s="89" t="s">
        <v>1913</v>
      </c>
      <c r="J144" s="218" t="s">
        <v>1904</v>
      </c>
      <c r="K144" s="5"/>
      <c r="L144" s="5"/>
    </row>
    <row r="145" spans="1:12" ht="28.5">
      <c r="A145" s="332"/>
      <c r="B145" s="329"/>
      <c r="C145" s="335"/>
      <c r="D145" s="335"/>
      <c r="E145" s="335"/>
      <c r="F145" s="335"/>
      <c r="G145" s="219" t="s">
        <v>1893</v>
      </c>
      <c r="H145" s="120" t="s">
        <v>1881</v>
      </c>
      <c r="I145" s="90" t="s">
        <v>1914</v>
      </c>
      <c r="J145" s="216" t="s">
        <v>1857</v>
      </c>
      <c r="K145" s="5"/>
      <c r="L145" s="5"/>
    </row>
    <row r="146" spans="1:12" ht="28.5">
      <c r="A146" s="332"/>
      <c r="B146" s="329"/>
      <c r="C146" s="335"/>
      <c r="D146" s="335"/>
      <c r="E146" s="335"/>
      <c r="F146" s="335"/>
      <c r="G146" s="218" t="s">
        <v>1894</v>
      </c>
      <c r="H146" s="89" t="s">
        <v>1882</v>
      </c>
      <c r="I146" s="89" t="s">
        <v>1915</v>
      </c>
      <c r="J146" s="218" t="s">
        <v>1905</v>
      </c>
      <c r="K146" s="5"/>
      <c r="L146" s="5"/>
    </row>
    <row r="147" spans="1:12" ht="28.5">
      <c r="A147" s="332"/>
      <c r="B147" s="329"/>
      <c r="C147" s="335"/>
      <c r="D147" s="335"/>
      <c r="E147" s="335"/>
      <c r="F147" s="335"/>
      <c r="G147" s="219" t="s">
        <v>1895</v>
      </c>
      <c r="H147" s="120" t="s">
        <v>1883</v>
      </c>
      <c r="I147" s="90" t="s">
        <v>1916</v>
      </c>
      <c r="J147" s="216" t="s">
        <v>1906</v>
      </c>
      <c r="K147" s="5"/>
      <c r="L147" s="5"/>
    </row>
    <row r="148" spans="1:12" ht="57">
      <c r="A148" s="332"/>
      <c r="B148" s="329"/>
      <c r="C148" s="335"/>
      <c r="D148" s="335"/>
      <c r="E148" s="335"/>
      <c r="F148" s="335"/>
      <c r="G148" s="218" t="s">
        <v>1896</v>
      </c>
      <c r="H148" s="89" t="s">
        <v>1884</v>
      </c>
      <c r="I148" s="89" t="s">
        <v>1917</v>
      </c>
      <c r="J148" s="218" t="s">
        <v>1907</v>
      </c>
      <c r="K148" s="5"/>
      <c r="L148" s="5"/>
    </row>
    <row r="149" spans="1:12" ht="28.5">
      <c r="A149" s="332"/>
      <c r="B149" s="329"/>
      <c r="C149" s="335"/>
      <c r="D149" s="335"/>
      <c r="E149" s="335"/>
      <c r="F149" s="335"/>
      <c r="G149" s="219" t="s">
        <v>1897</v>
      </c>
      <c r="H149" s="120" t="s">
        <v>1885</v>
      </c>
      <c r="I149" s="341" t="s">
        <v>1918</v>
      </c>
      <c r="J149" s="334" t="s">
        <v>1857</v>
      </c>
      <c r="K149" s="5"/>
      <c r="L149" s="5"/>
    </row>
    <row r="150" spans="1:12" ht="42.75">
      <c r="A150" s="332"/>
      <c r="B150" s="329"/>
      <c r="C150" s="335"/>
      <c r="D150" s="335"/>
      <c r="E150" s="337"/>
      <c r="F150" s="337"/>
      <c r="G150" s="218" t="s">
        <v>1898</v>
      </c>
      <c r="H150" s="89" t="s">
        <v>1886</v>
      </c>
      <c r="I150" s="342"/>
      <c r="J150" s="337"/>
      <c r="K150" s="5"/>
      <c r="L150" s="5"/>
    </row>
    <row r="151" spans="1:12" ht="28.5">
      <c r="A151" s="332"/>
      <c r="B151" s="329"/>
      <c r="C151" s="335"/>
      <c r="D151" s="335"/>
      <c r="E151" s="334" t="s">
        <v>1920</v>
      </c>
      <c r="F151" s="334" t="s">
        <v>1919</v>
      </c>
      <c r="G151" s="219" t="s">
        <v>1924</v>
      </c>
      <c r="H151" s="120" t="s">
        <v>1921</v>
      </c>
      <c r="I151" s="90" t="s">
        <v>1928</v>
      </c>
      <c r="J151" s="216" t="s">
        <v>1857</v>
      </c>
    </row>
    <row r="152" spans="1:12" ht="28.5">
      <c r="A152" s="332"/>
      <c r="B152" s="329"/>
      <c r="C152" s="335"/>
      <c r="D152" s="335"/>
      <c r="E152" s="335"/>
      <c r="F152" s="335"/>
      <c r="G152" s="218" t="s">
        <v>1925</v>
      </c>
      <c r="H152" s="89" t="s">
        <v>1922</v>
      </c>
      <c r="I152" s="326" t="s">
        <v>1929</v>
      </c>
      <c r="J152" s="326" t="s">
        <v>1927</v>
      </c>
    </row>
    <row r="153" spans="1:12" ht="28.5">
      <c r="A153" s="332"/>
      <c r="B153" s="329"/>
      <c r="C153" s="335"/>
      <c r="D153" s="335"/>
      <c r="E153" s="337"/>
      <c r="F153" s="337"/>
      <c r="G153" s="219" t="s">
        <v>1926</v>
      </c>
      <c r="H153" s="120" t="s">
        <v>1923</v>
      </c>
      <c r="I153" s="327"/>
      <c r="J153" s="327"/>
    </row>
    <row r="154" spans="1:12" ht="99.75">
      <c r="A154" s="332"/>
      <c r="B154" s="329"/>
      <c r="C154" s="335"/>
      <c r="D154" s="335"/>
      <c r="E154" s="328" t="s">
        <v>1931</v>
      </c>
      <c r="F154" s="328" t="s">
        <v>1930</v>
      </c>
      <c r="G154" s="218" t="s">
        <v>1937</v>
      </c>
      <c r="H154" s="89" t="s">
        <v>1932</v>
      </c>
      <c r="I154" s="328" t="s">
        <v>1944</v>
      </c>
      <c r="J154" s="328" t="s">
        <v>1825</v>
      </c>
    </row>
    <row r="155" spans="1:12" ht="28.5">
      <c r="A155" s="332"/>
      <c r="B155" s="329"/>
      <c r="C155" s="335"/>
      <c r="D155" s="335"/>
      <c r="E155" s="329"/>
      <c r="F155" s="329"/>
      <c r="G155" s="219" t="s">
        <v>1938</v>
      </c>
      <c r="H155" s="120" t="s">
        <v>1933</v>
      </c>
      <c r="I155" s="329"/>
      <c r="J155" s="329"/>
    </row>
    <row r="156" spans="1:12" ht="28.5">
      <c r="A156" s="332"/>
      <c r="B156" s="329"/>
      <c r="C156" s="335"/>
      <c r="D156" s="335"/>
      <c r="E156" s="329"/>
      <c r="F156" s="329"/>
      <c r="G156" s="218" t="s">
        <v>1939</v>
      </c>
      <c r="H156" s="89" t="s">
        <v>1934</v>
      </c>
      <c r="I156" s="330"/>
      <c r="J156" s="330"/>
    </row>
    <row r="157" spans="1:12" ht="42.75">
      <c r="A157" s="332"/>
      <c r="B157" s="329"/>
      <c r="C157" s="335"/>
      <c r="D157" s="335"/>
      <c r="E157" s="329"/>
      <c r="F157" s="329"/>
      <c r="G157" s="219" t="s">
        <v>1940</v>
      </c>
      <c r="H157" s="120" t="s">
        <v>1935</v>
      </c>
      <c r="I157" s="90" t="s">
        <v>1945</v>
      </c>
      <c r="J157" s="216" t="s">
        <v>1942</v>
      </c>
    </row>
    <row r="158" spans="1:12" ht="28.5">
      <c r="A158" s="332"/>
      <c r="B158" s="329"/>
      <c r="C158" s="335"/>
      <c r="D158" s="335"/>
      <c r="E158" s="329"/>
      <c r="F158" s="329"/>
      <c r="G158" s="214" t="s">
        <v>1941</v>
      </c>
      <c r="H158" s="214" t="s">
        <v>1936</v>
      </c>
      <c r="I158" s="214" t="s">
        <v>1946</v>
      </c>
      <c r="J158" s="214" t="s">
        <v>1943</v>
      </c>
    </row>
    <row r="159" spans="1:12" ht="99.75">
      <c r="A159" s="332"/>
      <c r="B159" s="329"/>
      <c r="C159" s="334" t="s">
        <v>1948</v>
      </c>
      <c r="D159" s="334" t="s">
        <v>1947</v>
      </c>
      <c r="E159" s="326" t="s">
        <v>1949</v>
      </c>
      <c r="F159" s="326" t="s">
        <v>1986</v>
      </c>
      <c r="G159" s="215" t="s">
        <v>1959</v>
      </c>
      <c r="H159" s="219" t="s">
        <v>1950</v>
      </c>
      <c r="I159" s="219" t="s">
        <v>1976</v>
      </c>
      <c r="J159" s="219" t="s">
        <v>1943</v>
      </c>
    </row>
    <row r="160" spans="1:12" ht="85.5">
      <c r="A160" s="332"/>
      <c r="B160" s="329"/>
      <c r="C160" s="335"/>
      <c r="D160" s="335"/>
      <c r="E160" s="336"/>
      <c r="F160" s="336"/>
      <c r="G160" s="214" t="s">
        <v>1960</v>
      </c>
      <c r="H160" s="218" t="s">
        <v>1951</v>
      </c>
      <c r="I160" s="218" t="s">
        <v>1977</v>
      </c>
      <c r="J160" s="218" t="s">
        <v>1853</v>
      </c>
    </row>
    <row r="161" spans="1:10" ht="28.5">
      <c r="A161" s="332"/>
      <c r="B161" s="329"/>
      <c r="C161" s="335"/>
      <c r="D161" s="335"/>
      <c r="E161" s="336"/>
      <c r="F161" s="336"/>
      <c r="G161" s="215" t="s">
        <v>1961</v>
      </c>
      <c r="H161" s="219" t="s">
        <v>1952</v>
      </c>
      <c r="I161" s="219" t="s">
        <v>1978</v>
      </c>
      <c r="J161" s="219" t="s">
        <v>1943</v>
      </c>
    </row>
    <row r="162" spans="1:10" ht="42.75">
      <c r="A162" s="332"/>
      <c r="B162" s="329"/>
      <c r="C162" s="335"/>
      <c r="D162" s="335"/>
      <c r="E162" s="336"/>
      <c r="F162" s="336"/>
      <c r="G162" s="214" t="s">
        <v>1962</v>
      </c>
      <c r="H162" s="218" t="s">
        <v>1953</v>
      </c>
      <c r="I162" s="218" t="s">
        <v>1979</v>
      </c>
      <c r="J162" s="218" t="s">
        <v>1903</v>
      </c>
    </row>
    <row r="163" spans="1:10" ht="57">
      <c r="A163" s="332"/>
      <c r="B163" s="329"/>
      <c r="C163" s="335"/>
      <c r="D163" s="335"/>
      <c r="E163" s="336"/>
      <c r="F163" s="336"/>
      <c r="G163" s="215" t="s">
        <v>1963</v>
      </c>
      <c r="H163" s="219" t="s">
        <v>1954</v>
      </c>
      <c r="I163" s="219" t="s">
        <v>1980</v>
      </c>
      <c r="J163" s="219" t="s">
        <v>1970</v>
      </c>
    </row>
    <row r="164" spans="1:10" ht="28.5">
      <c r="A164" s="332"/>
      <c r="B164" s="329"/>
      <c r="C164" s="335"/>
      <c r="D164" s="335"/>
      <c r="E164" s="336"/>
      <c r="F164" s="336"/>
      <c r="G164" s="214" t="s">
        <v>1964</v>
      </c>
      <c r="H164" s="218" t="s">
        <v>1531</v>
      </c>
      <c r="I164" s="218" t="s">
        <v>1981</v>
      </c>
      <c r="J164" s="218" t="s">
        <v>1971</v>
      </c>
    </row>
    <row r="165" spans="1:10" ht="42.75">
      <c r="A165" s="332"/>
      <c r="B165" s="329"/>
      <c r="C165" s="335"/>
      <c r="D165" s="335"/>
      <c r="E165" s="336"/>
      <c r="F165" s="336"/>
      <c r="G165" s="215" t="s">
        <v>1965</v>
      </c>
      <c r="H165" s="219" t="s">
        <v>1955</v>
      </c>
      <c r="I165" s="219" t="s">
        <v>1982</v>
      </c>
      <c r="J165" s="219" t="s">
        <v>1972</v>
      </c>
    </row>
    <row r="166" spans="1:10" ht="28.5">
      <c r="A166" s="332"/>
      <c r="B166" s="329"/>
      <c r="C166" s="335"/>
      <c r="D166" s="335"/>
      <c r="E166" s="336"/>
      <c r="F166" s="336"/>
      <c r="G166" s="214" t="s">
        <v>1966</v>
      </c>
      <c r="H166" s="218" t="s">
        <v>1956</v>
      </c>
      <c r="I166" s="218" t="s">
        <v>1983</v>
      </c>
      <c r="J166" s="218" t="s">
        <v>1973</v>
      </c>
    </row>
    <row r="167" spans="1:10" ht="42.75">
      <c r="A167" s="332"/>
      <c r="B167" s="329"/>
      <c r="C167" s="335"/>
      <c r="D167" s="335"/>
      <c r="E167" s="336"/>
      <c r="F167" s="336"/>
      <c r="G167" s="215" t="s">
        <v>1967</v>
      </c>
      <c r="H167" s="219" t="s">
        <v>1957</v>
      </c>
      <c r="I167" s="219" t="s">
        <v>1984</v>
      </c>
      <c r="J167" s="219" t="s">
        <v>1974</v>
      </c>
    </row>
    <row r="168" spans="1:10" ht="99.75">
      <c r="A168" s="332"/>
      <c r="B168" s="329"/>
      <c r="C168" s="335"/>
      <c r="D168" s="335"/>
      <c r="E168" s="336"/>
      <c r="F168" s="336"/>
      <c r="G168" s="214" t="s">
        <v>1968</v>
      </c>
      <c r="H168" s="218" t="s">
        <v>1958</v>
      </c>
      <c r="I168" s="218" t="s">
        <v>1985</v>
      </c>
      <c r="J168" s="218" t="s">
        <v>1975</v>
      </c>
    </row>
    <row r="169" spans="1:10" ht="114">
      <c r="A169" s="332"/>
      <c r="B169" s="329"/>
      <c r="C169" s="335"/>
      <c r="D169" s="335"/>
      <c r="E169" s="326" t="s">
        <v>1988</v>
      </c>
      <c r="F169" s="326" t="s">
        <v>1987</v>
      </c>
      <c r="G169" s="215" t="s">
        <v>1969</v>
      </c>
      <c r="H169" s="219" t="s">
        <v>1989</v>
      </c>
      <c r="I169" s="219" t="s">
        <v>2005</v>
      </c>
      <c r="J169" s="216" t="s">
        <v>2000</v>
      </c>
    </row>
    <row r="170" spans="1:10" ht="42.75">
      <c r="A170" s="332"/>
      <c r="B170" s="329"/>
      <c r="C170" s="335"/>
      <c r="D170" s="335"/>
      <c r="E170" s="336"/>
      <c r="F170" s="336"/>
      <c r="G170" s="214" t="s">
        <v>1995</v>
      </c>
      <c r="H170" s="218" t="s">
        <v>1990</v>
      </c>
      <c r="I170" s="218" t="s">
        <v>2006</v>
      </c>
      <c r="J170" s="218" t="s">
        <v>2001</v>
      </c>
    </row>
    <row r="171" spans="1:10" ht="85.5">
      <c r="A171" s="332"/>
      <c r="B171" s="329"/>
      <c r="C171" s="335"/>
      <c r="D171" s="335"/>
      <c r="E171" s="336"/>
      <c r="F171" s="336"/>
      <c r="G171" s="215" t="s">
        <v>1996</v>
      </c>
      <c r="H171" s="219" t="s">
        <v>1991</v>
      </c>
      <c r="I171" s="219" t="s">
        <v>2007</v>
      </c>
      <c r="J171" s="219" t="s">
        <v>1853</v>
      </c>
    </row>
    <row r="172" spans="1:10" ht="28.5">
      <c r="A172" s="332"/>
      <c r="B172" s="329"/>
      <c r="C172" s="335"/>
      <c r="D172" s="335"/>
      <c r="E172" s="336"/>
      <c r="F172" s="336"/>
      <c r="G172" s="214" t="s">
        <v>1997</v>
      </c>
      <c r="H172" s="218" t="s">
        <v>1992</v>
      </c>
      <c r="I172" s="218" t="s">
        <v>2008</v>
      </c>
      <c r="J172" s="218" t="s">
        <v>2002</v>
      </c>
    </row>
    <row r="173" spans="1:10" ht="28.5">
      <c r="A173" s="332"/>
      <c r="B173" s="329"/>
      <c r="C173" s="335"/>
      <c r="D173" s="335"/>
      <c r="E173" s="336"/>
      <c r="F173" s="336"/>
      <c r="G173" s="215" t="s">
        <v>1998</v>
      </c>
      <c r="H173" s="219" t="s">
        <v>1993</v>
      </c>
      <c r="I173" s="219" t="s">
        <v>2009</v>
      </c>
      <c r="J173" s="219" t="s">
        <v>2003</v>
      </c>
    </row>
    <row r="174" spans="1:10" ht="42.75">
      <c r="A174" s="332"/>
      <c r="B174" s="329"/>
      <c r="C174" s="335"/>
      <c r="D174" s="335"/>
      <c r="E174" s="327"/>
      <c r="F174" s="327"/>
      <c r="G174" s="214" t="s">
        <v>1999</v>
      </c>
      <c r="H174" s="218" t="s">
        <v>1994</v>
      </c>
      <c r="I174" s="218" t="s">
        <v>2010</v>
      </c>
      <c r="J174" s="218" t="s">
        <v>2004</v>
      </c>
    </row>
    <row r="175" spans="1:10" ht="85.5" customHeight="1">
      <c r="A175" s="332"/>
      <c r="B175" s="329"/>
      <c r="C175" s="335"/>
      <c r="D175" s="335"/>
      <c r="E175" s="328" t="s">
        <v>2011</v>
      </c>
      <c r="F175" s="328" t="s">
        <v>1930</v>
      </c>
      <c r="G175" s="215" t="s">
        <v>2023</v>
      </c>
      <c r="H175" s="219" t="s">
        <v>2012</v>
      </c>
      <c r="I175" s="219" t="s">
        <v>2029</v>
      </c>
      <c r="J175" s="219" t="s">
        <v>2018</v>
      </c>
    </row>
    <row r="176" spans="1:10" ht="28.5">
      <c r="A176" s="332"/>
      <c r="B176" s="329"/>
      <c r="C176" s="335"/>
      <c r="D176" s="335"/>
      <c r="E176" s="329"/>
      <c r="F176" s="329"/>
      <c r="G176" s="214" t="s">
        <v>2024</v>
      </c>
      <c r="H176" s="218" t="s">
        <v>2013</v>
      </c>
      <c r="I176" s="218" t="s">
        <v>2030</v>
      </c>
      <c r="J176" s="217" t="s">
        <v>2019</v>
      </c>
    </row>
    <row r="177" spans="1:10" ht="85.5">
      <c r="A177" s="332"/>
      <c r="B177" s="329"/>
      <c r="C177" s="335"/>
      <c r="D177" s="335"/>
      <c r="E177" s="329"/>
      <c r="F177" s="329"/>
      <c r="G177" s="215" t="s">
        <v>2025</v>
      </c>
      <c r="H177" s="219" t="s">
        <v>2014</v>
      </c>
      <c r="I177" s="219" t="s">
        <v>2031</v>
      </c>
      <c r="J177" s="219" t="s">
        <v>2020</v>
      </c>
    </row>
    <row r="178" spans="1:10" ht="57">
      <c r="A178" s="332"/>
      <c r="B178" s="329"/>
      <c r="C178" s="335"/>
      <c r="D178" s="335"/>
      <c r="E178" s="329"/>
      <c r="F178" s="329"/>
      <c r="G178" s="214" t="s">
        <v>2026</v>
      </c>
      <c r="H178" s="218" t="s">
        <v>2015</v>
      </c>
      <c r="I178" s="218" t="s">
        <v>2032</v>
      </c>
      <c r="J178" s="218" t="s">
        <v>2021</v>
      </c>
    </row>
    <row r="179" spans="1:10" ht="85.5">
      <c r="A179" s="332"/>
      <c r="B179" s="329"/>
      <c r="C179" s="335"/>
      <c r="D179" s="335"/>
      <c r="E179" s="329"/>
      <c r="F179" s="329"/>
      <c r="G179" s="215" t="s">
        <v>2027</v>
      </c>
      <c r="H179" s="219" t="s">
        <v>2016</v>
      </c>
      <c r="I179" s="219" t="s">
        <v>2033</v>
      </c>
      <c r="J179" s="219" t="s">
        <v>2022</v>
      </c>
    </row>
    <row r="180" spans="1:10" ht="42.75">
      <c r="A180" s="333"/>
      <c r="B180" s="330"/>
      <c r="C180" s="337"/>
      <c r="D180" s="337"/>
      <c r="E180" s="330"/>
      <c r="F180" s="330"/>
      <c r="G180" s="214" t="s">
        <v>2028</v>
      </c>
      <c r="H180" s="218" t="s">
        <v>2017</v>
      </c>
      <c r="I180" s="218" t="s">
        <v>2034</v>
      </c>
      <c r="J180" s="218" t="s">
        <v>1858</v>
      </c>
    </row>
    <row r="181" spans="1:10" ht="17.45" customHeight="1">
      <c r="A181" s="353" t="s">
        <v>235</v>
      </c>
      <c r="B181" s="353"/>
      <c r="C181" s="353"/>
      <c r="D181" s="353"/>
      <c r="E181" s="353"/>
      <c r="F181" s="353"/>
      <c r="G181" s="353"/>
      <c r="H181" s="353"/>
      <c r="I181" s="353"/>
      <c r="J181" s="353"/>
    </row>
    <row r="182" spans="1:10" ht="15.75">
      <c r="A182" s="354" t="s">
        <v>57</v>
      </c>
      <c r="B182" s="354"/>
      <c r="C182" s="354"/>
      <c r="D182" s="354"/>
      <c r="E182" s="354" t="s">
        <v>235</v>
      </c>
      <c r="F182" s="354"/>
      <c r="G182" s="354"/>
      <c r="H182" s="354"/>
      <c r="I182" s="354"/>
      <c r="J182" s="354"/>
    </row>
    <row r="183" spans="1:10">
      <c r="A183" s="355" t="s">
        <v>57</v>
      </c>
      <c r="B183" s="355"/>
      <c r="C183" s="355" t="s">
        <v>65</v>
      </c>
      <c r="D183" s="355"/>
      <c r="E183" s="355" t="s">
        <v>336</v>
      </c>
      <c r="F183" s="355"/>
      <c r="G183" s="355" t="s">
        <v>58</v>
      </c>
      <c r="H183" s="355"/>
      <c r="I183" s="355" t="s">
        <v>63</v>
      </c>
      <c r="J183" s="355"/>
    </row>
    <row r="184" spans="1:10">
      <c r="A184" s="111" t="s">
        <v>13</v>
      </c>
      <c r="B184" s="111" t="s">
        <v>6</v>
      </c>
      <c r="C184" s="88" t="s">
        <v>13</v>
      </c>
      <c r="D184" s="111" t="s">
        <v>6</v>
      </c>
      <c r="E184" s="88" t="s">
        <v>13</v>
      </c>
      <c r="F184" s="88" t="s">
        <v>6</v>
      </c>
      <c r="G184" s="88" t="s">
        <v>13</v>
      </c>
      <c r="H184" s="88" t="s">
        <v>6</v>
      </c>
      <c r="I184" s="88" t="s">
        <v>13</v>
      </c>
      <c r="J184" s="88" t="s">
        <v>6</v>
      </c>
    </row>
    <row r="185" spans="1:10" ht="99.75">
      <c r="A185" s="331" t="s">
        <v>2037</v>
      </c>
      <c r="B185" s="328" t="s">
        <v>2036</v>
      </c>
      <c r="C185" s="334" t="s">
        <v>2038</v>
      </c>
      <c r="D185" s="334" t="s">
        <v>2039</v>
      </c>
      <c r="E185" s="334" t="s">
        <v>2040</v>
      </c>
      <c r="F185" s="334" t="s">
        <v>2043</v>
      </c>
      <c r="G185" s="90" t="s">
        <v>2041</v>
      </c>
      <c r="H185" s="120" t="s">
        <v>2044</v>
      </c>
      <c r="I185" s="90" t="s">
        <v>2042</v>
      </c>
      <c r="J185" s="220" t="s">
        <v>2057</v>
      </c>
    </row>
    <row r="186" spans="1:10" ht="71.25">
      <c r="A186" s="332"/>
      <c r="B186" s="329"/>
      <c r="C186" s="335"/>
      <c r="D186" s="335"/>
      <c r="E186" s="335"/>
      <c r="F186" s="335"/>
      <c r="G186" s="89" t="s">
        <v>2051</v>
      </c>
      <c r="H186" s="89" t="s">
        <v>2045</v>
      </c>
      <c r="I186" s="89" t="s">
        <v>2064</v>
      </c>
      <c r="J186" s="221" t="s">
        <v>2058</v>
      </c>
    </row>
    <row r="187" spans="1:10" ht="57">
      <c r="A187" s="332"/>
      <c r="B187" s="329"/>
      <c r="C187" s="335"/>
      <c r="D187" s="335"/>
      <c r="E187" s="335"/>
      <c r="F187" s="335"/>
      <c r="G187" s="224" t="s">
        <v>2052</v>
      </c>
      <c r="H187" s="120" t="s">
        <v>2046</v>
      </c>
      <c r="I187" s="224" t="s">
        <v>2065</v>
      </c>
      <c r="J187" s="220" t="s">
        <v>2059</v>
      </c>
    </row>
    <row r="188" spans="1:10" ht="28.5">
      <c r="A188" s="332"/>
      <c r="B188" s="329"/>
      <c r="C188" s="335"/>
      <c r="D188" s="335"/>
      <c r="E188" s="335"/>
      <c r="F188" s="335"/>
      <c r="G188" s="221" t="s">
        <v>2053</v>
      </c>
      <c r="H188" s="89" t="s">
        <v>2047</v>
      </c>
      <c r="I188" s="221" t="s">
        <v>2066</v>
      </c>
      <c r="J188" s="221" t="s">
        <v>2060</v>
      </c>
    </row>
    <row r="189" spans="1:10" ht="71.25">
      <c r="A189" s="332"/>
      <c r="B189" s="329"/>
      <c r="C189" s="335"/>
      <c r="D189" s="335"/>
      <c r="E189" s="335"/>
      <c r="F189" s="335"/>
      <c r="G189" s="224" t="s">
        <v>2054</v>
      </c>
      <c r="H189" s="120" t="s">
        <v>2048</v>
      </c>
      <c r="I189" s="224" t="s">
        <v>2067</v>
      </c>
      <c r="J189" s="220" t="s">
        <v>2061</v>
      </c>
    </row>
    <row r="190" spans="1:10" ht="57">
      <c r="A190" s="332"/>
      <c r="B190" s="329"/>
      <c r="C190" s="335"/>
      <c r="D190" s="335"/>
      <c r="E190" s="335"/>
      <c r="F190" s="335"/>
      <c r="G190" s="221" t="s">
        <v>2055</v>
      </c>
      <c r="H190" s="89" t="s">
        <v>2049</v>
      </c>
      <c r="I190" s="221" t="s">
        <v>2068</v>
      </c>
      <c r="J190" s="221" t="s">
        <v>2062</v>
      </c>
    </row>
    <row r="191" spans="1:10" ht="114">
      <c r="A191" s="332"/>
      <c r="B191" s="329"/>
      <c r="C191" s="335"/>
      <c r="D191" s="335"/>
      <c r="E191" s="337"/>
      <c r="F191" s="337"/>
      <c r="G191" s="224" t="s">
        <v>2056</v>
      </c>
      <c r="H191" s="120" t="s">
        <v>2050</v>
      </c>
      <c r="I191" s="224" t="s">
        <v>2069</v>
      </c>
      <c r="J191" s="220" t="s">
        <v>2063</v>
      </c>
    </row>
    <row r="192" spans="1:10" ht="42.75">
      <c r="A192" s="332"/>
      <c r="B192" s="329"/>
      <c r="C192" s="335"/>
      <c r="D192" s="335"/>
      <c r="E192" s="89" t="s">
        <v>2071</v>
      </c>
      <c r="F192" s="89" t="s">
        <v>2070</v>
      </c>
      <c r="G192" s="89" t="s">
        <v>2072</v>
      </c>
      <c r="H192" s="89" t="s">
        <v>2070</v>
      </c>
      <c r="I192" s="89" t="s">
        <v>2073</v>
      </c>
      <c r="J192" s="89" t="s">
        <v>2074</v>
      </c>
    </row>
    <row r="193" spans="1:10" ht="71.25" customHeight="1">
      <c r="A193" s="332"/>
      <c r="B193" s="329"/>
      <c r="C193" s="335"/>
      <c r="D193" s="335"/>
      <c r="E193" s="120" t="s">
        <v>2077</v>
      </c>
      <c r="F193" s="120" t="s">
        <v>2075</v>
      </c>
      <c r="G193" s="341" t="s">
        <v>2081</v>
      </c>
      <c r="H193" s="334" t="s">
        <v>2079</v>
      </c>
      <c r="I193" s="341" t="s">
        <v>2082</v>
      </c>
      <c r="J193" s="334" t="s">
        <v>2080</v>
      </c>
    </row>
    <row r="194" spans="1:10" ht="99.75">
      <c r="A194" s="332"/>
      <c r="B194" s="329"/>
      <c r="C194" s="335"/>
      <c r="D194" s="335"/>
      <c r="E194" s="89" t="s">
        <v>2078</v>
      </c>
      <c r="F194" s="89" t="s">
        <v>2076</v>
      </c>
      <c r="G194" s="342"/>
      <c r="H194" s="337"/>
      <c r="I194" s="342"/>
      <c r="J194" s="337"/>
    </row>
    <row r="195" spans="1:10" ht="128.25">
      <c r="A195" s="332"/>
      <c r="B195" s="329"/>
      <c r="C195" s="335"/>
      <c r="D195" s="335"/>
      <c r="E195" s="120" t="s">
        <v>2084</v>
      </c>
      <c r="F195" s="120" t="s">
        <v>2083</v>
      </c>
      <c r="G195" s="90" t="s">
        <v>2087</v>
      </c>
      <c r="H195" s="120" t="s">
        <v>2085</v>
      </c>
      <c r="I195" s="90" t="s">
        <v>2088</v>
      </c>
      <c r="J195" s="220" t="s">
        <v>2086</v>
      </c>
    </row>
    <row r="196" spans="1:10" ht="57" customHeight="1">
      <c r="A196" s="332"/>
      <c r="B196" s="329"/>
      <c r="C196" s="335"/>
      <c r="D196" s="335"/>
      <c r="E196" s="328" t="s">
        <v>2090</v>
      </c>
      <c r="F196" s="328" t="s">
        <v>2089</v>
      </c>
      <c r="G196" s="89" t="s">
        <v>2096</v>
      </c>
      <c r="H196" s="89" t="s">
        <v>2091</v>
      </c>
      <c r="I196" s="89" t="s">
        <v>2103</v>
      </c>
      <c r="J196" s="89" t="s">
        <v>2101</v>
      </c>
    </row>
    <row r="197" spans="1:10" ht="28.5">
      <c r="A197" s="332"/>
      <c r="B197" s="329"/>
      <c r="C197" s="335"/>
      <c r="D197" s="335"/>
      <c r="E197" s="329"/>
      <c r="F197" s="329"/>
      <c r="G197" s="224" t="s">
        <v>2097</v>
      </c>
      <c r="H197" s="120" t="s">
        <v>2092</v>
      </c>
      <c r="I197" s="341" t="s">
        <v>2104</v>
      </c>
      <c r="J197" s="334" t="s">
        <v>2102</v>
      </c>
    </row>
    <row r="198" spans="1:10" ht="28.5">
      <c r="A198" s="332"/>
      <c r="B198" s="329"/>
      <c r="C198" s="335"/>
      <c r="D198" s="335"/>
      <c r="E198" s="329"/>
      <c r="F198" s="329"/>
      <c r="G198" s="221" t="s">
        <v>2098</v>
      </c>
      <c r="H198" s="89" t="s">
        <v>2093</v>
      </c>
      <c r="I198" s="350"/>
      <c r="J198" s="335"/>
    </row>
    <row r="199" spans="1:10" ht="42.75">
      <c r="A199" s="332"/>
      <c r="B199" s="329"/>
      <c r="C199" s="335"/>
      <c r="D199" s="335"/>
      <c r="E199" s="329"/>
      <c r="F199" s="329"/>
      <c r="G199" s="224" t="s">
        <v>2099</v>
      </c>
      <c r="H199" s="120" t="s">
        <v>2094</v>
      </c>
      <c r="I199" s="342"/>
      <c r="J199" s="337"/>
    </row>
    <row r="200" spans="1:10" ht="142.5">
      <c r="A200" s="332"/>
      <c r="B200" s="329"/>
      <c r="C200" s="335"/>
      <c r="D200" s="335"/>
      <c r="E200" s="330"/>
      <c r="F200" s="330"/>
      <c r="G200" s="221" t="s">
        <v>2100</v>
      </c>
      <c r="H200" s="89" t="s">
        <v>2095</v>
      </c>
      <c r="I200" s="89" t="s">
        <v>2105</v>
      </c>
      <c r="J200" s="89" t="s">
        <v>2106</v>
      </c>
    </row>
    <row r="201" spans="1:10" ht="85.5" customHeight="1">
      <c r="A201" s="332"/>
      <c r="B201" s="329"/>
      <c r="C201" s="335"/>
      <c r="D201" s="335"/>
      <c r="E201" s="334" t="s">
        <v>2114</v>
      </c>
      <c r="F201" s="334" t="s">
        <v>2107</v>
      </c>
      <c r="G201" s="224" t="s">
        <v>2115</v>
      </c>
      <c r="H201" s="224" t="s">
        <v>2108</v>
      </c>
      <c r="I201" s="224" t="s">
        <v>2118</v>
      </c>
      <c r="J201" s="220" t="s">
        <v>2111</v>
      </c>
    </row>
    <row r="202" spans="1:10" ht="42.75">
      <c r="A202" s="332"/>
      <c r="B202" s="329"/>
      <c r="C202" s="335"/>
      <c r="D202" s="335"/>
      <c r="E202" s="335"/>
      <c r="F202" s="335"/>
      <c r="G202" s="221" t="s">
        <v>2116</v>
      </c>
      <c r="H202" s="89" t="s">
        <v>2109</v>
      </c>
      <c r="I202" s="221" t="s">
        <v>2119</v>
      </c>
      <c r="J202" s="221" t="s">
        <v>2112</v>
      </c>
    </row>
    <row r="203" spans="1:10" ht="28.5">
      <c r="A203" s="332"/>
      <c r="B203" s="329"/>
      <c r="C203" s="335"/>
      <c r="D203" s="335"/>
      <c r="E203" s="337"/>
      <c r="F203" s="337"/>
      <c r="G203" s="224" t="s">
        <v>2117</v>
      </c>
      <c r="H203" s="224" t="s">
        <v>2110</v>
      </c>
      <c r="I203" s="224" t="s">
        <v>2120</v>
      </c>
      <c r="J203" s="220" t="s">
        <v>2113</v>
      </c>
    </row>
    <row r="204" spans="1:10" ht="42.75" customHeight="1">
      <c r="A204" s="332"/>
      <c r="B204" s="329"/>
      <c r="C204" s="335"/>
      <c r="D204" s="335"/>
      <c r="E204" s="328" t="s">
        <v>2126</v>
      </c>
      <c r="F204" s="328" t="s">
        <v>2121</v>
      </c>
      <c r="G204" s="89" t="s">
        <v>2127</v>
      </c>
      <c r="H204" s="89" t="s">
        <v>2122</v>
      </c>
      <c r="I204" s="89" t="s">
        <v>2129</v>
      </c>
      <c r="J204" s="89" t="s">
        <v>2124</v>
      </c>
    </row>
    <row r="205" spans="1:10" ht="15.6" customHeight="1">
      <c r="A205" s="332"/>
      <c r="B205" s="329"/>
      <c r="C205" s="335"/>
      <c r="D205" s="335"/>
      <c r="E205" s="330"/>
      <c r="F205" s="330"/>
      <c r="G205" s="90" t="s">
        <v>2128</v>
      </c>
      <c r="H205" s="120" t="s">
        <v>2123</v>
      </c>
      <c r="I205" s="90" t="s">
        <v>2130</v>
      </c>
      <c r="J205" s="90" t="s">
        <v>2125</v>
      </c>
    </row>
    <row r="206" spans="1:10" ht="71.25">
      <c r="A206" s="332"/>
      <c r="B206" s="329"/>
      <c r="C206" s="335"/>
      <c r="D206" s="335"/>
      <c r="E206" s="326" t="s">
        <v>2132</v>
      </c>
      <c r="F206" s="326" t="s">
        <v>2131</v>
      </c>
      <c r="G206" s="222" t="s">
        <v>2139</v>
      </c>
      <c r="H206" s="89" t="s">
        <v>2133</v>
      </c>
      <c r="I206" s="222" t="s">
        <v>2142</v>
      </c>
      <c r="J206" s="221" t="s">
        <v>2136</v>
      </c>
    </row>
    <row r="207" spans="1:10" ht="57">
      <c r="A207" s="332"/>
      <c r="B207" s="329"/>
      <c r="C207" s="335"/>
      <c r="D207" s="335"/>
      <c r="E207" s="336"/>
      <c r="F207" s="336"/>
      <c r="G207" s="222" t="s">
        <v>2140</v>
      </c>
      <c r="H207" s="120" t="s">
        <v>2134</v>
      </c>
      <c r="I207" s="222" t="s">
        <v>2143</v>
      </c>
      <c r="J207" s="220" t="s">
        <v>2137</v>
      </c>
    </row>
    <row r="208" spans="1:10" ht="85.5">
      <c r="A208" s="332"/>
      <c r="B208" s="329"/>
      <c r="C208" s="335"/>
      <c r="D208" s="335"/>
      <c r="E208" s="327"/>
      <c r="F208" s="327"/>
      <c r="G208" s="222" t="s">
        <v>2141</v>
      </c>
      <c r="H208" s="89" t="s">
        <v>2135</v>
      </c>
      <c r="I208" s="222" t="s">
        <v>2144</v>
      </c>
      <c r="J208" s="221" t="s">
        <v>2138</v>
      </c>
    </row>
    <row r="209" spans="1:10" ht="99.75">
      <c r="A209" s="332"/>
      <c r="B209" s="329"/>
      <c r="C209" s="335"/>
      <c r="D209" s="335"/>
      <c r="E209" s="221" t="s">
        <v>2146</v>
      </c>
      <c r="F209" s="221" t="s">
        <v>2145</v>
      </c>
      <c r="G209" s="90" t="s">
        <v>2150</v>
      </c>
      <c r="H209" s="120" t="s">
        <v>2147</v>
      </c>
      <c r="I209" s="90" t="s">
        <v>2149</v>
      </c>
      <c r="J209" s="220" t="s">
        <v>2148</v>
      </c>
    </row>
    <row r="210" spans="1:10" ht="99.75" customHeight="1">
      <c r="A210" s="332"/>
      <c r="B210" s="329"/>
      <c r="C210" s="335"/>
      <c r="D210" s="335"/>
      <c r="E210" s="326" t="s">
        <v>2152</v>
      </c>
      <c r="F210" s="326" t="s">
        <v>2151</v>
      </c>
      <c r="G210" s="326" t="s">
        <v>2158</v>
      </c>
      <c r="H210" s="326" t="s">
        <v>2153</v>
      </c>
      <c r="I210" s="89" t="s">
        <v>2156</v>
      </c>
      <c r="J210" s="221" t="s">
        <v>2154</v>
      </c>
    </row>
    <row r="211" spans="1:10" ht="42.75">
      <c r="A211" s="332"/>
      <c r="B211" s="329"/>
      <c r="C211" s="335"/>
      <c r="D211" s="335"/>
      <c r="E211" s="327"/>
      <c r="F211" s="327"/>
      <c r="G211" s="327"/>
      <c r="H211" s="327"/>
      <c r="I211" s="90" t="s">
        <v>2157</v>
      </c>
      <c r="J211" s="220" t="s">
        <v>2155</v>
      </c>
    </row>
    <row r="212" spans="1:10" ht="85.5" customHeight="1">
      <c r="A212" s="332"/>
      <c r="B212" s="329"/>
      <c r="C212" s="335"/>
      <c r="D212" s="335"/>
      <c r="E212" s="328" t="s">
        <v>2160</v>
      </c>
      <c r="F212" s="328" t="s">
        <v>2159</v>
      </c>
      <c r="G212" s="89" t="s">
        <v>2173</v>
      </c>
      <c r="H212" s="89" t="s">
        <v>2167</v>
      </c>
      <c r="I212" s="89" t="s">
        <v>2174</v>
      </c>
      <c r="J212" s="221" t="s">
        <v>2162</v>
      </c>
    </row>
    <row r="213" spans="1:10" ht="28.5">
      <c r="A213" s="332"/>
      <c r="B213" s="329"/>
      <c r="C213" s="335"/>
      <c r="D213" s="335"/>
      <c r="E213" s="329"/>
      <c r="F213" s="329"/>
      <c r="G213" s="224" t="s">
        <v>2175</v>
      </c>
      <c r="H213" s="120" t="s">
        <v>2168</v>
      </c>
      <c r="I213" s="341" t="s">
        <v>2181</v>
      </c>
      <c r="J213" s="334" t="s">
        <v>2163</v>
      </c>
    </row>
    <row r="214" spans="1:10" ht="42.75">
      <c r="A214" s="332"/>
      <c r="B214" s="329"/>
      <c r="C214" s="335"/>
      <c r="D214" s="335"/>
      <c r="E214" s="329"/>
      <c r="F214" s="329"/>
      <c r="G214" s="221" t="s">
        <v>2176</v>
      </c>
      <c r="H214" s="89" t="s">
        <v>2169</v>
      </c>
      <c r="I214" s="342"/>
      <c r="J214" s="337"/>
    </row>
    <row r="215" spans="1:10" ht="42.75">
      <c r="A215" s="332"/>
      <c r="B215" s="329"/>
      <c r="C215" s="335"/>
      <c r="D215" s="335"/>
      <c r="E215" s="329"/>
      <c r="F215" s="329"/>
      <c r="G215" s="224" t="s">
        <v>2177</v>
      </c>
      <c r="H215" s="120" t="s">
        <v>2170</v>
      </c>
      <c r="I215" s="341" t="s">
        <v>2182</v>
      </c>
      <c r="J215" s="334" t="s">
        <v>2164</v>
      </c>
    </row>
    <row r="216" spans="1:10" ht="28.5">
      <c r="A216" s="332"/>
      <c r="B216" s="329"/>
      <c r="C216" s="335"/>
      <c r="D216" s="335"/>
      <c r="E216" s="329"/>
      <c r="F216" s="329"/>
      <c r="G216" s="221" t="s">
        <v>2178</v>
      </c>
      <c r="H216" s="89" t="s">
        <v>2171</v>
      </c>
      <c r="I216" s="342"/>
      <c r="J216" s="337"/>
    </row>
    <row r="217" spans="1:10" ht="42.75">
      <c r="A217" s="332"/>
      <c r="B217" s="329"/>
      <c r="C217" s="335"/>
      <c r="D217" s="335"/>
      <c r="E217" s="329"/>
      <c r="F217" s="329"/>
      <c r="G217" s="224" t="s">
        <v>2179</v>
      </c>
      <c r="H217" s="120" t="s">
        <v>2172</v>
      </c>
      <c r="I217" s="90" t="s">
        <v>2183</v>
      </c>
      <c r="J217" s="220" t="s">
        <v>2165</v>
      </c>
    </row>
    <row r="218" spans="1:10" ht="85.5">
      <c r="A218" s="332"/>
      <c r="B218" s="329"/>
      <c r="C218" s="335"/>
      <c r="D218" s="335"/>
      <c r="E218" s="330"/>
      <c r="F218" s="330"/>
      <c r="G218" s="221" t="s">
        <v>2180</v>
      </c>
      <c r="H218" s="89" t="s">
        <v>2161</v>
      </c>
      <c r="I218" s="89" t="s">
        <v>2184</v>
      </c>
      <c r="J218" s="221" t="s">
        <v>2166</v>
      </c>
    </row>
    <row r="219" spans="1:10" ht="114">
      <c r="A219" s="332"/>
      <c r="B219" s="329"/>
      <c r="C219" s="335"/>
      <c r="D219" s="335"/>
      <c r="E219" s="334" t="s">
        <v>2186</v>
      </c>
      <c r="F219" s="334" t="s">
        <v>2185</v>
      </c>
      <c r="G219" s="224" t="s">
        <v>2189</v>
      </c>
      <c r="H219" s="120" t="s">
        <v>2187</v>
      </c>
      <c r="I219" s="90" t="s">
        <v>2193</v>
      </c>
      <c r="J219" s="220" t="s">
        <v>2162</v>
      </c>
    </row>
    <row r="220" spans="1:10" ht="71.25" customHeight="1">
      <c r="A220" s="332"/>
      <c r="B220" s="329"/>
      <c r="C220" s="335"/>
      <c r="D220" s="335"/>
      <c r="E220" s="335"/>
      <c r="F220" s="335"/>
      <c r="G220" s="328" t="s">
        <v>2190</v>
      </c>
      <c r="H220" s="328" t="s">
        <v>2188</v>
      </c>
      <c r="I220" s="89" t="s">
        <v>2194</v>
      </c>
      <c r="J220" s="221" t="s">
        <v>2191</v>
      </c>
    </row>
    <row r="221" spans="1:10" ht="28.5">
      <c r="A221" s="332"/>
      <c r="B221" s="329"/>
      <c r="C221" s="335"/>
      <c r="D221" s="335"/>
      <c r="E221" s="337"/>
      <c r="F221" s="337"/>
      <c r="G221" s="330"/>
      <c r="H221" s="330"/>
      <c r="I221" s="90" t="s">
        <v>2195</v>
      </c>
      <c r="J221" s="220" t="s">
        <v>2192</v>
      </c>
    </row>
    <row r="222" spans="1:10" ht="57">
      <c r="A222" s="332"/>
      <c r="B222" s="329"/>
      <c r="C222" s="335"/>
      <c r="D222" s="335"/>
      <c r="E222" s="89" t="s">
        <v>2196</v>
      </c>
      <c r="F222" s="89" t="s">
        <v>2197</v>
      </c>
      <c r="G222" s="89" t="s">
        <v>2199</v>
      </c>
      <c r="H222" s="89" t="s">
        <v>2198</v>
      </c>
      <c r="I222" s="89" t="s">
        <v>2200</v>
      </c>
      <c r="J222" s="89" t="s">
        <v>2162</v>
      </c>
    </row>
    <row r="223" spans="1:10" ht="57" customHeight="1">
      <c r="A223" s="332"/>
      <c r="B223" s="329"/>
      <c r="C223" s="335"/>
      <c r="D223" s="335"/>
      <c r="E223" s="334" t="s">
        <v>2207</v>
      </c>
      <c r="F223" s="334" t="s">
        <v>2201</v>
      </c>
      <c r="G223" s="341" t="s">
        <v>2208</v>
      </c>
      <c r="H223" s="334" t="s">
        <v>2202</v>
      </c>
      <c r="I223" s="341" t="s">
        <v>2210</v>
      </c>
      <c r="J223" s="334" t="s">
        <v>2204</v>
      </c>
    </row>
    <row r="224" spans="1:10">
      <c r="A224" s="332"/>
      <c r="B224" s="329"/>
      <c r="C224" s="335"/>
      <c r="D224" s="335"/>
      <c r="E224" s="335"/>
      <c r="F224" s="335"/>
      <c r="G224" s="342"/>
      <c r="H224" s="337"/>
      <c r="I224" s="342"/>
      <c r="J224" s="337"/>
    </row>
    <row r="225" spans="1:10" ht="85.5" customHeight="1">
      <c r="A225" s="332"/>
      <c r="B225" s="329"/>
      <c r="C225" s="335"/>
      <c r="D225" s="335"/>
      <c r="E225" s="335"/>
      <c r="F225" s="335"/>
      <c r="G225" s="341" t="s">
        <v>2209</v>
      </c>
      <c r="H225" s="334" t="s">
        <v>2203</v>
      </c>
      <c r="I225" s="90" t="s">
        <v>2211</v>
      </c>
      <c r="J225" s="220" t="s">
        <v>2206</v>
      </c>
    </row>
    <row r="226" spans="1:10" ht="28.5">
      <c r="A226" s="332"/>
      <c r="B226" s="329"/>
      <c r="C226" s="335"/>
      <c r="D226" s="335"/>
      <c r="E226" s="337"/>
      <c r="F226" s="337"/>
      <c r="G226" s="342"/>
      <c r="H226" s="337"/>
      <c r="I226" s="89" t="s">
        <v>2212</v>
      </c>
      <c r="J226" s="221" t="s">
        <v>2205</v>
      </c>
    </row>
    <row r="227" spans="1:10" ht="85.5" customHeight="1">
      <c r="A227" s="332"/>
      <c r="B227" s="329"/>
      <c r="C227" s="335"/>
      <c r="D227" s="335"/>
      <c r="E227" s="328" t="s">
        <v>2214</v>
      </c>
      <c r="F227" s="328" t="s">
        <v>2213</v>
      </c>
      <c r="G227" s="338" t="s">
        <v>2215</v>
      </c>
      <c r="H227" s="328" t="s">
        <v>2203</v>
      </c>
      <c r="I227" s="90" t="s">
        <v>2216</v>
      </c>
      <c r="J227" s="220" t="s">
        <v>2205</v>
      </c>
    </row>
    <row r="228" spans="1:10" ht="28.5">
      <c r="A228" s="332"/>
      <c r="B228" s="329"/>
      <c r="C228" s="335"/>
      <c r="D228" s="335"/>
      <c r="E228" s="330"/>
      <c r="F228" s="330"/>
      <c r="G228" s="340"/>
      <c r="H228" s="330"/>
      <c r="I228" s="89" t="s">
        <v>2217</v>
      </c>
      <c r="J228" s="221" t="s">
        <v>2206</v>
      </c>
    </row>
    <row r="229" spans="1:10" ht="85.5" customHeight="1">
      <c r="A229" s="332"/>
      <c r="B229" s="329"/>
      <c r="C229" s="335"/>
      <c r="D229" s="335"/>
      <c r="E229" s="351" t="s">
        <v>2224</v>
      </c>
      <c r="F229" s="361" t="s">
        <v>2218</v>
      </c>
      <c r="G229" s="341" t="s">
        <v>2238</v>
      </c>
      <c r="H229" s="334" t="s">
        <v>2230</v>
      </c>
      <c r="I229" s="341" t="s">
        <v>2251</v>
      </c>
      <c r="J229" s="220" t="s">
        <v>2205</v>
      </c>
    </row>
    <row r="230" spans="1:10" ht="28.5">
      <c r="A230" s="332"/>
      <c r="B230" s="329"/>
      <c r="C230" s="335"/>
      <c r="D230" s="335"/>
      <c r="E230" s="351"/>
      <c r="F230" s="362"/>
      <c r="G230" s="342"/>
      <c r="H230" s="337"/>
      <c r="I230" s="342"/>
      <c r="J230" s="224" t="s">
        <v>2206</v>
      </c>
    </row>
    <row r="231" spans="1:10" ht="57">
      <c r="A231" s="332"/>
      <c r="B231" s="329"/>
      <c r="C231" s="335"/>
      <c r="D231" s="335"/>
      <c r="E231" s="221" t="s">
        <v>2225</v>
      </c>
      <c r="F231" s="221" t="s">
        <v>2218</v>
      </c>
      <c r="G231" s="223" t="s">
        <v>2239</v>
      </c>
      <c r="H231" s="221" t="s">
        <v>2246</v>
      </c>
      <c r="I231" s="223" t="s">
        <v>2252</v>
      </c>
      <c r="J231" s="221" t="s">
        <v>2233</v>
      </c>
    </row>
    <row r="232" spans="1:10" ht="42.75">
      <c r="A232" s="332"/>
      <c r="B232" s="329"/>
      <c r="C232" s="335"/>
      <c r="D232" s="335"/>
      <c r="E232" s="224" t="s">
        <v>2226</v>
      </c>
      <c r="F232" s="224" t="s">
        <v>2219</v>
      </c>
      <c r="G232" s="208" t="s">
        <v>2240</v>
      </c>
      <c r="H232" s="224" t="s">
        <v>2247</v>
      </c>
      <c r="I232" s="224" t="s">
        <v>2253</v>
      </c>
      <c r="J232" s="224" t="s">
        <v>2234</v>
      </c>
    </row>
    <row r="233" spans="1:10" ht="71.25">
      <c r="A233" s="332"/>
      <c r="B233" s="329"/>
      <c r="C233" s="335"/>
      <c r="D233" s="335"/>
      <c r="E233" s="221" t="s">
        <v>2227</v>
      </c>
      <c r="F233" s="221" t="s">
        <v>2220</v>
      </c>
      <c r="G233" s="223" t="s">
        <v>2241</v>
      </c>
      <c r="H233" s="221" t="s">
        <v>2248</v>
      </c>
      <c r="I233" s="223" t="s">
        <v>2254</v>
      </c>
      <c r="J233" s="221" t="s">
        <v>2235</v>
      </c>
    </row>
    <row r="234" spans="1:10" ht="71.25">
      <c r="A234" s="332"/>
      <c r="B234" s="329"/>
      <c r="C234" s="335"/>
      <c r="D234" s="335"/>
      <c r="E234" s="224" t="s">
        <v>2228</v>
      </c>
      <c r="F234" s="224" t="s">
        <v>2221</v>
      </c>
      <c r="G234" s="208" t="s">
        <v>2242</v>
      </c>
      <c r="H234" s="224" t="s">
        <v>2249</v>
      </c>
      <c r="I234" s="224" t="s">
        <v>2255</v>
      </c>
      <c r="J234" s="224" t="s">
        <v>2236</v>
      </c>
    </row>
    <row r="235" spans="1:10" ht="57">
      <c r="A235" s="332"/>
      <c r="B235" s="329"/>
      <c r="C235" s="335"/>
      <c r="D235" s="335"/>
      <c r="E235" s="221" t="s">
        <v>2229</v>
      </c>
      <c r="F235" s="221" t="s">
        <v>2222</v>
      </c>
      <c r="G235" s="223" t="s">
        <v>2243</v>
      </c>
      <c r="H235" s="221" t="s">
        <v>2250</v>
      </c>
      <c r="I235" s="223" t="s">
        <v>2256</v>
      </c>
      <c r="J235" s="221" t="s">
        <v>2237</v>
      </c>
    </row>
    <row r="236" spans="1:10" ht="57">
      <c r="A236" s="332"/>
      <c r="B236" s="329"/>
      <c r="C236" s="335"/>
      <c r="D236" s="335"/>
      <c r="E236" s="224" t="s">
        <v>2245</v>
      </c>
      <c r="F236" s="224" t="s">
        <v>2223</v>
      </c>
      <c r="G236" s="208" t="s">
        <v>2244</v>
      </c>
      <c r="H236" s="224" t="s">
        <v>2231</v>
      </c>
      <c r="I236" s="224" t="s">
        <v>2257</v>
      </c>
      <c r="J236" s="224" t="s">
        <v>2232</v>
      </c>
    </row>
    <row r="237" spans="1:10" ht="57">
      <c r="A237" s="332"/>
      <c r="B237" s="329"/>
      <c r="C237" s="335"/>
      <c r="D237" s="335"/>
      <c r="E237" s="328" t="s">
        <v>2261</v>
      </c>
      <c r="F237" s="328" t="s">
        <v>2258</v>
      </c>
      <c r="G237" s="223" t="s">
        <v>2262</v>
      </c>
      <c r="H237" s="221" t="s">
        <v>2259</v>
      </c>
      <c r="I237" s="346" t="s">
        <v>2271</v>
      </c>
      <c r="J237" s="326" t="s">
        <v>2270</v>
      </c>
    </row>
    <row r="238" spans="1:10" ht="57">
      <c r="A238" s="332"/>
      <c r="B238" s="329"/>
      <c r="C238" s="335"/>
      <c r="D238" s="335"/>
      <c r="E238" s="330"/>
      <c r="F238" s="330"/>
      <c r="G238" s="221" t="s">
        <v>2263</v>
      </c>
      <c r="H238" s="221" t="s">
        <v>2260</v>
      </c>
      <c r="I238" s="347"/>
      <c r="J238" s="336"/>
    </row>
    <row r="239" spans="1:10" ht="71.25">
      <c r="A239" s="332"/>
      <c r="B239" s="329"/>
      <c r="C239" s="335"/>
      <c r="D239" s="335"/>
      <c r="E239" s="334" t="s">
        <v>2265</v>
      </c>
      <c r="F239" s="334" t="s">
        <v>2264</v>
      </c>
      <c r="G239" s="208" t="s">
        <v>2268</v>
      </c>
      <c r="H239" s="224" t="s">
        <v>2266</v>
      </c>
      <c r="I239" s="347"/>
      <c r="J239" s="336"/>
    </row>
    <row r="240" spans="1:10" ht="42.75">
      <c r="A240" s="332"/>
      <c r="B240" s="329"/>
      <c r="C240" s="335"/>
      <c r="D240" s="335"/>
      <c r="E240" s="337"/>
      <c r="F240" s="337"/>
      <c r="G240" s="224" t="s">
        <v>2269</v>
      </c>
      <c r="H240" s="224" t="s">
        <v>2267</v>
      </c>
      <c r="I240" s="348"/>
      <c r="J240" s="327"/>
    </row>
    <row r="241" spans="1:10" ht="57">
      <c r="A241" s="332"/>
      <c r="B241" s="329"/>
      <c r="C241" s="335"/>
      <c r="D241" s="335"/>
      <c r="E241" s="221" t="s">
        <v>2275</v>
      </c>
      <c r="F241" s="221" t="s">
        <v>2272</v>
      </c>
      <c r="G241" s="223" t="s">
        <v>2276</v>
      </c>
      <c r="H241" s="221" t="s">
        <v>2273</v>
      </c>
      <c r="I241" s="223" t="s">
        <v>2277</v>
      </c>
      <c r="J241" s="221" t="s">
        <v>2274</v>
      </c>
    </row>
    <row r="242" spans="1:10" ht="42.75">
      <c r="A242" s="332"/>
      <c r="B242" s="329"/>
      <c r="C242" s="335"/>
      <c r="D242" s="335"/>
      <c r="E242" s="224" t="s">
        <v>2283</v>
      </c>
      <c r="F242" s="224" t="s">
        <v>2278</v>
      </c>
      <c r="G242" s="208" t="s">
        <v>2298</v>
      </c>
      <c r="H242" s="224" t="s">
        <v>2280</v>
      </c>
      <c r="I242" s="326" t="s">
        <v>2285</v>
      </c>
      <c r="J242" s="326" t="s">
        <v>2282</v>
      </c>
    </row>
    <row r="243" spans="1:10" ht="42.75">
      <c r="A243" s="332"/>
      <c r="B243" s="329"/>
      <c r="C243" s="335"/>
      <c r="D243" s="335"/>
      <c r="E243" s="221" t="s">
        <v>2284</v>
      </c>
      <c r="F243" s="221" t="s">
        <v>2279</v>
      </c>
      <c r="G243" s="223" t="s">
        <v>2299</v>
      </c>
      <c r="H243" s="221" t="s">
        <v>2281</v>
      </c>
      <c r="I243" s="327"/>
      <c r="J243" s="327"/>
    </row>
    <row r="244" spans="1:10" ht="57">
      <c r="A244" s="332"/>
      <c r="B244" s="329"/>
      <c r="C244" s="335"/>
      <c r="D244" s="335"/>
      <c r="E244" s="224" t="s">
        <v>2290</v>
      </c>
      <c r="F244" s="224" t="s">
        <v>2286</v>
      </c>
      <c r="G244" s="208" t="s">
        <v>2300</v>
      </c>
      <c r="H244" s="224" t="s">
        <v>2294</v>
      </c>
      <c r="I244" s="224" t="s">
        <v>2306</v>
      </c>
      <c r="J244" s="224" t="s">
        <v>2304</v>
      </c>
    </row>
    <row r="245" spans="1:10" ht="28.5">
      <c r="A245" s="332"/>
      <c r="B245" s="329"/>
      <c r="C245" s="335"/>
      <c r="D245" s="335"/>
      <c r="E245" s="221" t="s">
        <v>2291</v>
      </c>
      <c r="F245" s="221" t="s">
        <v>2287</v>
      </c>
      <c r="G245" s="223" t="s">
        <v>2301</v>
      </c>
      <c r="H245" s="221" t="s">
        <v>2295</v>
      </c>
      <c r="I245" s="223" t="s">
        <v>2307</v>
      </c>
      <c r="J245" s="221" t="s">
        <v>2305</v>
      </c>
    </row>
    <row r="246" spans="1:10" ht="42.75">
      <c r="A246" s="332"/>
      <c r="B246" s="329"/>
      <c r="C246" s="335"/>
      <c r="D246" s="335"/>
      <c r="E246" s="224" t="s">
        <v>2292</v>
      </c>
      <c r="F246" s="224" t="s">
        <v>2288</v>
      </c>
      <c r="G246" s="208" t="s">
        <v>2302</v>
      </c>
      <c r="H246" s="224" t="s">
        <v>2296</v>
      </c>
      <c r="I246" s="326" t="s">
        <v>2309</v>
      </c>
      <c r="J246" s="326" t="s">
        <v>2308</v>
      </c>
    </row>
    <row r="247" spans="1:10" ht="85.5">
      <c r="A247" s="332"/>
      <c r="B247" s="329"/>
      <c r="C247" s="337"/>
      <c r="D247" s="337"/>
      <c r="E247" s="221" t="s">
        <v>2293</v>
      </c>
      <c r="F247" s="221" t="s">
        <v>2289</v>
      </c>
      <c r="G247" s="223" t="s">
        <v>2303</v>
      </c>
      <c r="H247" s="221" t="s">
        <v>2297</v>
      </c>
      <c r="I247" s="327"/>
      <c r="J247" s="327"/>
    </row>
    <row r="248" spans="1:10" ht="15.6" customHeight="1">
      <c r="A248" s="352"/>
      <c r="B248" s="351" t="s">
        <v>320</v>
      </c>
      <c r="C248" s="120"/>
      <c r="D248" s="120"/>
      <c r="E248" s="120"/>
      <c r="F248" s="120"/>
      <c r="G248" s="90"/>
      <c r="H248" s="120"/>
      <c r="I248" s="90"/>
      <c r="J248" s="90"/>
    </row>
    <row r="249" spans="1:10">
      <c r="A249" s="352"/>
      <c r="B249" s="351"/>
      <c r="C249" s="89"/>
      <c r="D249" s="89"/>
      <c r="E249" s="89"/>
      <c r="F249" s="89"/>
      <c r="G249" s="89"/>
      <c r="H249" s="89"/>
      <c r="I249" s="89"/>
      <c r="J249" s="89"/>
    </row>
    <row r="250" spans="1:10">
      <c r="A250" s="352"/>
      <c r="B250" s="351"/>
      <c r="C250" s="120"/>
      <c r="D250" s="120"/>
      <c r="E250" s="120"/>
      <c r="F250" s="120"/>
      <c r="G250" s="90"/>
      <c r="H250" s="120"/>
      <c r="I250" s="90"/>
      <c r="J250" s="90"/>
    </row>
    <row r="251" spans="1:10">
      <c r="A251" s="352"/>
      <c r="B251" s="351"/>
      <c r="C251" s="89"/>
      <c r="D251" s="89"/>
      <c r="E251" s="89"/>
      <c r="F251" s="89"/>
      <c r="G251" s="89"/>
      <c r="H251" s="89"/>
      <c r="I251" s="89"/>
      <c r="J251" s="89"/>
    </row>
    <row r="252" spans="1:10">
      <c r="A252" s="352"/>
      <c r="B252" s="351"/>
      <c r="C252" s="120"/>
      <c r="D252" s="120"/>
      <c r="E252" s="120"/>
      <c r="F252" s="120"/>
      <c r="G252" s="90"/>
      <c r="H252" s="120"/>
      <c r="I252" s="90"/>
      <c r="J252" s="90"/>
    </row>
    <row r="253" spans="1:10">
      <c r="A253" s="352"/>
      <c r="B253" s="351"/>
      <c r="C253" s="89"/>
      <c r="D253" s="89"/>
      <c r="E253" s="89"/>
      <c r="F253" s="89"/>
      <c r="G253" s="89"/>
      <c r="H253" s="89"/>
      <c r="I253" s="89"/>
      <c r="J253" s="89"/>
    </row>
    <row r="254" spans="1:10">
      <c r="A254" s="352"/>
      <c r="B254" s="351"/>
      <c r="C254" s="120"/>
      <c r="D254" s="120"/>
      <c r="E254" s="120"/>
      <c r="F254" s="120"/>
      <c r="G254" s="90"/>
      <c r="H254" s="120"/>
      <c r="I254" s="90"/>
      <c r="J254" s="90"/>
    </row>
    <row r="255" spans="1:10">
      <c r="A255" s="352"/>
      <c r="B255" s="351"/>
      <c r="C255" s="89"/>
      <c r="D255" s="89"/>
      <c r="E255" s="89"/>
      <c r="F255" s="89"/>
      <c r="G255" s="89"/>
      <c r="H255" s="89"/>
      <c r="I255" s="89"/>
      <c r="J255" s="89"/>
    </row>
    <row r="256" spans="1:10">
      <c r="A256" s="352"/>
      <c r="B256" s="351"/>
      <c r="C256" s="120"/>
      <c r="D256" s="120"/>
      <c r="E256" s="120"/>
      <c r="F256" s="120"/>
      <c r="G256" s="90"/>
      <c r="H256" s="120"/>
      <c r="I256" s="90"/>
      <c r="J256" s="90"/>
    </row>
    <row r="257" spans="1:10">
      <c r="A257" s="352"/>
      <c r="B257" s="351"/>
      <c r="C257" s="89"/>
      <c r="D257" s="89"/>
      <c r="E257" s="89"/>
      <c r="F257" s="89"/>
      <c r="G257" s="89"/>
      <c r="H257" s="89"/>
      <c r="I257" s="89"/>
      <c r="J257" s="89"/>
    </row>
  </sheetData>
  <mergeCells count="195">
    <mergeCell ref="A185:A247"/>
    <mergeCell ref="F237:F238"/>
    <mergeCell ref="E237:E238"/>
    <mergeCell ref="E239:E240"/>
    <mergeCell ref="F239:F240"/>
    <mergeCell ref="J237:J240"/>
    <mergeCell ref="I237:I240"/>
    <mergeCell ref="J242:J243"/>
    <mergeCell ref="I242:I243"/>
    <mergeCell ref="J246:J247"/>
    <mergeCell ref="I246:I247"/>
    <mergeCell ref="J223:J224"/>
    <mergeCell ref="I223:I224"/>
    <mergeCell ref="H223:H224"/>
    <mergeCell ref="G223:G224"/>
    <mergeCell ref="H225:H226"/>
    <mergeCell ref="G225:G226"/>
    <mergeCell ref="F223:F226"/>
    <mergeCell ref="E223:E226"/>
    <mergeCell ref="H227:H228"/>
    <mergeCell ref="G227:G228"/>
    <mergeCell ref="F227:F228"/>
    <mergeCell ref="E227:E228"/>
    <mergeCell ref="E229:E230"/>
    <mergeCell ref="F229:F230"/>
    <mergeCell ref="G229:G230"/>
    <mergeCell ref="H229:H230"/>
    <mergeCell ref="I229:I230"/>
    <mergeCell ref="D185:D247"/>
    <mergeCell ref="C185:C247"/>
    <mergeCell ref="B185:B247"/>
    <mergeCell ref="F210:F211"/>
    <mergeCell ref="E210:E211"/>
    <mergeCell ref="F212:F218"/>
    <mergeCell ref="E212:E218"/>
    <mergeCell ref="J197:J199"/>
    <mergeCell ref="I197:I199"/>
    <mergeCell ref="F201:F203"/>
    <mergeCell ref="E201:E203"/>
    <mergeCell ref="F204:F205"/>
    <mergeCell ref="E204:E205"/>
    <mergeCell ref="F206:F208"/>
    <mergeCell ref="E206:E208"/>
    <mergeCell ref="H210:H211"/>
    <mergeCell ref="G210:G211"/>
    <mergeCell ref="H115:H116"/>
    <mergeCell ref="G115:G116"/>
    <mergeCell ref="F115:F116"/>
    <mergeCell ref="E115:E116"/>
    <mergeCell ref="F185:F191"/>
    <mergeCell ref="E185:E191"/>
    <mergeCell ref="F151:F153"/>
    <mergeCell ref="E151:E153"/>
    <mergeCell ref="I152:I153"/>
    <mergeCell ref="A1:J1"/>
    <mergeCell ref="A2:D2"/>
    <mergeCell ref="C3:D3"/>
    <mergeCell ref="E2:J2"/>
    <mergeCell ref="E3:F3"/>
    <mergeCell ref="I3:J3"/>
    <mergeCell ref="A3:B3"/>
    <mergeCell ref="G3:H3"/>
    <mergeCell ref="B5:B57"/>
    <mergeCell ref="A5:A57"/>
    <mergeCell ref="G43:G50"/>
    <mergeCell ref="I43:I48"/>
    <mergeCell ref="J43:J48"/>
    <mergeCell ref="I37:I38"/>
    <mergeCell ref="G51:G53"/>
    <mergeCell ref="H51:H53"/>
    <mergeCell ref="I51:I53"/>
    <mergeCell ref="C5:C34"/>
    <mergeCell ref="G35:G36"/>
    <mergeCell ref="H35:H36"/>
    <mergeCell ref="I35:I36"/>
    <mergeCell ref="J35:J36"/>
    <mergeCell ref="G25:G30"/>
    <mergeCell ref="I25:I30"/>
    <mergeCell ref="A58:A78"/>
    <mergeCell ref="H8:H15"/>
    <mergeCell ref="B58:B78"/>
    <mergeCell ref="A79:A122"/>
    <mergeCell ref="J92:J93"/>
    <mergeCell ref="J94:J96"/>
    <mergeCell ref="I92:I93"/>
    <mergeCell ref="I94:I96"/>
    <mergeCell ref="J62:J63"/>
    <mergeCell ref="I62:I63"/>
    <mergeCell ref="E62:E63"/>
    <mergeCell ref="B79:B122"/>
    <mergeCell ref="D79:D86"/>
    <mergeCell ref="C79:C86"/>
    <mergeCell ref="J16:J24"/>
    <mergeCell ref="D55:D57"/>
    <mergeCell ref="J55:J57"/>
    <mergeCell ref="G8:G15"/>
    <mergeCell ref="D5:D34"/>
    <mergeCell ref="J51:J53"/>
    <mergeCell ref="D35:D54"/>
    <mergeCell ref="J49:J50"/>
    <mergeCell ref="I49:I50"/>
    <mergeCell ref="H43:H50"/>
    <mergeCell ref="B248:B257"/>
    <mergeCell ref="A248:A257"/>
    <mergeCell ref="A181:J181"/>
    <mergeCell ref="E182:J182"/>
    <mergeCell ref="A183:B183"/>
    <mergeCell ref="C183:D183"/>
    <mergeCell ref="E183:F183"/>
    <mergeCell ref="G183:H183"/>
    <mergeCell ref="I183:J183"/>
    <mergeCell ref="A182:D182"/>
    <mergeCell ref="J213:J214"/>
    <mergeCell ref="J215:J216"/>
    <mergeCell ref="I215:I216"/>
    <mergeCell ref="I213:I214"/>
    <mergeCell ref="H220:H221"/>
    <mergeCell ref="G220:G221"/>
    <mergeCell ref="F219:F221"/>
    <mergeCell ref="E219:E221"/>
    <mergeCell ref="H193:H194"/>
    <mergeCell ref="G193:G194"/>
    <mergeCell ref="I193:I194"/>
    <mergeCell ref="J193:J194"/>
    <mergeCell ref="F196:F200"/>
    <mergeCell ref="E196:E200"/>
    <mergeCell ref="C35:C54"/>
    <mergeCell ref="J37:J38"/>
    <mergeCell ref="J39:J41"/>
    <mergeCell ref="I39:I41"/>
    <mergeCell ref="F37:F41"/>
    <mergeCell ref="E37:E41"/>
    <mergeCell ref="I8:I15"/>
    <mergeCell ref="I16:I24"/>
    <mergeCell ref="C55:C57"/>
    <mergeCell ref="I55:I57"/>
    <mergeCell ref="E55:E57"/>
    <mergeCell ref="F55:F57"/>
    <mergeCell ref="H25:H30"/>
    <mergeCell ref="J25:J30"/>
    <mergeCell ref="G31:G34"/>
    <mergeCell ref="I31:I34"/>
    <mergeCell ref="J31:J34"/>
    <mergeCell ref="H31:H34"/>
    <mergeCell ref="G16:G24"/>
    <mergeCell ref="H16:H24"/>
    <mergeCell ref="J8:J15"/>
    <mergeCell ref="J149:J150"/>
    <mergeCell ref="F62:F63"/>
    <mergeCell ref="F123:F129"/>
    <mergeCell ref="E123:E129"/>
    <mergeCell ref="J126:J129"/>
    <mergeCell ref="I126:I129"/>
    <mergeCell ref="C58:C78"/>
    <mergeCell ref="D58:D78"/>
    <mergeCell ref="C87:C110"/>
    <mergeCell ref="F111:F114"/>
    <mergeCell ref="E111:E114"/>
    <mergeCell ref="F99:F105"/>
    <mergeCell ref="E99:E105"/>
    <mergeCell ref="F106:F108"/>
    <mergeCell ref="E106:E108"/>
    <mergeCell ref="D87:D110"/>
    <mergeCell ref="E87:E96"/>
    <mergeCell ref="F87:F96"/>
    <mergeCell ref="D111:D117"/>
    <mergeCell ref="C111:C117"/>
    <mergeCell ref="J118:J122"/>
    <mergeCell ref="I118:I122"/>
    <mergeCell ref="D118:D122"/>
    <mergeCell ref="C118:C122"/>
    <mergeCell ref="J152:J153"/>
    <mergeCell ref="B123:B180"/>
    <mergeCell ref="A123:A180"/>
    <mergeCell ref="C123:C158"/>
    <mergeCell ref="D123:D158"/>
    <mergeCell ref="F154:F158"/>
    <mergeCell ref="E154:E158"/>
    <mergeCell ref="J154:J156"/>
    <mergeCell ref="I154:I156"/>
    <mergeCell ref="F159:F168"/>
    <mergeCell ref="E159:E168"/>
    <mergeCell ref="F169:F174"/>
    <mergeCell ref="E169:E174"/>
    <mergeCell ref="E139:E150"/>
    <mergeCell ref="F139:F150"/>
    <mergeCell ref="E130:E138"/>
    <mergeCell ref="F130:F138"/>
    <mergeCell ref="I134:I137"/>
    <mergeCell ref="J134:J137"/>
    <mergeCell ref="F175:F180"/>
    <mergeCell ref="E175:E180"/>
    <mergeCell ref="D159:D180"/>
    <mergeCell ref="C159:C180"/>
    <mergeCell ref="I149:I150"/>
  </mergeCells>
  <phoneticPr fontId="2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Normal="100" workbookViewId="0">
      <pane ySplit="3" topLeftCell="A4" activePane="bottomLeft" state="frozen"/>
      <selection pane="bottomLeft" activeCell="A3" sqref="A3"/>
    </sheetView>
  </sheetViews>
  <sheetFormatPr baseColWidth="10" defaultRowHeight="15"/>
  <cols>
    <col min="2" max="2" width="16.28515625" customWidth="1"/>
    <col min="3" max="4" width="12.85546875" customWidth="1"/>
    <col min="5" max="13" width="14.28515625" customWidth="1"/>
    <col min="14" max="14" width="13.5703125" customWidth="1"/>
  </cols>
  <sheetData>
    <row r="1" spans="1:14" ht="15.75">
      <c r="A1" s="234" t="s">
        <v>328</v>
      </c>
      <c r="B1" s="235"/>
      <c r="C1" s="235"/>
      <c r="D1" s="235"/>
      <c r="E1" s="235"/>
      <c r="F1" s="235"/>
      <c r="G1" s="235"/>
      <c r="H1" s="235"/>
      <c r="I1" s="235"/>
      <c r="J1" s="235"/>
      <c r="K1" s="235"/>
      <c r="L1" s="235"/>
      <c r="M1" s="235"/>
      <c r="N1" s="235"/>
    </row>
    <row r="2" spans="1:14" ht="15.75">
      <c r="A2" s="241" t="s">
        <v>36</v>
      </c>
      <c r="B2" s="242"/>
      <c r="C2" s="241" t="s">
        <v>54</v>
      </c>
      <c r="D2" s="292"/>
      <c r="E2" s="292"/>
      <c r="F2" s="292"/>
      <c r="G2" s="292"/>
      <c r="H2" s="292"/>
      <c r="I2" s="292"/>
      <c r="J2" s="292"/>
      <c r="K2" s="292"/>
      <c r="L2" s="292"/>
      <c r="M2" s="292"/>
      <c r="N2" s="242"/>
    </row>
    <row r="3" spans="1:14" ht="94.5">
      <c r="A3" s="52" t="s">
        <v>13</v>
      </c>
      <c r="B3" s="52" t="s">
        <v>14</v>
      </c>
      <c r="C3" s="52" t="s">
        <v>342</v>
      </c>
      <c r="D3" s="52" t="s">
        <v>343</v>
      </c>
      <c r="E3" s="52" t="s">
        <v>338</v>
      </c>
      <c r="F3" s="52" t="s">
        <v>339</v>
      </c>
      <c r="G3" s="52" t="s">
        <v>52</v>
      </c>
      <c r="H3" s="52" t="s">
        <v>51</v>
      </c>
      <c r="I3" s="52" t="s">
        <v>340</v>
      </c>
      <c r="J3" s="52" t="s">
        <v>344</v>
      </c>
      <c r="K3" s="52" t="s">
        <v>50</v>
      </c>
      <c r="L3" s="52" t="s">
        <v>341</v>
      </c>
      <c r="M3" s="52" t="s">
        <v>49</v>
      </c>
      <c r="N3" s="52" t="s">
        <v>53</v>
      </c>
    </row>
    <row r="4" spans="1:14" s="10" customFormat="1" ht="75">
      <c r="A4" s="8" t="str">
        <f>IF(ISBLANK('Sesión 3'!A4),"",'Sesión 3'!A4)</f>
        <v>S01</v>
      </c>
      <c r="B4" s="8" t="str">
        <f>IF(ISBLANK('Sesión 3'!B4),"",'Sesión 3'!B4)</f>
        <v>APOYO A LA FORMULACIÓN DE TRÁMITES Y SERVICIOS</v>
      </c>
      <c r="C4" s="11">
        <f>IFERROR(10/MAX('Sesión 3'!F$3:F$998)*'Sesión 3'!F4,0)</f>
        <v>0</v>
      </c>
      <c r="D4" s="11">
        <f>IFERROR(10/MAX('Sesión 3'!G$3:G$998)*'Sesión 3'!G4,0)</f>
        <v>6.8240008002790153</v>
      </c>
      <c r="E4" s="11">
        <f>IFERROR(10/MAX('Sesión 3'!H$3:H$998)*'Sesión 3'!H4,0)</f>
        <v>0</v>
      </c>
      <c r="F4" s="11">
        <f>IFERROR(10/MAX('Sesión 3'!I$3:I$998)*'Sesión 3'!I4,0)</f>
        <v>0</v>
      </c>
      <c r="G4" s="11">
        <f>IFERROR(10/MAX('Sesión 3'!J$3:J$998)*'Sesión 3'!J4,0)</f>
        <v>0</v>
      </c>
      <c r="H4" s="11">
        <f>IFERROR(VLOOKUP('Sesión 3'!K4,'Calificaciones Sesión 4'!$C$2:$D$4,2,FALSE),0)</f>
        <v>0</v>
      </c>
      <c r="I4" s="11">
        <f>IFERROR(VLOOKUP('Sesión 3'!L4,'Calificaciones Sesión 4'!$E$2:$F$4,2,FALSE),0)</f>
        <v>5</v>
      </c>
      <c r="J4" s="11">
        <f>IFERROR(VLOOKUP('Sesión 3'!M4,'Calificaciones Sesión 4'!$E$2:$F$4,2,FALSE),0)</f>
        <v>10</v>
      </c>
      <c r="K4" s="11">
        <f>IFERROR(10/MAX('Sesión 3'!N$3:N$998)*'Sesión 3'!N4,0)</f>
        <v>0</v>
      </c>
      <c r="L4" s="11">
        <f>IFERROR(VLOOKUP('Sesión 3'!O4,'Calificaciones Sesión 4'!$E$2:$F$4,2,FALSE),0)</f>
        <v>0</v>
      </c>
      <c r="M4" s="11">
        <f>IFERROR(VLOOKUP('Sesión 3'!P4,'Calificaciones Sesión 4'!$A$2:$B3,2,FALSE),0)</f>
        <v>10</v>
      </c>
      <c r="N4" s="13">
        <f>SUM(C4:M4)</f>
        <v>31.824000800279016</v>
      </c>
    </row>
    <row r="5" spans="1:14" s="10" customFormat="1" ht="31.5">
      <c r="A5" s="3" t="str">
        <f>IF(ISBLANK('Sesión 3'!A5),"",'Sesión 3'!A5)</f>
        <v>S02</v>
      </c>
      <c r="B5" s="2" t="str">
        <f>IF(ISBLANK('Sesión 3'!B5),"",'Sesión 3'!B5)</f>
        <v>DATOS ABIERTOS</v>
      </c>
      <c r="C5" s="12">
        <f>IFERROR(10/MAX('Sesión 3'!F$3:F$998)*'Sesión 3'!F5,0)</f>
        <v>0</v>
      </c>
      <c r="D5" s="12">
        <f>IFERROR(10/MAX('Sesión 3'!G$3:G$998)*'Sesión 3'!G5,0)</f>
        <v>6.8240008002790153</v>
      </c>
      <c r="E5" s="12">
        <f>IFERROR(10/MAX('Sesión 3'!H$3:H$998)*'Sesión 3'!H5,0)</f>
        <v>1.2987012987012988E-2</v>
      </c>
      <c r="F5" s="12">
        <f>IFERROR(10/MAX('Sesión 3'!I$3:I$998)*'Sesión 3'!I5,0)</f>
        <v>0</v>
      </c>
      <c r="G5" s="12">
        <f>IFERROR(10/MAX('Sesión 3'!J$3:J$998)*'Sesión 3'!J5,0)</f>
        <v>0</v>
      </c>
      <c r="H5" s="12">
        <f>IFERROR(VLOOKUP('Sesión 3'!K5,'Calificaciones Sesión 4'!$C$2:$D$4,2,FALSE),0)</f>
        <v>5</v>
      </c>
      <c r="I5" s="12">
        <f>IFERROR(VLOOKUP('Sesión 3'!L5,'Calificaciones Sesión 4'!$E$2:$F$4,2,FALSE),0)</f>
        <v>0</v>
      </c>
      <c r="J5" s="12">
        <f>IFERROR(VLOOKUP('Sesión 3'!M5,'Calificaciones Sesión 4'!$E$2:$F$4,2,FALSE),0)</f>
        <v>10</v>
      </c>
      <c r="K5" s="12">
        <f>IFERROR(10/MAX('Sesión 3'!N$3:N$998)*'Sesión 3'!N5,0)</f>
        <v>0</v>
      </c>
      <c r="L5" s="12">
        <f>IFERROR(VLOOKUP('Sesión 3'!O5,'Calificaciones Sesión 4'!$E$2:$F$4,2,FALSE),0)</f>
        <v>0</v>
      </c>
      <c r="M5" s="12">
        <f>IFERROR(VLOOKUP('Sesión 3'!P5,'Calificaciones Sesión 4'!$A$2:$B4,2,FALSE),0)</f>
        <v>0</v>
      </c>
      <c r="N5" s="13">
        <f t="shared" ref="N5:N8" si="0">SUM(C5:M5)</f>
        <v>21.836987813266028</v>
      </c>
    </row>
    <row r="6" spans="1:14" s="10" customFormat="1" ht="31.5">
      <c r="A6" s="8" t="str">
        <f>IF(ISBLANK('Sesión 3'!A6),"",'Sesión 3'!A6)</f>
        <v>S03</v>
      </c>
      <c r="B6" s="7" t="str">
        <f>IF(ISBLANK('Sesión 3'!B6),"",'Sesión 3'!B6)</f>
        <v>PUNTOS VIVE DIGITAL</v>
      </c>
      <c r="C6" s="11">
        <f>IFERROR(10/MAX('Sesión 3'!F$3:F$998)*'Sesión 3'!F6,0)</f>
        <v>0</v>
      </c>
      <c r="D6" s="11">
        <f>IFERROR(10/MAX('Sesión 3'!G$3:G$998)*'Sesión 3'!G6,0)</f>
        <v>0</v>
      </c>
      <c r="E6" s="11">
        <f>IFERROR(10/MAX('Sesión 3'!H$3:H$998)*'Sesión 3'!H6,0)</f>
        <v>0</v>
      </c>
      <c r="F6" s="11">
        <f>IFERROR(10/MAX('Sesión 3'!I$3:I$998)*'Sesión 3'!I6,0)</f>
        <v>0</v>
      </c>
      <c r="G6" s="11">
        <f>IFERROR(10/MAX('Sesión 3'!J$3:J$998)*'Sesión 3'!J6,0)</f>
        <v>0</v>
      </c>
      <c r="H6" s="11">
        <f>IFERROR(VLOOKUP('Sesión 3'!K6,'Calificaciones Sesión 4'!$C$2:$D$4,2,FALSE),0)</f>
        <v>5</v>
      </c>
      <c r="I6" s="11">
        <f>IFERROR(VLOOKUP('Sesión 3'!L6,'Calificaciones Sesión 4'!$E$2:$F$4,2,FALSE),0)</f>
        <v>5</v>
      </c>
      <c r="J6" s="11">
        <f>IFERROR(VLOOKUP('Sesión 3'!M6,'Calificaciones Sesión 4'!$E$2:$F$4,2,FALSE),0)</f>
        <v>10</v>
      </c>
      <c r="K6" s="11">
        <f>IFERROR(10/MAX('Sesión 3'!N$3:N$998)*'Sesión 3'!N6,0)</f>
        <v>0</v>
      </c>
      <c r="L6" s="11">
        <f>IFERROR(VLOOKUP('Sesión 3'!O6,'Calificaciones Sesión 4'!$E$2:$F$4,2,FALSE),0)</f>
        <v>0</v>
      </c>
      <c r="M6" s="11">
        <f>IFERROR(VLOOKUP('Sesión 3'!P6,'Calificaciones Sesión 4'!$A$2:$B5,2,FALSE),0)</f>
        <v>10</v>
      </c>
      <c r="N6" s="13">
        <f t="shared" si="0"/>
        <v>30</v>
      </c>
    </row>
    <row r="7" spans="1:14" s="10" customFormat="1" ht="15.75">
      <c r="A7" s="3" t="str">
        <f>IF(ISBLANK('Sesión 3'!A7),"",'Sesión 3'!A7)</f>
        <v>S04</v>
      </c>
      <c r="B7" s="2" t="str">
        <f>IF(ISBLANK('Sesión 3'!B7),"",'Sesión 3'!B7)</f>
        <v>BACKUP</v>
      </c>
      <c r="C7" s="12">
        <f>IFERROR(10/MAX('Sesión 3'!F$3:F$998)*'Sesión 3'!F7,0)</f>
        <v>0</v>
      </c>
      <c r="D7" s="12">
        <f>IFERROR(10/MAX('Sesión 3'!G$3:G$998)*'Sesión 3'!G7,0)</f>
        <v>7.8480086300358769</v>
      </c>
      <c r="E7" s="12">
        <f>IFERROR(10/MAX('Sesión 3'!H$3:H$998)*'Sesión 3'!H7,0)</f>
        <v>2.6883116883116882</v>
      </c>
      <c r="F7" s="12">
        <f>IFERROR(10/MAX('Sesión 3'!I$3:I$998)*'Sesión 3'!I7,0)</f>
        <v>0</v>
      </c>
      <c r="G7" s="12">
        <f>IFERROR(10/MAX('Sesión 3'!J$3:J$998)*'Sesión 3'!J7,0)</f>
        <v>0</v>
      </c>
      <c r="H7" s="12">
        <f>IFERROR(VLOOKUP('Sesión 3'!K7,'Calificaciones Sesión 4'!$C$2:$D$4,2,FALSE),0)</f>
        <v>10</v>
      </c>
      <c r="I7" s="12">
        <f>IFERROR(VLOOKUP('Sesión 3'!L7,'Calificaciones Sesión 4'!$E$2:$F$4,2,FALSE),0)</f>
        <v>0</v>
      </c>
      <c r="J7" s="12">
        <f>IFERROR(VLOOKUP('Sesión 3'!M7,'Calificaciones Sesión 4'!$E$2:$F$4,2,FALSE),0)</f>
        <v>10</v>
      </c>
      <c r="K7" s="12">
        <f>IFERROR(10/MAX('Sesión 3'!N$3:N$998)*'Sesión 3'!N7,0)</f>
        <v>0</v>
      </c>
      <c r="L7" s="12">
        <f>IFERROR(VLOOKUP('Sesión 3'!O7,'Calificaciones Sesión 4'!$E$2:$F$4,2,FALSE),0)</f>
        <v>0</v>
      </c>
      <c r="M7" s="12">
        <f>IFERROR(VLOOKUP('Sesión 3'!P7,'Calificaciones Sesión 4'!$A$2:$B6,2,FALSE),0)</f>
        <v>10</v>
      </c>
      <c r="N7" s="13">
        <f t="shared" si="0"/>
        <v>40.536320318347563</v>
      </c>
    </row>
    <row r="8" spans="1:14" s="10" customFormat="1" ht="31.5">
      <c r="A8" s="8" t="str">
        <f>IF(ISBLANK('Sesión 3'!A8),"",'Sesión 3'!A8)</f>
        <v>S05</v>
      </c>
      <c r="B8" s="7" t="str">
        <f>IF(ISBLANK('Sesión 3'!B8),"",'Sesión 3'!B8)</f>
        <v>PRESTAMO DE EQUIPOS</v>
      </c>
      <c r="C8" s="11">
        <f>IFERROR(10/MAX('Sesión 3'!F$3:F$998)*'Sesión 3'!F8,0)</f>
        <v>0</v>
      </c>
      <c r="D8" s="11">
        <f>IFERROR(10/MAX('Sesión 3'!G$3:G$998)*'Sesión 3'!G8,0)</f>
        <v>0</v>
      </c>
      <c r="E8" s="11">
        <f>IFERROR(10/MAX('Sesión 3'!H$3:H$998)*'Sesión 3'!H8,0)</f>
        <v>0.16233766233766234</v>
      </c>
      <c r="F8" s="11">
        <f>IFERROR(10/MAX('Sesión 3'!I$3:I$998)*'Sesión 3'!I8,0)</f>
        <v>0</v>
      </c>
      <c r="G8" s="11">
        <f>IFERROR(10/MAX('Sesión 3'!J$3:J$998)*'Sesión 3'!J8,0)</f>
        <v>0</v>
      </c>
      <c r="H8" s="11">
        <f>IFERROR(VLOOKUP('Sesión 3'!K8,'Calificaciones Sesión 4'!$C$2:$D$4,2,FALSE),0)</f>
        <v>10</v>
      </c>
      <c r="I8" s="11">
        <f>IFERROR(VLOOKUP('Sesión 3'!L8,'Calificaciones Sesión 4'!$E$2:$F$4,2,FALSE),0)</f>
        <v>0</v>
      </c>
      <c r="J8" s="11">
        <f>IFERROR(VLOOKUP('Sesión 3'!M8,'Calificaciones Sesión 4'!$E$2:$F$4,2,FALSE),0)</f>
        <v>0</v>
      </c>
      <c r="K8" s="11">
        <f>IFERROR(10/MAX('Sesión 3'!N$3:N$998)*'Sesión 3'!N8,0)</f>
        <v>0</v>
      </c>
      <c r="L8" s="11">
        <f>IFERROR(VLOOKUP('Sesión 3'!O8,'Calificaciones Sesión 4'!$E$2:$F$4,2,FALSE),0)</f>
        <v>0</v>
      </c>
      <c r="M8" s="11">
        <f>IFERROR(VLOOKUP('Sesión 3'!P8,'Calificaciones Sesión 4'!$A$2:$B7,2,FALSE),0)</f>
        <v>10</v>
      </c>
      <c r="N8" s="13">
        <f t="shared" si="0"/>
        <v>20.162337662337663</v>
      </c>
    </row>
    <row r="9" spans="1:14" s="10" customFormat="1" ht="47.25">
      <c r="A9" s="3" t="str">
        <f>IF(ISBLANK('Sesión 3'!A16),"",'Sesión 3'!A16)</f>
        <v>S13</v>
      </c>
      <c r="B9" s="2" t="str">
        <f>IF(ISBLANK('Sesión 3'!B16),"",'Sesión 3'!B16)</f>
        <v>BICICLETAS COMPARTIDAS</v>
      </c>
      <c r="C9" s="12">
        <f>IFERROR(10/MAX('Sesión 3'!F$3:F$998)*'Sesión 3'!F16,0)</f>
        <v>0</v>
      </c>
      <c r="D9" s="12">
        <f>IFERROR(10/MAX('Sesión 3'!G$3:G$998)*'Sesión 3'!G16,0)</f>
        <v>0</v>
      </c>
      <c r="E9" s="12">
        <f>IFERROR(10/MAX('Sesión 3'!H$3:H$998)*'Sesión 3'!H16,0)</f>
        <v>0</v>
      </c>
      <c r="F9" s="12">
        <f>IFERROR(10/MAX('Sesión 3'!I$3:I$998)*'Sesión 3'!I16,0)</f>
        <v>0</v>
      </c>
      <c r="G9" s="12" t="s">
        <v>483</v>
      </c>
      <c r="H9" s="12">
        <f>IFERROR(VLOOKUP('Sesión 3'!K16,'Calificaciones Sesión 4'!$C$2:$D$4,2,FALSE),0)</f>
        <v>10</v>
      </c>
      <c r="I9" s="12">
        <f>IFERROR(VLOOKUP('Sesión 3'!L16,'Calificaciones Sesión 4'!$E$2:$F$4,2,FALSE),0)</f>
        <v>0</v>
      </c>
      <c r="J9" s="12">
        <f>IFERROR(VLOOKUP('Sesión 3'!M16,'Calificaciones Sesión 4'!$E$2:$F$4,2,FALSE),0)</f>
        <v>10</v>
      </c>
      <c r="K9" s="12">
        <f>IFERROR(10/MAX('Sesión 3'!N$3:N$998)*'Sesión 3'!N16,0)</f>
        <v>0</v>
      </c>
      <c r="L9" s="12">
        <f>IFERROR(VLOOKUP('Sesión 3'!O16,'Calificaciones Sesión 4'!$E$2:$F$4,2,FALSE),0)</f>
        <v>0</v>
      </c>
      <c r="M9" s="12">
        <f>IFERROR(VLOOKUP('Sesión 3'!P16,'Calificaciones Sesión 4'!$A$2:$B8,2,FALSE),0)</f>
        <v>0</v>
      </c>
      <c r="N9" s="13">
        <f>SUM(C9:M9)</f>
        <v>20</v>
      </c>
    </row>
    <row r="10" spans="1:14" ht="31.5">
      <c r="A10" s="3" t="str">
        <f>IF(ISBLANK('Sesión 3'!A17),"",'Sesión 3'!A17)</f>
        <v>S14</v>
      </c>
      <c r="B10" s="2" t="str">
        <f>IF(ISBLANK('Sesión 3'!B17),"",'Sesión 3'!B17)</f>
        <v>PAGOS EN LINEA</v>
      </c>
      <c r="C10" s="12">
        <f>IFERROR(10/MAX('Sesión 3'!F$3:F$998)*'Sesión 3'!F17,0)</f>
        <v>0</v>
      </c>
      <c r="D10" s="12">
        <f>IFERROR(10/MAX('Sesión 3'!G$3:G$998)*'Sesión 3'!G17,0)</f>
        <v>0</v>
      </c>
      <c r="E10" s="12">
        <f>IFERROR(10/MAX('Sesión 3'!H$3:H$998)*'Sesión 3'!H17,0)</f>
        <v>0</v>
      </c>
      <c r="F10" s="12">
        <f>IFERROR(10/MAX('Sesión 3'!I$3:I$998)*'Sesión 3'!I17,0)</f>
        <v>0</v>
      </c>
      <c r="G10" s="12" t="s">
        <v>483</v>
      </c>
      <c r="H10" s="12">
        <f>IFERROR(VLOOKUP('Sesión 3'!K17,'Calificaciones Sesión 4'!$C$2:$D$4,2,FALSE),0)</f>
        <v>10</v>
      </c>
      <c r="I10" s="12">
        <f>IFERROR(VLOOKUP('Sesión 3'!L17,'Calificaciones Sesión 4'!$E$2:$F$4,2,FALSE),0)</f>
        <v>0</v>
      </c>
      <c r="J10" s="12">
        <f>IFERROR(VLOOKUP('Sesión 3'!M17,'Calificaciones Sesión 4'!$E$2:$F$4,2,FALSE),0)</f>
        <v>10</v>
      </c>
      <c r="K10" s="12">
        <f>IFERROR(10/MAX('Sesión 3'!N$3:N$998)*'Sesión 3'!N17,0)</f>
        <v>0</v>
      </c>
      <c r="L10" s="12">
        <f>IFERROR(VLOOKUP('Sesión 3'!O17,'Calificaciones Sesión 4'!$E$2:$F$4,2,FALSE),0)</f>
        <v>0</v>
      </c>
      <c r="M10" s="12">
        <f>IFERROR(VLOOKUP('Sesión 3'!P17,'Calificaciones Sesión 4'!$A$2:$B9,2,FALSE),0)</f>
        <v>0</v>
      </c>
      <c r="N10" s="13">
        <f t="shared" ref="N10:N25" si="1">SUM(C10:M10)</f>
        <v>20</v>
      </c>
    </row>
    <row r="11" spans="1:14" ht="78.75">
      <c r="A11" s="3" t="str">
        <f>IF(ISBLANK('Sesión 3'!A18),"",'Sesión 3'!A18)</f>
        <v>S15</v>
      </c>
      <c r="B11" s="2" t="str">
        <f>IF(ISBLANK('Sesión 3'!B18),"",'Sesión 3'!B18)</f>
        <v xml:space="preserve">EMISORA CULTURAL REMIGIO ANTONIO CAÑARTE </v>
      </c>
      <c r="C11" s="12">
        <f>IFERROR(10/MAX('Sesión 3'!F$3:F$998)*'Sesión 3'!F18,0)</f>
        <v>0</v>
      </c>
      <c r="D11" s="12">
        <f>IFERROR(10/MAX('Sesión 3'!G$3:G$998)*'Sesión 3'!G18,0)</f>
        <v>0</v>
      </c>
      <c r="E11" s="12">
        <f>IFERROR(10/MAX('Sesión 3'!H$3:H$998)*'Sesión 3'!H18,0)</f>
        <v>0</v>
      </c>
      <c r="F11" s="12">
        <f>IFERROR(10/MAX('Sesión 3'!I$3:I$998)*'Sesión 3'!I18,0)</f>
        <v>0</v>
      </c>
      <c r="G11" s="12" t="s">
        <v>483</v>
      </c>
      <c r="H11" s="12">
        <f>IFERROR(VLOOKUP('Sesión 3'!K18,'Calificaciones Sesión 4'!$C$2:$D$4,2,FALSE),0)</f>
        <v>10</v>
      </c>
      <c r="I11" s="12">
        <f>IFERROR(VLOOKUP('Sesión 3'!L18,'Calificaciones Sesión 4'!$E$2:$F$4,2,FALSE),0)</f>
        <v>0</v>
      </c>
      <c r="J11" s="12">
        <f>IFERROR(VLOOKUP('Sesión 3'!M18,'Calificaciones Sesión 4'!$E$2:$F$4,2,FALSE),0)</f>
        <v>10</v>
      </c>
      <c r="K11" s="12">
        <f>IFERROR(10/MAX('Sesión 3'!N$3:N$998)*'Sesión 3'!N18,0)</f>
        <v>0</v>
      </c>
      <c r="L11" s="12">
        <f>IFERROR(VLOOKUP('Sesión 3'!O18,'Calificaciones Sesión 4'!$E$2:$F$4,2,FALSE),0)</f>
        <v>0</v>
      </c>
      <c r="M11" s="12">
        <f>IFERROR(VLOOKUP('Sesión 3'!P18,'Calificaciones Sesión 4'!$A$2:$B10,2,FALSE),0)</f>
        <v>0</v>
      </c>
      <c r="N11" s="13">
        <f t="shared" si="1"/>
        <v>20</v>
      </c>
    </row>
    <row r="12" spans="1:14" ht="31.5">
      <c r="A12" s="3" t="str">
        <f>IF(ISBLANK('Sesión 3'!A19),"",'Sesión 3'!A19)</f>
        <v>S16</v>
      </c>
      <c r="B12" s="2" t="str">
        <f>IF(ISBLANK('Sesión 3'!B19),"",'Sesión 3'!B19)</f>
        <v>ORDENES DE PAGO</v>
      </c>
      <c r="C12" s="12">
        <f>IFERROR(10/MAX('Sesión 3'!F$3:F$998)*'Sesión 3'!F19,0)</f>
        <v>0</v>
      </c>
      <c r="D12" s="12">
        <f>IFERROR(10/MAX('Sesión 3'!G$3:G$998)*'Sesión 3'!G19,0)</f>
        <v>0</v>
      </c>
      <c r="E12" s="12">
        <f>IFERROR(10/MAX('Sesión 3'!H$3:H$998)*'Sesión 3'!H19,0)</f>
        <v>2.5974025974025974</v>
      </c>
      <c r="F12" s="12">
        <f>IFERROR(10/MAX('Sesión 3'!I$3:I$998)*'Sesión 3'!I19,0)</f>
        <v>0</v>
      </c>
      <c r="G12" s="12" t="s">
        <v>483</v>
      </c>
      <c r="H12" s="12">
        <f>IFERROR(VLOOKUP('Sesión 3'!K19,'Calificaciones Sesión 4'!$C$2:$D$4,2,FALSE),0)</f>
        <v>10</v>
      </c>
      <c r="I12" s="12">
        <f>IFERROR(VLOOKUP('Sesión 3'!L19,'Calificaciones Sesión 4'!$E$2:$F$4,2,FALSE),0)</f>
        <v>0</v>
      </c>
      <c r="J12" s="12">
        <f>IFERROR(VLOOKUP('Sesión 3'!M19,'Calificaciones Sesión 4'!$E$2:$F$4,2,FALSE),0)</f>
        <v>10</v>
      </c>
      <c r="K12" s="12">
        <f>IFERROR(10/MAX('Sesión 3'!N$3:N$998)*'Sesión 3'!N19,0)</f>
        <v>0</v>
      </c>
      <c r="L12" s="12">
        <f>IFERROR(VLOOKUP('Sesión 3'!O19,'Calificaciones Sesión 4'!$E$2:$F$4,2,FALSE),0)</f>
        <v>0</v>
      </c>
      <c r="M12" s="12">
        <f>IFERROR(VLOOKUP('Sesión 3'!P19,'Calificaciones Sesión 4'!$A$2:$B11,2,FALSE),0)</f>
        <v>0</v>
      </c>
      <c r="N12" s="13">
        <f t="shared" si="1"/>
        <v>22.597402597402599</v>
      </c>
    </row>
    <row r="13" spans="1:14" ht="15.75">
      <c r="A13" s="3" t="str">
        <f>IF(ISBLANK('Sesión 3'!A20),"",'Sesión 3'!A20)</f>
        <v>S17</v>
      </c>
      <c r="B13" s="2" t="str">
        <f>IF(ISBLANK('Sesión 3'!B20),"",'Sesión 3'!B20)</f>
        <v>PQRS</v>
      </c>
      <c r="C13" s="12">
        <f>IFERROR(10/MAX('Sesión 3'!F$3:F$998)*'Sesión 3'!F20,0)</f>
        <v>0</v>
      </c>
      <c r="D13" s="12">
        <f>IFERROR(10/MAX('Sesión 3'!G$3:G$998)*'Sesión 3'!G20,0)</f>
        <v>0</v>
      </c>
      <c r="E13" s="12">
        <f>IFERROR(10/MAX('Sesión 3'!H$3:H$998)*'Sesión 3'!H20,0)</f>
        <v>0</v>
      </c>
      <c r="F13" s="12">
        <f>IFERROR(10/MAX('Sesión 3'!I$3:I$998)*'Sesión 3'!I20,0)</f>
        <v>0</v>
      </c>
      <c r="G13" s="12" t="s">
        <v>483</v>
      </c>
      <c r="H13" s="12">
        <f>IFERROR(VLOOKUP('Sesión 3'!K20,'Calificaciones Sesión 4'!$C$2:$D$4,2,FALSE),0)</f>
        <v>0</v>
      </c>
      <c r="I13" s="12">
        <f>IFERROR(VLOOKUP('Sesión 3'!L20,'Calificaciones Sesión 4'!$E$2:$F$4,2,FALSE),0)</f>
        <v>0</v>
      </c>
      <c r="J13" s="12">
        <f>IFERROR(VLOOKUP('Sesión 3'!M20,'Calificaciones Sesión 4'!$E$2:$F$4,2,FALSE),0)</f>
        <v>0</v>
      </c>
      <c r="K13" s="12">
        <f>IFERROR(10/MAX('Sesión 3'!N$3:N$998)*'Sesión 3'!N20,0)</f>
        <v>0</v>
      </c>
      <c r="L13" s="12">
        <f>IFERROR(VLOOKUP('Sesión 3'!O20,'Calificaciones Sesión 4'!$E$2:$F$4,2,FALSE),0)</f>
        <v>0</v>
      </c>
      <c r="M13" s="12">
        <f>IFERROR(VLOOKUP('Sesión 3'!P20,'Calificaciones Sesión 4'!$A$2:$B12,2,FALSE),0)</f>
        <v>0</v>
      </c>
      <c r="N13" s="13">
        <f t="shared" si="1"/>
        <v>0</v>
      </c>
    </row>
    <row r="14" spans="1:14" ht="63">
      <c r="A14" s="3" t="str">
        <f>IF(ISBLANK('Sesión 3'!A21),"",'Sesión 3'!A21)</f>
        <v>S18</v>
      </c>
      <c r="B14" s="2" t="str">
        <f>IF(ISBLANK('Sesión 3'!B21),"",'Sesión 3'!B21)</f>
        <v>CERTIFICADO DE ESTRATIFICACION</v>
      </c>
      <c r="C14" s="12">
        <f>IFERROR(10/MAX('Sesión 3'!F$3:F$998)*'Sesión 3'!F21,0)</f>
        <v>0</v>
      </c>
      <c r="D14" s="12">
        <f>IFERROR(10/MAX('Sesión 3'!G$3:G$998)*'Sesión 3'!G21,0)</f>
        <v>0</v>
      </c>
      <c r="E14" s="12">
        <f>IFERROR(10/MAX('Sesión 3'!H$3:H$998)*'Sesión 3'!H21,0)</f>
        <v>5.8730519480519483</v>
      </c>
      <c r="F14" s="12">
        <f>IFERROR(10/MAX('Sesión 3'!I$3:I$998)*'Sesión 3'!I21,0)</f>
        <v>0</v>
      </c>
      <c r="G14" s="12" t="s">
        <v>483</v>
      </c>
      <c r="H14" s="12">
        <f>IFERROR(VLOOKUP('Sesión 3'!K21,'Calificaciones Sesión 4'!$C$2:$D$4,2,FALSE),0)</f>
        <v>10</v>
      </c>
      <c r="I14" s="12">
        <f>IFERROR(VLOOKUP('Sesión 3'!L21,'Calificaciones Sesión 4'!$E$2:$F$4,2,FALSE),0)</f>
        <v>0</v>
      </c>
      <c r="J14" s="12">
        <f>IFERROR(VLOOKUP('Sesión 3'!M21,'Calificaciones Sesión 4'!$E$2:$F$4,2,FALSE),0)</f>
        <v>10</v>
      </c>
      <c r="K14" s="12">
        <f>IFERROR(10/MAX('Sesión 3'!N$3:N$998)*'Sesión 3'!N21,0)</f>
        <v>0</v>
      </c>
      <c r="L14" s="12">
        <f>IFERROR(VLOOKUP('Sesión 3'!O21,'Calificaciones Sesión 4'!$E$2:$F$4,2,FALSE),0)</f>
        <v>0</v>
      </c>
      <c r="M14" s="12">
        <f>IFERROR(VLOOKUP('Sesión 3'!P21,'Calificaciones Sesión 4'!$A$2:$B13,2,FALSE),0)</f>
        <v>0</v>
      </c>
      <c r="N14" s="13">
        <f t="shared" si="1"/>
        <v>25.873051948051948</v>
      </c>
    </row>
    <row r="15" spans="1:14" ht="15.75">
      <c r="A15" s="3" t="str">
        <f>IF(ISBLANK('Sesión 3'!A22),"",'Sesión 3'!A22)</f>
        <v>S19</v>
      </c>
      <c r="B15" s="2" t="str">
        <f>IF(ISBLANK('Sesión 3'!B22),"",'Sesión 3'!B22)</f>
        <v>BIBLIOTECA</v>
      </c>
      <c r="C15" s="12">
        <f>IFERROR(10/MAX('Sesión 3'!F$3:F$998)*'Sesión 3'!F22,0)</f>
        <v>0</v>
      </c>
      <c r="D15" s="12">
        <f>IFERROR(10/MAX('Sesión 3'!G$3:G$998)*'Sesión 3'!G22,0)</f>
        <v>0</v>
      </c>
      <c r="E15" s="12">
        <f>IFERROR(10/MAX('Sesión 3'!H$3:H$998)*'Sesión 3'!H22,0)</f>
        <v>0</v>
      </c>
      <c r="F15" s="12">
        <f>IFERROR(10/MAX('Sesión 3'!I$3:I$998)*'Sesión 3'!I22,0)</f>
        <v>0</v>
      </c>
      <c r="G15" s="12" t="s">
        <v>483</v>
      </c>
      <c r="H15" s="12">
        <f>IFERROR(VLOOKUP('Sesión 3'!K22,'Calificaciones Sesión 4'!$C$2:$D$4,2,FALSE),0)</f>
        <v>0</v>
      </c>
      <c r="I15" s="12">
        <f>IFERROR(VLOOKUP('Sesión 3'!L22,'Calificaciones Sesión 4'!$E$2:$F$4,2,FALSE),0)</f>
        <v>0</v>
      </c>
      <c r="J15" s="12">
        <f>IFERROR(VLOOKUP('Sesión 3'!M22,'Calificaciones Sesión 4'!$E$2:$F$4,2,FALSE),0)</f>
        <v>0</v>
      </c>
      <c r="K15" s="12">
        <f>IFERROR(10/MAX('Sesión 3'!N$3:N$998)*'Sesión 3'!N22,0)</f>
        <v>0</v>
      </c>
      <c r="L15" s="12">
        <f>IFERROR(VLOOKUP('Sesión 3'!O22,'Calificaciones Sesión 4'!$E$2:$F$4,2,FALSE),0)</f>
        <v>0</v>
      </c>
      <c r="M15" s="12">
        <f>IFERROR(VLOOKUP('Sesión 3'!P22,'Calificaciones Sesión 4'!$A$2:$B14,2,FALSE),0)</f>
        <v>0</v>
      </c>
      <c r="N15" s="13">
        <f t="shared" si="1"/>
        <v>0</v>
      </c>
    </row>
    <row r="16" spans="1:14" ht="31.5">
      <c r="A16" s="3" t="str">
        <f>IF(ISBLANK('Sesión 3'!A23),"",'Sesión 3'!A23)</f>
        <v>S20</v>
      </c>
      <c r="B16" s="2" t="str">
        <f>IF(ISBLANK('Sesión 3'!B23),"",'Sesión 3'!B23)</f>
        <v>DELINIACION URBANA</v>
      </c>
      <c r="C16" s="12">
        <f>IFERROR(10/MAX('Sesión 3'!F$3:F$998)*'Sesión 3'!F23,0)</f>
        <v>0</v>
      </c>
      <c r="D16" s="12">
        <f>IFERROR(10/MAX('Sesión 3'!G$3:G$998)*'Sesión 3'!G23,0)</f>
        <v>0</v>
      </c>
      <c r="E16" s="12">
        <f>IFERROR(10/MAX('Sesión 3'!H$3:H$998)*'Sesión 3'!H23,0)</f>
        <v>0</v>
      </c>
      <c r="F16" s="12">
        <f>IFERROR(10/MAX('Sesión 3'!I$3:I$998)*'Sesión 3'!I23,0)</f>
        <v>0</v>
      </c>
      <c r="G16" s="12" t="s">
        <v>483</v>
      </c>
      <c r="H16" s="12">
        <f>IFERROR(VLOOKUP('Sesión 3'!K23,'Calificaciones Sesión 4'!$C$2:$D$4,2,FALSE),0)</f>
        <v>0</v>
      </c>
      <c r="I16" s="12">
        <f>IFERROR(VLOOKUP('Sesión 3'!L23,'Calificaciones Sesión 4'!$E$2:$F$4,2,FALSE),0)</f>
        <v>0</v>
      </c>
      <c r="J16" s="12">
        <f>IFERROR(VLOOKUP('Sesión 3'!M23,'Calificaciones Sesión 4'!$E$2:$F$4,2,FALSE),0)</f>
        <v>0</v>
      </c>
      <c r="K16" s="12">
        <f>IFERROR(10/MAX('Sesión 3'!N$3:N$998)*'Sesión 3'!N23,0)</f>
        <v>0</v>
      </c>
      <c r="L16" s="12">
        <f>IFERROR(VLOOKUP('Sesión 3'!O23,'Calificaciones Sesión 4'!$E$2:$F$4,2,FALSE),0)</f>
        <v>0</v>
      </c>
      <c r="M16" s="12">
        <f>IFERROR(VLOOKUP('Sesión 3'!P23,'Calificaciones Sesión 4'!$A$2:$B15,2,FALSE),0)</f>
        <v>0</v>
      </c>
      <c r="N16" s="13">
        <f t="shared" si="1"/>
        <v>0</v>
      </c>
    </row>
    <row r="17" spans="1:14" ht="15.75">
      <c r="A17" s="3" t="str">
        <f>IF(ISBLANK('Sesión 3'!A24),"",'Sesión 3'!A24)</f>
        <v/>
      </c>
      <c r="B17" s="2" t="str">
        <f>IF(ISBLANK('Sesión 3'!B24),"",'Sesión 3'!B24)</f>
        <v/>
      </c>
      <c r="C17" s="12">
        <f>IFERROR(10/MAX('Sesión 3'!F$3:F$998)*'Sesión 3'!F24,0)</f>
        <v>0</v>
      </c>
      <c r="D17" s="12">
        <f>IFERROR(10/MAX('Sesión 3'!G$3:G$998)*'Sesión 3'!G24,0)</f>
        <v>0</v>
      </c>
      <c r="E17" s="12">
        <f>IFERROR(10/MAX('Sesión 3'!H$3:H$998)*'Sesión 3'!H24,0)</f>
        <v>0</v>
      </c>
      <c r="F17" s="12">
        <f>IFERROR(10/MAX('Sesión 3'!I$3:I$998)*'Sesión 3'!I24,0)</f>
        <v>0</v>
      </c>
      <c r="G17" s="12" t="s">
        <v>483</v>
      </c>
      <c r="H17" s="12">
        <f>IFERROR(VLOOKUP('Sesión 3'!K24,'Calificaciones Sesión 4'!$C$2:$D$4,2,FALSE),0)</f>
        <v>0</v>
      </c>
      <c r="I17" s="12">
        <f>IFERROR(VLOOKUP('Sesión 3'!L24,'Calificaciones Sesión 4'!$E$2:$F$4,2,FALSE),0)</f>
        <v>0</v>
      </c>
      <c r="J17" s="12">
        <f>IFERROR(VLOOKUP('Sesión 3'!M24,'Calificaciones Sesión 4'!$E$2:$F$4,2,FALSE),0)</f>
        <v>0</v>
      </c>
      <c r="K17" s="12">
        <f>IFERROR(10/MAX('Sesión 3'!N$3:N$998)*'Sesión 3'!N24,0)</f>
        <v>0</v>
      </c>
      <c r="L17" s="12">
        <f>IFERROR(VLOOKUP('Sesión 3'!O24,'Calificaciones Sesión 4'!$E$2:$F$4,2,FALSE),0)</f>
        <v>0</v>
      </c>
      <c r="M17" s="12">
        <f>IFERROR(VLOOKUP('Sesión 3'!P24,'Calificaciones Sesión 4'!$A$2:$B16,2,FALSE),0)</f>
        <v>0</v>
      </c>
      <c r="N17" s="13">
        <f t="shared" si="1"/>
        <v>0</v>
      </c>
    </row>
    <row r="18" spans="1:14" ht="15.75">
      <c r="A18" s="3" t="str">
        <f>IF(ISBLANK('Sesión 3'!A25),"",'Sesión 3'!A25)</f>
        <v/>
      </c>
      <c r="B18" s="2" t="str">
        <f>IF(ISBLANK('Sesión 3'!B25),"",'Sesión 3'!B25)</f>
        <v/>
      </c>
      <c r="C18" s="12">
        <f>IFERROR(10/MAX('Sesión 3'!F$3:F$998)*'Sesión 3'!F25,0)</f>
        <v>0</v>
      </c>
      <c r="D18" s="12">
        <f>IFERROR(10/MAX('Sesión 3'!G$3:G$998)*'Sesión 3'!G25,0)</f>
        <v>0</v>
      </c>
      <c r="E18" s="12">
        <f>IFERROR(10/MAX('Sesión 3'!H$3:H$998)*'Sesión 3'!H25,0)</f>
        <v>0</v>
      </c>
      <c r="F18" s="12">
        <f>IFERROR(10/MAX('Sesión 3'!I$3:I$998)*'Sesión 3'!I25,0)</f>
        <v>0</v>
      </c>
      <c r="G18" s="12" t="s">
        <v>483</v>
      </c>
      <c r="H18" s="12">
        <f>IFERROR(VLOOKUP('Sesión 3'!K25,'Calificaciones Sesión 4'!$C$2:$D$4,2,FALSE),0)</f>
        <v>0</v>
      </c>
      <c r="I18" s="12">
        <f>IFERROR(VLOOKUP('Sesión 3'!L25,'Calificaciones Sesión 4'!$E$2:$F$4,2,FALSE),0)</f>
        <v>0</v>
      </c>
      <c r="J18" s="12">
        <f>IFERROR(VLOOKUP('Sesión 3'!M25,'Calificaciones Sesión 4'!$E$2:$F$4,2,FALSE),0)</f>
        <v>0</v>
      </c>
      <c r="K18" s="12">
        <f>IFERROR(10/MAX('Sesión 3'!N$3:N$998)*'Sesión 3'!N25,0)</f>
        <v>0</v>
      </c>
      <c r="L18" s="12">
        <f>IFERROR(VLOOKUP('Sesión 3'!O25,'Calificaciones Sesión 4'!$E$2:$F$4,2,FALSE),0)</f>
        <v>0</v>
      </c>
      <c r="M18" s="12">
        <f>IFERROR(VLOOKUP('Sesión 3'!P25,'Calificaciones Sesión 4'!$A$2:$B17,2,FALSE),0)</f>
        <v>0</v>
      </c>
      <c r="N18" s="13">
        <f t="shared" si="1"/>
        <v>0</v>
      </c>
    </row>
    <row r="19" spans="1:14" ht="15.75">
      <c r="A19" s="3" t="str">
        <f>IF(ISBLANK('Sesión 3'!A26),"",'Sesión 3'!A26)</f>
        <v/>
      </c>
      <c r="B19" s="2" t="str">
        <f>IF(ISBLANK('Sesión 3'!B26),"",'Sesión 3'!B26)</f>
        <v/>
      </c>
      <c r="C19" s="12">
        <f>IFERROR(10/MAX('Sesión 3'!F$3:F$998)*'Sesión 3'!F26,0)</f>
        <v>0</v>
      </c>
      <c r="D19" s="12">
        <f>IFERROR(10/MAX('Sesión 3'!G$3:G$998)*'Sesión 3'!G26,0)</f>
        <v>0</v>
      </c>
      <c r="E19" s="12">
        <f>IFERROR(10/MAX('Sesión 3'!H$3:H$998)*'Sesión 3'!H26,0)</f>
        <v>0</v>
      </c>
      <c r="F19" s="12">
        <f>IFERROR(10/MAX('Sesión 3'!I$3:I$998)*'Sesión 3'!I26,0)</f>
        <v>0</v>
      </c>
      <c r="G19" s="12" t="s">
        <v>483</v>
      </c>
      <c r="H19" s="12">
        <f>IFERROR(VLOOKUP('Sesión 3'!K26,'Calificaciones Sesión 4'!$C$2:$D$4,2,FALSE),0)</f>
        <v>0</v>
      </c>
      <c r="I19" s="12">
        <f>IFERROR(VLOOKUP('Sesión 3'!L26,'Calificaciones Sesión 4'!$E$2:$F$4,2,FALSE),0)</f>
        <v>0</v>
      </c>
      <c r="J19" s="12">
        <f>IFERROR(VLOOKUP('Sesión 3'!M26,'Calificaciones Sesión 4'!$E$2:$F$4,2,FALSE),0)</f>
        <v>0</v>
      </c>
      <c r="K19" s="12">
        <f>IFERROR(10/MAX('Sesión 3'!N$3:N$998)*'Sesión 3'!N26,0)</f>
        <v>0</v>
      </c>
      <c r="L19" s="12">
        <f>IFERROR(VLOOKUP('Sesión 3'!O26,'Calificaciones Sesión 4'!$E$2:$F$4,2,FALSE),0)</f>
        <v>0</v>
      </c>
      <c r="M19" s="12">
        <f>IFERROR(VLOOKUP('Sesión 3'!P26,'Calificaciones Sesión 4'!$A$2:$B18,2,FALSE),0)</f>
        <v>0</v>
      </c>
      <c r="N19" s="13">
        <f t="shared" si="1"/>
        <v>0</v>
      </c>
    </row>
    <row r="20" spans="1:14" ht="15.75">
      <c r="A20" s="3" t="str">
        <f>IF(ISBLANK('Sesión 3'!A27),"",'Sesión 3'!A27)</f>
        <v/>
      </c>
      <c r="B20" s="2" t="str">
        <f>IF(ISBLANK('Sesión 3'!B27),"",'Sesión 3'!B27)</f>
        <v/>
      </c>
      <c r="C20" s="12">
        <f>IFERROR(10/MAX('Sesión 3'!F$3:F$998)*'Sesión 3'!F27,0)</f>
        <v>0</v>
      </c>
      <c r="D20" s="12">
        <f>IFERROR(10/MAX('Sesión 3'!G$3:G$998)*'Sesión 3'!G27,0)</f>
        <v>0</v>
      </c>
      <c r="E20" s="12">
        <f>IFERROR(10/MAX('Sesión 3'!H$3:H$998)*'Sesión 3'!H27,0)</f>
        <v>0</v>
      </c>
      <c r="F20" s="12">
        <f>IFERROR(10/MAX('Sesión 3'!I$3:I$998)*'Sesión 3'!I27,0)</f>
        <v>0</v>
      </c>
      <c r="G20" s="12" t="s">
        <v>483</v>
      </c>
      <c r="H20" s="12">
        <f>IFERROR(VLOOKUP('Sesión 3'!K27,'Calificaciones Sesión 4'!$C$2:$D$4,2,FALSE),0)</f>
        <v>0</v>
      </c>
      <c r="I20" s="12">
        <f>IFERROR(VLOOKUP('Sesión 3'!L27,'Calificaciones Sesión 4'!$E$2:$F$4,2,FALSE),0)</f>
        <v>0</v>
      </c>
      <c r="J20" s="12">
        <f>IFERROR(VLOOKUP('Sesión 3'!M27,'Calificaciones Sesión 4'!$E$2:$F$4,2,FALSE),0)</f>
        <v>0</v>
      </c>
      <c r="K20" s="12">
        <f>IFERROR(10/MAX('Sesión 3'!N$3:N$998)*'Sesión 3'!N27,0)</f>
        <v>0</v>
      </c>
      <c r="L20" s="12">
        <f>IFERROR(VLOOKUP('Sesión 3'!O27,'Calificaciones Sesión 4'!$E$2:$F$4,2,FALSE),0)</f>
        <v>0</v>
      </c>
      <c r="M20" s="12">
        <f>IFERROR(VLOOKUP('Sesión 3'!P27,'Calificaciones Sesión 4'!$A$2:$B19,2,FALSE),0)</f>
        <v>0</v>
      </c>
      <c r="N20" s="13">
        <f t="shared" si="1"/>
        <v>0</v>
      </c>
    </row>
    <row r="21" spans="1:14" ht="15.75">
      <c r="A21" s="3" t="str">
        <f>IF(ISBLANK('Sesión 3'!A28),"",'Sesión 3'!A28)</f>
        <v/>
      </c>
      <c r="B21" s="2" t="str">
        <f>IF(ISBLANK('Sesión 3'!B28),"",'Sesión 3'!B28)</f>
        <v/>
      </c>
      <c r="C21" s="12">
        <f>IFERROR(10/MAX('Sesión 3'!F$3:F$998)*'Sesión 3'!F28,0)</f>
        <v>0</v>
      </c>
      <c r="D21" s="12">
        <f>IFERROR(10/MAX('Sesión 3'!G$3:G$998)*'Sesión 3'!G28,0)</f>
        <v>0</v>
      </c>
      <c r="E21" s="12">
        <f>IFERROR(10/MAX('Sesión 3'!H$3:H$998)*'Sesión 3'!H28,0)</f>
        <v>0</v>
      </c>
      <c r="F21" s="12">
        <f>IFERROR(10/MAX('Sesión 3'!I$3:I$998)*'Sesión 3'!I28,0)</f>
        <v>0</v>
      </c>
      <c r="G21" s="12" t="s">
        <v>483</v>
      </c>
      <c r="H21" s="12">
        <f>IFERROR(VLOOKUP('Sesión 3'!K28,'Calificaciones Sesión 4'!$C$2:$D$4,2,FALSE),0)</f>
        <v>0</v>
      </c>
      <c r="I21" s="12">
        <f>IFERROR(VLOOKUP('Sesión 3'!L28,'Calificaciones Sesión 4'!$E$2:$F$4,2,FALSE),0)</f>
        <v>0</v>
      </c>
      <c r="J21" s="12">
        <f>IFERROR(VLOOKUP('Sesión 3'!M28,'Calificaciones Sesión 4'!$E$2:$F$4,2,FALSE),0)</f>
        <v>0</v>
      </c>
      <c r="K21" s="12">
        <f>IFERROR(10/MAX('Sesión 3'!N$3:N$998)*'Sesión 3'!N28,0)</f>
        <v>0</v>
      </c>
      <c r="L21" s="12">
        <f>IFERROR(VLOOKUP('Sesión 3'!O28,'Calificaciones Sesión 4'!$E$2:$F$4,2,FALSE),0)</f>
        <v>0</v>
      </c>
      <c r="M21" s="12">
        <f>IFERROR(VLOOKUP('Sesión 3'!P28,'Calificaciones Sesión 4'!$A$2:$B20,2,FALSE),0)</f>
        <v>0</v>
      </c>
      <c r="N21" s="13">
        <f t="shared" si="1"/>
        <v>0</v>
      </c>
    </row>
    <row r="22" spans="1:14" ht="15.75">
      <c r="A22" s="3" t="str">
        <f>IF(ISBLANK('Sesión 3'!A29),"",'Sesión 3'!A29)</f>
        <v/>
      </c>
      <c r="B22" s="2" t="str">
        <f>IF(ISBLANK('Sesión 3'!B29),"",'Sesión 3'!B29)</f>
        <v/>
      </c>
      <c r="C22" s="12">
        <f>IFERROR(10/MAX('Sesión 3'!F$3:F$998)*'Sesión 3'!F29,0)</f>
        <v>0</v>
      </c>
      <c r="D22" s="12">
        <f>IFERROR(10/MAX('Sesión 3'!G$3:G$998)*'Sesión 3'!G29,0)</f>
        <v>0</v>
      </c>
      <c r="E22" s="12">
        <f>IFERROR(10/MAX('Sesión 3'!H$3:H$998)*'Sesión 3'!H29,0)</f>
        <v>0</v>
      </c>
      <c r="F22" s="12">
        <f>IFERROR(10/MAX('Sesión 3'!I$3:I$998)*'Sesión 3'!I29,0)</f>
        <v>0</v>
      </c>
      <c r="G22" s="12" t="s">
        <v>483</v>
      </c>
      <c r="H22" s="12">
        <f>IFERROR(VLOOKUP('Sesión 3'!K29,'Calificaciones Sesión 4'!$C$2:$D$4,2,FALSE),0)</f>
        <v>0</v>
      </c>
      <c r="I22" s="12">
        <f>IFERROR(VLOOKUP('Sesión 3'!L29,'Calificaciones Sesión 4'!$E$2:$F$4,2,FALSE),0)</f>
        <v>0</v>
      </c>
      <c r="J22" s="12">
        <f>IFERROR(VLOOKUP('Sesión 3'!M29,'Calificaciones Sesión 4'!$E$2:$F$4,2,FALSE),0)</f>
        <v>0</v>
      </c>
      <c r="K22" s="12">
        <f>IFERROR(10/MAX('Sesión 3'!N$3:N$998)*'Sesión 3'!N29,0)</f>
        <v>0</v>
      </c>
      <c r="L22" s="12">
        <f>IFERROR(VLOOKUP('Sesión 3'!O29,'Calificaciones Sesión 4'!$E$2:$F$4,2,FALSE),0)</f>
        <v>0</v>
      </c>
      <c r="M22" s="12">
        <f>IFERROR(VLOOKUP('Sesión 3'!P29,'Calificaciones Sesión 4'!$A$2:$B21,2,FALSE),0)</f>
        <v>0</v>
      </c>
      <c r="N22" s="13">
        <f t="shared" si="1"/>
        <v>0</v>
      </c>
    </row>
    <row r="23" spans="1:14" ht="15.75">
      <c r="A23" s="3" t="str">
        <f>IF(ISBLANK('Sesión 3'!A30),"",'Sesión 3'!A30)</f>
        <v/>
      </c>
      <c r="B23" s="2" t="str">
        <f>IF(ISBLANK('Sesión 3'!B30),"",'Sesión 3'!B30)</f>
        <v/>
      </c>
      <c r="C23" s="12">
        <f>IFERROR(10/MAX('Sesión 3'!F$3:F$998)*'Sesión 3'!F30,0)</f>
        <v>0</v>
      </c>
      <c r="D23" s="12">
        <f>IFERROR(10/MAX('Sesión 3'!G$3:G$998)*'Sesión 3'!G30,0)</f>
        <v>0</v>
      </c>
      <c r="E23" s="12">
        <f>IFERROR(10/MAX('Sesión 3'!H$3:H$998)*'Sesión 3'!H30,0)</f>
        <v>0</v>
      </c>
      <c r="F23" s="12">
        <f>IFERROR(10/MAX('Sesión 3'!I$3:I$998)*'Sesión 3'!I30,0)</f>
        <v>0</v>
      </c>
      <c r="G23" s="12" t="s">
        <v>483</v>
      </c>
      <c r="H23" s="12">
        <f>IFERROR(VLOOKUP('Sesión 3'!K30,'Calificaciones Sesión 4'!$C$2:$D$4,2,FALSE),0)</f>
        <v>0</v>
      </c>
      <c r="I23" s="12">
        <f>IFERROR(VLOOKUP('Sesión 3'!L30,'Calificaciones Sesión 4'!$E$2:$F$4,2,FALSE),0)</f>
        <v>0</v>
      </c>
      <c r="J23" s="12">
        <f>IFERROR(VLOOKUP('Sesión 3'!M30,'Calificaciones Sesión 4'!$E$2:$F$4,2,FALSE),0)</f>
        <v>0</v>
      </c>
      <c r="K23" s="12">
        <f>IFERROR(10/MAX('Sesión 3'!N$3:N$998)*'Sesión 3'!N30,0)</f>
        <v>0</v>
      </c>
      <c r="L23" s="12">
        <f>IFERROR(VLOOKUP('Sesión 3'!O30,'Calificaciones Sesión 4'!$E$2:$F$4,2,FALSE),0)</f>
        <v>0</v>
      </c>
      <c r="M23" s="12">
        <f>IFERROR(VLOOKUP('Sesión 3'!P30,'Calificaciones Sesión 4'!$A$2:$B22,2,FALSE),0)</f>
        <v>0</v>
      </c>
      <c r="N23" s="13">
        <f t="shared" si="1"/>
        <v>0</v>
      </c>
    </row>
    <row r="24" spans="1:14" ht="15.75">
      <c r="A24" s="3" t="str">
        <f>IF(ISBLANK('Sesión 3'!A31),"",'Sesión 3'!A31)</f>
        <v/>
      </c>
      <c r="B24" s="2" t="str">
        <f>IF(ISBLANK('Sesión 3'!B31),"",'Sesión 3'!B31)</f>
        <v/>
      </c>
      <c r="C24" s="12">
        <f>IFERROR(10/MAX('Sesión 3'!F$3:F$998)*'Sesión 3'!F31,0)</f>
        <v>0</v>
      </c>
      <c r="D24" s="12">
        <f>IFERROR(10/MAX('Sesión 3'!G$3:G$998)*'Sesión 3'!G31,0)</f>
        <v>0</v>
      </c>
      <c r="E24" s="12">
        <f>IFERROR(10/MAX('Sesión 3'!H$3:H$998)*'Sesión 3'!H31,0)</f>
        <v>0</v>
      </c>
      <c r="F24" s="12">
        <f>IFERROR(10/MAX('Sesión 3'!I$3:I$998)*'Sesión 3'!I31,0)</f>
        <v>0</v>
      </c>
      <c r="G24" s="12" t="s">
        <v>483</v>
      </c>
      <c r="H24" s="12">
        <f>IFERROR(VLOOKUP('Sesión 3'!K31,'Calificaciones Sesión 4'!$C$2:$D$4,2,FALSE),0)</f>
        <v>0</v>
      </c>
      <c r="I24" s="12">
        <f>IFERROR(VLOOKUP('Sesión 3'!L31,'Calificaciones Sesión 4'!$E$2:$F$4,2,FALSE),0)</f>
        <v>0</v>
      </c>
      <c r="J24" s="12">
        <f>IFERROR(VLOOKUP('Sesión 3'!M31,'Calificaciones Sesión 4'!$E$2:$F$4,2,FALSE),0)</f>
        <v>0</v>
      </c>
      <c r="K24" s="12">
        <f>IFERROR(10/MAX('Sesión 3'!N$3:N$998)*'Sesión 3'!N31,0)</f>
        <v>0</v>
      </c>
      <c r="L24" s="12">
        <f>IFERROR(VLOOKUP('Sesión 3'!O31,'Calificaciones Sesión 4'!$E$2:$F$4,2,FALSE),0)</f>
        <v>0</v>
      </c>
      <c r="M24" s="12">
        <f>IFERROR(VLOOKUP('Sesión 3'!P31,'Calificaciones Sesión 4'!$A$2:$B23,2,FALSE),0)</f>
        <v>0</v>
      </c>
      <c r="N24" s="13">
        <f t="shared" si="1"/>
        <v>0</v>
      </c>
    </row>
    <row r="25" spans="1:14" ht="15.75">
      <c r="A25" s="3" t="str">
        <f>IF(ISBLANK('Sesión 3'!A32),"",'Sesión 3'!A32)</f>
        <v/>
      </c>
      <c r="B25" s="2" t="str">
        <f>IF(ISBLANK('Sesión 3'!B32),"",'Sesión 3'!B32)</f>
        <v/>
      </c>
      <c r="C25" s="12">
        <f>IFERROR(10/MAX('Sesión 3'!F$3:F$998)*'Sesión 3'!F32,0)</f>
        <v>0</v>
      </c>
      <c r="D25" s="12">
        <f>IFERROR(10/MAX('Sesión 3'!G$3:G$998)*'Sesión 3'!G32,0)</f>
        <v>0</v>
      </c>
      <c r="E25" s="12">
        <f>IFERROR(10/MAX('Sesión 3'!H$3:H$998)*'Sesión 3'!H32,0)</f>
        <v>0</v>
      </c>
      <c r="F25" s="12">
        <f>IFERROR(10/MAX('Sesión 3'!I$3:I$998)*'Sesión 3'!I32,0)</f>
        <v>0</v>
      </c>
      <c r="G25" s="12" t="s">
        <v>483</v>
      </c>
      <c r="H25" s="12">
        <f>IFERROR(VLOOKUP('Sesión 3'!K32,'Calificaciones Sesión 4'!$C$2:$D$4,2,FALSE),0)</f>
        <v>0</v>
      </c>
      <c r="I25" s="12">
        <f>IFERROR(VLOOKUP('Sesión 3'!L32,'Calificaciones Sesión 4'!$E$2:$F$4,2,FALSE),0)</f>
        <v>0</v>
      </c>
      <c r="J25" s="12">
        <f>IFERROR(VLOOKUP('Sesión 3'!M32,'Calificaciones Sesión 4'!$E$2:$F$4,2,FALSE),0)</f>
        <v>0</v>
      </c>
      <c r="K25" s="12">
        <f>IFERROR(10/MAX('Sesión 3'!N$3:N$998)*'Sesión 3'!N32,0)</f>
        <v>0</v>
      </c>
      <c r="L25" s="12">
        <f>IFERROR(VLOOKUP('Sesión 3'!O32,'Calificaciones Sesión 4'!$E$2:$F$4,2,FALSE),0)</f>
        <v>0</v>
      </c>
      <c r="M25" s="12">
        <f>IFERROR(VLOOKUP('Sesión 3'!P32,'Calificaciones Sesión 4'!$A$2:$B24,2,FALSE),0)</f>
        <v>0</v>
      </c>
      <c r="N25" s="13">
        <f t="shared" si="1"/>
        <v>0</v>
      </c>
    </row>
  </sheetData>
  <mergeCells count="3">
    <mergeCell ref="A1:N1"/>
    <mergeCell ref="A2:B2"/>
    <mergeCell ref="C2:N2"/>
  </mergeCells>
  <conditionalFormatting sqref="N3:N1048576">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zoomScaleNormal="100" workbookViewId="0">
      <selection sqref="A1:AD1"/>
    </sheetView>
  </sheetViews>
  <sheetFormatPr baseColWidth="10" defaultColWidth="2.7109375" defaultRowHeight="14.45" customHeight="1"/>
  <cols>
    <col min="1" max="14" width="2.85546875" style="37" customWidth="1"/>
    <col min="15" max="15" width="3.42578125" style="37" customWidth="1"/>
    <col min="16" max="30" width="2.85546875" style="37" customWidth="1"/>
    <col min="31" max="16384" width="2.7109375" style="37"/>
  </cols>
  <sheetData>
    <row r="1" spans="1:30" ht="14.45" customHeight="1">
      <c r="A1" s="363" t="s">
        <v>64</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row>
    <row r="2" spans="1:30" ht="38.450000000000003" customHeight="1">
      <c r="A2" s="354" t="s">
        <v>13</v>
      </c>
      <c r="B2" s="354"/>
      <c r="C2" s="354"/>
      <c r="D2" s="354"/>
      <c r="E2" s="354"/>
      <c r="F2" s="354"/>
      <c r="G2" s="354"/>
      <c r="H2" s="354"/>
      <c r="I2" s="354"/>
      <c r="J2" s="354"/>
      <c r="K2" s="367"/>
      <c r="L2" s="368"/>
      <c r="M2" s="368"/>
      <c r="N2" s="368"/>
      <c r="O2" s="368"/>
      <c r="P2" s="368"/>
      <c r="Q2" s="368"/>
      <c r="R2" s="368"/>
      <c r="S2" s="368"/>
      <c r="T2" s="368"/>
      <c r="U2" s="368"/>
      <c r="V2" s="368"/>
      <c r="W2" s="368"/>
      <c r="X2" s="368"/>
      <c r="Y2" s="368"/>
      <c r="Z2" s="368"/>
      <c r="AA2" s="368"/>
      <c r="AB2" s="368"/>
      <c r="AC2" s="368"/>
      <c r="AD2" s="369"/>
    </row>
    <row r="3" spans="1:30" ht="36" customHeight="1">
      <c r="A3" s="354" t="s">
        <v>55</v>
      </c>
      <c r="B3" s="354"/>
      <c r="C3" s="354"/>
      <c r="D3" s="354"/>
      <c r="E3" s="354"/>
      <c r="F3" s="354"/>
      <c r="G3" s="354"/>
      <c r="H3" s="354"/>
      <c r="I3" s="354"/>
      <c r="J3" s="354"/>
      <c r="K3" s="364"/>
      <c r="L3" s="365"/>
      <c r="M3" s="365"/>
      <c r="N3" s="365"/>
      <c r="O3" s="365"/>
      <c r="P3" s="365"/>
      <c r="Q3" s="365"/>
      <c r="R3" s="365"/>
      <c r="S3" s="365"/>
      <c r="T3" s="365"/>
      <c r="U3" s="365"/>
      <c r="V3" s="365"/>
      <c r="W3" s="365"/>
      <c r="X3" s="365"/>
      <c r="Y3" s="365"/>
      <c r="Z3" s="365"/>
      <c r="AA3" s="365"/>
      <c r="AB3" s="365"/>
      <c r="AC3" s="365"/>
      <c r="AD3" s="366"/>
    </row>
    <row r="4" spans="1:30" ht="48" customHeight="1">
      <c r="A4" s="354" t="s">
        <v>21</v>
      </c>
      <c r="B4" s="354"/>
      <c r="C4" s="354"/>
      <c r="D4" s="354"/>
      <c r="E4" s="354"/>
      <c r="F4" s="354"/>
      <c r="G4" s="354"/>
      <c r="H4" s="354"/>
      <c r="I4" s="354"/>
      <c r="J4" s="354"/>
      <c r="K4" s="367"/>
      <c r="L4" s="368"/>
      <c r="M4" s="368"/>
      <c r="N4" s="368"/>
      <c r="O4" s="368"/>
      <c r="P4" s="368"/>
      <c r="Q4" s="368"/>
      <c r="R4" s="368"/>
      <c r="S4" s="368"/>
      <c r="T4" s="368"/>
      <c r="U4" s="368"/>
      <c r="V4" s="368"/>
      <c r="W4" s="368"/>
      <c r="X4" s="368"/>
      <c r="Y4" s="368"/>
      <c r="Z4" s="368"/>
      <c r="AA4" s="368"/>
      <c r="AB4" s="368"/>
      <c r="AC4" s="368"/>
      <c r="AD4" s="369"/>
    </row>
    <row r="5" spans="1:30" ht="49.15" customHeight="1">
      <c r="A5" s="354" t="s">
        <v>15</v>
      </c>
      <c r="B5" s="354"/>
      <c r="C5" s="354"/>
      <c r="D5" s="354"/>
      <c r="E5" s="354"/>
      <c r="F5" s="354"/>
      <c r="G5" s="354"/>
      <c r="H5" s="354"/>
      <c r="I5" s="354"/>
      <c r="J5" s="354"/>
      <c r="K5" s="364"/>
      <c r="L5" s="365"/>
      <c r="M5" s="365"/>
      <c r="N5" s="365"/>
      <c r="O5" s="365"/>
      <c r="P5" s="365"/>
      <c r="Q5" s="365"/>
      <c r="R5" s="365"/>
      <c r="S5" s="365"/>
      <c r="T5" s="365"/>
      <c r="U5" s="365"/>
      <c r="V5" s="365"/>
      <c r="W5" s="365"/>
      <c r="X5" s="365"/>
      <c r="Y5" s="365"/>
      <c r="Z5" s="365"/>
      <c r="AA5" s="365"/>
      <c r="AB5" s="365"/>
      <c r="AC5" s="365"/>
      <c r="AD5" s="366"/>
    </row>
    <row r="6" spans="1:30" ht="33.6" customHeight="1">
      <c r="A6" s="354" t="s">
        <v>39</v>
      </c>
      <c r="B6" s="354"/>
      <c r="C6" s="354"/>
      <c r="D6" s="354"/>
      <c r="E6" s="354"/>
      <c r="F6" s="354"/>
      <c r="G6" s="354"/>
      <c r="H6" s="354"/>
      <c r="I6" s="354"/>
      <c r="J6" s="354"/>
      <c r="K6" s="367" t="s">
        <v>558</v>
      </c>
      <c r="L6" s="368"/>
      <c r="M6" s="368"/>
      <c r="N6" s="368"/>
      <c r="O6" s="368"/>
      <c r="P6" s="368"/>
      <c r="Q6" s="368"/>
      <c r="R6" s="368"/>
      <c r="S6" s="368"/>
      <c r="T6" s="368"/>
      <c r="U6" s="368"/>
      <c r="V6" s="368"/>
      <c r="W6" s="368"/>
      <c r="X6" s="368"/>
      <c r="Y6" s="368"/>
      <c r="Z6" s="368"/>
      <c r="AA6" s="368"/>
      <c r="AB6" s="368"/>
      <c r="AC6" s="368"/>
      <c r="AD6" s="369"/>
    </row>
    <row r="7" spans="1:30" ht="33.6" customHeight="1">
      <c r="A7" s="354" t="s">
        <v>345</v>
      </c>
      <c r="B7" s="354"/>
      <c r="C7" s="354"/>
      <c r="D7" s="354"/>
      <c r="E7" s="354"/>
      <c r="F7" s="354"/>
      <c r="G7" s="354"/>
      <c r="H7" s="354"/>
      <c r="I7" s="354"/>
      <c r="J7" s="354"/>
      <c r="K7" s="364" t="s">
        <v>556</v>
      </c>
      <c r="L7" s="365"/>
      <c r="M7" s="365"/>
      <c r="N7" s="365"/>
      <c r="O7" s="365"/>
      <c r="P7" s="365"/>
      <c r="Q7" s="365"/>
      <c r="R7" s="365"/>
      <c r="S7" s="365"/>
      <c r="T7" s="365"/>
      <c r="U7" s="365"/>
      <c r="V7" s="365"/>
      <c r="W7" s="365"/>
      <c r="X7" s="365"/>
      <c r="Y7" s="365"/>
      <c r="Z7" s="365"/>
      <c r="AA7" s="365"/>
      <c r="AB7" s="365"/>
      <c r="AC7" s="365"/>
      <c r="AD7" s="366"/>
    </row>
    <row r="8" spans="1:30" ht="17.45" customHeight="1">
      <c r="A8" s="353" t="s">
        <v>31</v>
      </c>
      <c r="B8" s="353"/>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row>
    <row r="9" spans="1:30" ht="48" customHeight="1">
      <c r="A9" s="354" t="s">
        <v>31</v>
      </c>
      <c r="B9" s="354"/>
      <c r="C9" s="354"/>
      <c r="D9" s="354"/>
      <c r="E9" s="354"/>
      <c r="F9" s="370" t="s">
        <v>559</v>
      </c>
      <c r="G9" s="370"/>
      <c r="H9" s="370"/>
      <c r="I9" s="370"/>
      <c r="J9" s="370"/>
      <c r="K9" s="370" t="s">
        <v>537</v>
      </c>
      <c r="L9" s="370"/>
      <c r="M9" s="370"/>
      <c r="N9" s="370"/>
      <c r="O9" s="370"/>
      <c r="P9" s="370" t="s">
        <v>538</v>
      </c>
      <c r="Q9" s="370"/>
      <c r="R9" s="370"/>
      <c r="S9" s="370"/>
      <c r="T9" s="370"/>
      <c r="U9" s="370" t="s">
        <v>539</v>
      </c>
      <c r="V9" s="370"/>
      <c r="W9" s="370"/>
      <c r="X9" s="370"/>
      <c r="Y9" s="370"/>
      <c r="Z9" s="370" t="s">
        <v>540</v>
      </c>
      <c r="AA9" s="370"/>
      <c r="AB9" s="370"/>
      <c r="AC9" s="370"/>
      <c r="AD9" s="370"/>
    </row>
    <row r="10" spans="1:30" ht="17.45" customHeight="1">
      <c r="A10" s="370" t="s">
        <v>16</v>
      </c>
      <c r="B10" s="370"/>
      <c r="C10" s="370"/>
      <c r="D10" s="370"/>
      <c r="E10" s="370"/>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row>
    <row r="11" spans="1:30" ht="18.600000000000001" customHeight="1">
      <c r="A11" s="370" t="s">
        <v>17</v>
      </c>
      <c r="B11" s="370"/>
      <c r="C11" s="370"/>
      <c r="D11" s="370"/>
      <c r="E11" s="370"/>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row>
    <row r="12" spans="1:30" ht="17.45" customHeight="1">
      <c r="A12" s="370" t="s">
        <v>18</v>
      </c>
      <c r="B12" s="370"/>
      <c r="C12" s="370"/>
      <c r="D12" s="370"/>
      <c r="E12" s="370"/>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row>
    <row r="13" spans="1:30" ht="17.45" customHeight="1">
      <c r="A13" s="370" t="s">
        <v>313</v>
      </c>
      <c r="B13" s="370"/>
      <c r="C13" s="370"/>
      <c r="D13" s="370"/>
      <c r="E13" s="370"/>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row>
    <row r="14" spans="1:30" ht="17.45" customHeight="1">
      <c r="A14" s="370" t="s">
        <v>314</v>
      </c>
      <c r="B14" s="370"/>
      <c r="C14" s="370"/>
      <c r="D14" s="370"/>
      <c r="E14" s="370"/>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row>
    <row r="15" spans="1:30" ht="18.600000000000001" customHeight="1">
      <c r="A15" s="371" t="s">
        <v>61</v>
      </c>
      <c r="B15" s="371"/>
      <c r="C15" s="371"/>
      <c r="D15" s="371"/>
      <c r="E15" s="371"/>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row>
    <row r="16" spans="1:30" ht="17.45" customHeight="1">
      <c r="A16" s="371" t="s">
        <v>60</v>
      </c>
      <c r="B16" s="371"/>
      <c r="C16" s="371"/>
      <c r="D16" s="371"/>
      <c r="E16" s="371"/>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row>
    <row r="17" spans="1:30" ht="18.600000000000001" customHeight="1">
      <c r="A17" s="371" t="s">
        <v>59</v>
      </c>
      <c r="B17" s="371"/>
      <c r="C17" s="371"/>
      <c r="D17" s="371"/>
      <c r="E17" s="371"/>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row>
    <row r="18" spans="1:30" ht="19.149999999999999" customHeight="1">
      <c r="A18" s="353" t="s">
        <v>30</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row>
    <row r="19" spans="1:30" ht="26.45" customHeight="1">
      <c r="A19" s="354" t="s">
        <v>29</v>
      </c>
      <c r="B19" s="354"/>
      <c r="C19" s="354"/>
      <c r="D19" s="354"/>
      <c r="E19" s="354"/>
      <c r="F19" s="354"/>
      <c r="G19" s="354"/>
      <c r="H19" s="354"/>
      <c r="I19" s="354"/>
      <c r="J19" s="354"/>
      <c r="K19" s="374"/>
      <c r="L19" s="374"/>
      <c r="M19" s="374"/>
      <c r="N19" s="374"/>
      <c r="O19" s="374"/>
      <c r="P19" s="374"/>
      <c r="Q19" s="374"/>
      <c r="R19" s="354" t="s">
        <v>27</v>
      </c>
      <c r="S19" s="354"/>
      <c r="T19" s="354"/>
      <c r="U19" s="354"/>
      <c r="V19" s="354"/>
      <c r="W19" s="354"/>
      <c r="X19" s="354"/>
      <c r="Y19" s="354"/>
      <c r="Z19" s="354"/>
      <c r="AA19" s="355"/>
      <c r="AB19" s="355"/>
      <c r="AC19" s="355"/>
      <c r="AD19" s="355"/>
    </row>
    <row r="20" spans="1:30" ht="42" customHeight="1">
      <c r="A20" s="354" t="s">
        <v>22</v>
      </c>
      <c r="B20" s="354"/>
      <c r="C20" s="354"/>
      <c r="D20" s="354"/>
      <c r="E20" s="354"/>
      <c r="F20" s="354"/>
      <c r="G20" s="354"/>
      <c r="H20" s="354"/>
      <c r="I20" s="354"/>
      <c r="J20" s="354"/>
      <c r="K20" s="372"/>
      <c r="L20" s="372"/>
      <c r="M20" s="372"/>
      <c r="N20" s="372"/>
      <c r="O20" s="372"/>
      <c r="P20" s="372"/>
      <c r="Q20" s="372"/>
      <c r="R20" s="354" t="s">
        <v>38</v>
      </c>
      <c r="S20" s="354"/>
      <c r="T20" s="354"/>
      <c r="U20" s="354"/>
      <c r="V20" s="354"/>
      <c r="W20" s="354"/>
      <c r="X20" s="354"/>
      <c r="Y20" s="354"/>
      <c r="Z20" s="354"/>
      <c r="AA20" s="372"/>
      <c r="AB20" s="372"/>
      <c r="AC20" s="372"/>
      <c r="AD20" s="372"/>
    </row>
    <row r="21" spans="1:30" ht="38.450000000000003" customHeight="1">
      <c r="A21" s="354" t="s">
        <v>23</v>
      </c>
      <c r="B21" s="354"/>
      <c r="C21" s="354"/>
      <c r="D21" s="354"/>
      <c r="E21" s="354"/>
      <c r="F21" s="354"/>
      <c r="G21" s="354"/>
      <c r="H21" s="354"/>
      <c r="I21" s="354"/>
      <c r="J21" s="354"/>
      <c r="K21" s="374"/>
      <c r="L21" s="374"/>
      <c r="M21" s="374"/>
      <c r="N21" s="374"/>
      <c r="O21" s="374"/>
      <c r="P21" s="374"/>
      <c r="Q21" s="374"/>
      <c r="R21" s="354" t="s">
        <v>45</v>
      </c>
      <c r="S21" s="354"/>
      <c r="T21" s="354"/>
      <c r="U21" s="354"/>
      <c r="V21" s="354"/>
      <c r="W21" s="354"/>
      <c r="X21" s="354"/>
      <c r="Y21" s="354"/>
      <c r="Z21" s="354"/>
      <c r="AA21" s="355"/>
      <c r="AB21" s="355"/>
      <c r="AC21" s="355"/>
      <c r="AD21" s="355"/>
    </row>
    <row r="22" spans="1:30" ht="36" customHeight="1">
      <c r="A22" s="354" t="s">
        <v>24</v>
      </c>
      <c r="B22" s="354"/>
      <c r="C22" s="354"/>
      <c r="D22" s="354"/>
      <c r="E22" s="354"/>
      <c r="F22" s="354"/>
      <c r="G22" s="354"/>
      <c r="H22" s="354"/>
      <c r="I22" s="354"/>
      <c r="J22" s="354"/>
      <c r="K22" s="372"/>
      <c r="L22" s="372"/>
      <c r="M22" s="372"/>
      <c r="N22" s="372"/>
      <c r="O22" s="372"/>
      <c r="P22" s="372"/>
      <c r="Q22" s="372"/>
      <c r="R22" s="354" t="s">
        <v>28</v>
      </c>
      <c r="S22" s="354"/>
      <c r="T22" s="354"/>
      <c r="U22" s="354"/>
      <c r="V22" s="354"/>
      <c r="W22" s="354"/>
      <c r="X22" s="354"/>
      <c r="Y22" s="354"/>
      <c r="Z22" s="354"/>
      <c r="AA22" s="372"/>
      <c r="AB22" s="372"/>
      <c r="AC22" s="372"/>
      <c r="AD22" s="372"/>
    </row>
    <row r="23" spans="1:30" ht="35.450000000000003" customHeight="1">
      <c r="A23" s="354" t="s">
        <v>758</v>
      </c>
      <c r="B23" s="354"/>
      <c r="C23" s="354"/>
      <c r="D23" s="354"/>
      <c r="E23" s="354"/>
      <c r="F23" s="354"/>
      <c r="G23" s="354"/>
      <c r="H23" s="354"/>
      <c r="I23" s="354"/>
      <c r="J23" s="354"/>
      <c r="K23" s="374"/>
      <c r="L23" s="374"/>
      <c r="M23" s="374"/>
      <c r="N23" s="374"/>
      <c r="O23" s="374"/>
      <c r="P23" s="374"/>
      <c r="Q23" s="374"/>
      <c r="R23" s="354" t="s">
        <v>37</v>
      </c>
      <c r="S23" s="354"/>
      <c r="T23" s="354"/>
      <c r="U23" s="354"/>
      <c r="V23" s="354"/>
      <c r="W23" s="354"/>
      <c r="X23" s="354"/>
      <c r="Y23" s="354"/>
      <c r="Z23" s="354"/>
      <c r="AA23" s="355"/>
      <c r="AB23" s="355"/>
      <c r="AC23" s="355"/>
      <c r="AD23" s="355"/>
    </row>
    <row r="24" spans="1:30" ht="24" customHeight="1">
      <c r="A24" s="354" t="s">
        <v>26</v>
      </c>
      <c r="B24" s="354"/>
      <c r="C24" s="354"/>
      <c r="D24" s="354"/>
      <c r="E24" s="354"/>
      <c r="F24" s="354"/>
      <c r="G24" s="354"/>
      <c r="H24" s="354"/>
      <c r="I24" s="354"/>
      <c r="J24" s="354"/>
      <c r="K24" s="372"/>
      <c r="L24" s="372"/>
      <c r="M24" s="372"/>
      <c r="N24" s="372"/>
      <c r="O24" s="372"/>
      <c r="P24" s="372"/>
      <c r="Q24" s="372"/>
      <c r="R24" s="354" t="s">
        <v>66</v>
      </c>
      <c r="S24" s="354"/>
      <c r="T24" s="354"/>
      <c r="U24" s="354"/>
      <c r="V24" s="354"/>
      <c r="W24" s="354"/>
      <c r="X24" s="354"/>
      <c r="Y24" s="354"/>
      <c r="Z24" s="354"/>
      <c r="AA24" s="372"/>
      <c r="AB24" s="372"/>
      <c r="AC24" s="372"/>
      <c r="AD24" s="372"/>
    </row>
    <row r="25" spans="1:30" ht="24" customHeight="1">
      <c r="A25" s="353" t="s">
        <v>56</v>
      </c>
      <c r="B25" s="353"/>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row>
    <row r="26" spans="1:30" ht="60" customHeight="1">
      <c r="A26" s="354" t="s">
        <v>311</v>
      </c>
      <c r="B26" s="354"/>
      <c r="C26" s="354"/>
      <c r="D26" s="354"/>
      <c r="E26" s="354"/>
      <c r="F26" s="354"/>
      <c r="G26" s="354"/>
      <c r="H26" s="354"/>
      <c r="I26" s="354" t="s">
        <v>312</v>
      </c>
      <c r="J26" s="354"/>
      <c r="K26" s="354"/>
      <c r="L26" s="354"/>
      <c r="M26" s="354"/>
      <c r="N26" s="354"/>
      <c r="O26" s="354"/>
      <c r="P26" s="354"/>
      <c r="Q26" s="354"/>
      <c r="R26" s="354" t="s">
        <v>309</v>
      </c>
      <c r="S26" s="354"/>
      <c r="T26" s="354"/>
      <c r="U26" s="354"/>
      <c r="V26" s="354"/>
      <c r="W26" s="354"/>
      <c r="X26" s="354" t="s">
        <v>310</v>
      </c>
      <c r="Y26" s="354"/>
      <c r="Z26" s="354"/>
      <c r="AA26" s="354"/>
      <c r="AB26" s="354"/>
      <c r="AC26" s="354"/>
      <c r="AD26" s="354"/>
    </row>
    <row r="27" spans="1:30" ht="24" customHeight="1">
      <c r="A27" s="373"/>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row>
    <row r="28" spans="1:30" ht="24" customHeight="1">
      <c r="A28" s="372"/>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row>
    <row r="29" spans="1:30" ht="24" customHeight="1">
      <c r="A29" s="355"/>
      <c r="B29" s="355"/>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row>
    <row r="30" spans="1:30" ht="24" customHeight="1">
      <c r="A30" s="372"/>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row>
    <row r="31" spans="1:30" ht="24" customHeight="1">
      <c r="A31" s="355"/>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row>
    <row r="32" spans="1:30" ht="24" customHeight="1">
      <c r="A32" s="372"/>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row>
    <row r="33" spans="1:30" ht="24"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pans="1:30" ht="17.45" customHeight="1"/>
  </sheetData>
  <mergeCells count="122">
    <mergeCell ref="A7:J7"/>
    <mergeCell ref="K7:AD7"/>
    <mergeCell ref="U13:Y13"/>
    <mergeCell ref="Z13:AD13"/>
    <mergeCell ref="A14:E14"/>
    <mergeCell ref="F14:J14"/>
    <mergeCell ref="K14:O14"/>
    <mergeCell ref="P14:T14"/>
    <mergeCell ref="U14:Y14"/>
    <mergeCell ref="Z14:AD14"/>
    <mergeCell ref="A8:AD8"/>
    <mergeCell ref="U11:Y11"/>
    <mergeCell ref="Z11:AD11"/>
    <mergeCell ref="F12:J12"/>
    <mergeCell ref="K12:O12"/>
    <mergeCell ref="P12:T12"/>
    <mergeCell ref="U12:Y12"/>
    <mergeCell ref="Z12:AD12"/>
    <mergeCell ref="F16:J16"/>
    <mergeCell ref="K16:O16"/>
    <mergeCell ref="P16:T16"/>
    <mergeCell ref="U16:Y16"/>
    <mergeCell ref="Z16:AD16"/>
    <mergeCell ref="Z17:AD17"/>
    <mergeCell ref="U17:Y17"/>
    <mergeCell ref="A20:J20"/>
    <mergeCell ref="A16:E16"/>
    <mergeCell ref="F17:J17"/>
    <mergeCell ref="K17:O17"/>
    <mergeCell ref="P17:T17"/>
    <mergeCell ref="R28:W28"/>
    <mergeCell ref="X28:AD28"/>
    <mergeCell ref="R29:W29"/>
    <mergeCell ref="X29:AD29"/>
    <mergeCell ref="R30:W30"/>
    <mergeCell ref="X30:AD30"/>
    <mergeCell ref="R31:W31"/>
    <mergeCell ref="X31:AD31"/>
    <mergeCell ref="R26:W26"/>
    <mergeCell ref="X26:AD26"/>
    <mergeCell ref="R27:W27"/>
    <mergeCell ref="X27:AD27"/>
    <mergeCell ref="A32:H32"/>
    <mergeCell ref="I32:Q32"/>
    <mergeCell ref="R32:W32"/>
    <mergeCell ref="X32:AD32"/>
    <mergeCell ref="A19:J19"/>
    <mergeCell ref="A25:AD25"/>
    <mergeCell ref="R23:Z23"/>
    <mergeCell ref="A30:H30"/>
    <mergeCell ref="I30:Q30"/>
    <mergeCell ref="A26:H26"/>
    <mergeCell ref="I26:Q26"/>
    <mergeCell ref="K22:Q22"/>
    <mergeCell ref="K23:Q23"/>
    <mergeCell ref="K24:Q24"/>
    <mergeCell ref="AA19:AD19"/>
    <mergeCell ref="AA20:AD20"/>
    <mergeCell ref="AA21:AD21"/>
    <mergeCell ref="AA22:AD22"/>
    <mergeCell ref="AA23:AD23"/>
    <mergeCell ref="R24:Z24"/>
    <mergeCell ref="AA24:AD24"/>
    <mergeCell ref="K19:Q19"/>
    <mergeCell ref="K20:Q20"/>
    <mergeCell ref="A31:H31"/>
    <mergeCell ref="I31:Q31"/>
    <mergeCell ref="A27:H27"/>
    <mergeCell ref="A28:H28"/>
    <mergeCell ref="A29:H29"/>
    <mergeCell ref="I29:Q29"/>
    <mergeCell ref="I28:Q28"/>
    <mergeCell ref="I27:Q27"/>
    <mergeCell ref="A22:J22"/>
    <mergeCell ref="A21:J21"/>
    <mergeCell ref="K21:Q21"/>
    <mergeCell ref="A23:J23"/>
    <mergeCell ref="A24:J24"/>
    <mergeCell ref="Z15:AD15"/>
    <mergeCell ref="F9:J9"/>
    <mergeCell ref="K9:O9"/>
    <mergeCell ref="P9:T9"/>
    <mergeCell ref="F10:J10"/>
    <mergeCell ref="K10:O10"/>
    <mergeCell ref="A10:E10"/>
    <mergeCell ref="A11:E11"/>
    <mergeCell ref="A12:E12"/>
    <mergeCell ref="A15:E15"/>
    <mergeCell ref="F11:J11"/>
    <mergeCell ref="K11:O11"/>
    <mergeCell ref="P11:T11"/>
    <mergeCell ref="A13:E13"/>
    <mergeCell ref="F13:J13"/>
    <mergeCell ref="K13:O13"/>
    <mergeCell ref="P13:T13"/>
    <mergeCell ref="A9:E9"/>
    <mergeCell ref="F15:J15"/>
    <mergeCell ref="K15:O15"/>
    <mergeCell ref="A1:AD1"/>
    <mergeCell ref="R22:Z22"/>
    <mergeCell ref="R21:Z21"/>
    <mergeCell ref="R19:Z19"/>
    <mergeCell ref="R20:Z20"/>
    <mergeCell ref="U10:Y10"/>
    <mergeCell ref="Z10:AD10"/>
    <mergeCell ref="A4:J4"/>
    <mergeCell ref="A6:J6"/>
    <mergeCell ref="A5:J5"/>
    <mergeCell ref="A2:J2"/>
    <mergeCell ref="A3:J3"/>
    <mergeCell ref="K5:AD5"/>
    <mergeCell ref="K6:AD6"/>
    <mergeCell ref="U9:Y9"/>
    <mergeCell ref="Z9:AD9"/>
    <mergeCell ref="P10:T10"/>
    <mergeCell ref="A18:AD18"/>
    <mergeCell ref="K2:AD2"/>
    <mergeCell ref="A17:E17"/>
    <mergeCell ref="K3:AD3"/>
    <mergeCell ref="K4:AD4"/>
    <mergeCell ref="P15:T15"/>
    <mergeCell ref="U15:Y15"/>
  </mergeCells>
  <phoneticPr fontId="20"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zoomScaleNormal="100" workbookViewId="0">
      <selection activeCell="C47" sqref="C47"/>
    </sheetView>
  </sheetViews>
  <sheetFormatPr baseColWidth="10" defaultRowHeight="15"/>
  <cols>
    <col min="1" max="1" width="4.85546875" style="16" bestFit="1" customWidth="1"/>
    <col min="2" max="2" width="87.7109375" style="16" customWidth="1"/>
    <col min="3" max="3" width="91" style="16" customWidth="1"/>
  </cols>
  <sheetData>
    <row r="1" spans="1:3" ht="15.75">
      <c r="A1" s="88"/>
      <c r="B1" s="121" t="s">
        <v>67</v>
      </c>
      <c r="C1" s="121" t="s">
        <v>68</v>
      </c>
    </row>
    <row r="2" spans="1:3" ht="15.75" customHeight="1">
      <c r="A2" s="375" t="s">
        <v>69</v>
      </c>
      <c r="B2" s="86" t="s">
        <v>70</v>
      </c>
      <c r="C2" s="86" t="s">
        <v>71</v>
      </c>
    </row>
    <row r="3" spans="1:3" ht="51">
      <c r="A3" s="376"/>
      <c r="B3" s="184" t="s">
        <v>1295</v>
      </c>
      <c r="C3" s="184" t="s">
        <v>1333</v>
      </c>
    </row>
    <row r="4" spans="1:3" ht="51">
      <c r="A4" s="376"/>
      <c r="B4" s="184" t="s">
        <v>1296</v>
      </c>
      <c r="C4" s="184" t="s">
        <v>1334</v>
      </c>
    </row>
    <row r="5" spans="1:3" ht="38.25">
      <c r="A5" s="376"/>
      <c r="B5" s="184" t="s">
        <v>1297</v>
      </c>
      <c r="C5" s="184" t="s">
        <v>1335</v>
      </c>
    </row>
    <row r="6" spans="1:3" ht="51">
      <c r="A6" s="376"/>
      <c r="B6" s="184" t="s">
        <v>1298</v>
      </c>
      <c r="C6" s="184" t="s">
        <v>1336</v>
      </c>
    </row>
    <row r="7" spans="1:3" ht="76.5">
      <c r="A7" s="376"/>
      <c r="B7" s="184" t="s">
        <v>1299</v>
      </c>
      <c r="C7" s="184" t="s">
        <v>1337</v>
      </c>
    </row>
    <row r="8" spans="1:3" ht="25.5">
      <c r="A8" s="376"/>
      <c r="B8" s="184" t="s">
        <v>1300</v>
      </c>
      <c r="C8" s="184" t="s">
        <v>1338</v>
      </c>
    </row>
    <row r="9" spans="1:3">
      <c r="A9" s="376"/>
      <c r="B9" s="184" t="s">
        <v>1301</v>
      </c>
      <c r="C9" s="184" t="s">
        <v>1339</v>
      </c>
    </row>
    <row r="10" spans="1:3" ht="51">
      <c r="A10" s="376"/>
      <c r="B10" s="184" t="s">
        <v>1302</v>
      </c>
      <c r="C10" s="184" t="s">
        <v>1340</v>
      </c>
    </row>
    <row r="11" spans="1:3" ht="25.5">
      <c r="A11" s="376"/>
      <c r="B11" s="184" t="s">
        <v>1303</v>
      </c>
      <c r="C11" s="184" t="s">
        <v>1341</v>
      </c>
    </row>
    <row r="12" spans="1:3" ht="25.5">
      <c r="A12" s="376"/>
      <c r="B12" s="184" t="s">
        <v>1304</v>
      </c>
      <c r="C12" s="184" t="s">
        <v>1342</v>
      </c>
    </row>
    <row r="13" spans="1:3" ht="63.75">
      <c r="A13" s="376"/>
      <c r="B13" s="184" t="s">
        <v>1293</v>
      </c>
      <c r="C13" s="184" t="s">
        <v>1343</v>
      </c>
    </row>
    <row r="14" spans="1:3" ht="25.5">
      <c r="A14" s="376"/>
      <c r="B14" s="184" t="s">
        <v>1305</v>
      </c>
      <c r="C14" s="184" t="s">
        <v>1344</v>
      </c>
    </row>
    <row r="15" spans="1:3" ht="51">
      <c r="A15" s="376"/>
      <c r="B15" s="184" t="s">
        <v>1294</v>
      </c>
      <c r="C15" s="184" t="s">
        <v>1345</v>
      </c>
    </row>
    <row r="16" spans="1:3" ht="38.25">
      <c r="A16" s="376"/>
      <c r="B16" s="184" t="s">
        <v>1306</v>
      </c>
      <c r="C16" s="184" t="s">
        <v>1346</v>
      </c>
    </row>
    <row r="17" spans="1:3" ht="38.25">
      <c r="A17" s="376"/>
      <c r="B17" s="184" t="s">
        <v>1307</v>
      </c>
      <c r="C17" s="184" t="s">
        <v>1347</v>
      </c>
    </row>
    <row r="18" spans="1:3" ht="25.5">
      <c r="A18" s="376"/>
      <c r="B18" s="184" t="s">
        <v>1308</v>
      </c>
      <c r="C18" s="184" t="s">
        <v>1348</v>
      </c>
    </row>
    <row r="19" spans="1:3" ht="51">
      <c r="A19" s="376"/>
      <c r="B19" s="184" t="s">
        <v>1309</v>
      </c>
      <c r="C19" s="184" t="s">
        <v>1349</v>
      </c>
    </row>
    <row r="20" spans="1:3" ht="38.25">
      <c r="A20" s="376"/>
      <c r="B20" s="184" t="s">
        <v>1310</v>
      </c>
      <c r="C20" s="184" t="s">
        <v>1350</v>
      </c>
    </row>
    <row r="21" spans="1:3" ht="51">
      <c r="A21" s="376"/>
      <c r="B21" s="184" t="s">
        <v>1311</v>
      </c>
      <c r="C21" s="184" t="s">
        <v>1351</v>
      </c>
    </row>
    <row r="22" spans="1:3" ht="38.25">
      <c r="A22" s="376"/>
      <c r="B22" s="184" t="s">
        <v>1312</v>
      </c>
      <c r="C22" s="184" t="s">
        <v>1352</v>
      </c>
    </row>
    <row r="23" spans="1:3" ht="63.75">
      <c r="A23" s="376"/>
      <c r="B23" s="184" t="s">
        <v>1313</v>
      </c>
      <c r="C23" s="184" t="s">
        <v>1353</v>
      </c>
    </row>
    <row r="24" spans="1:3" ht="25.5">
      <c r="A24" s="376"/>
      <c r="B24" s="184" t="s">
        <v>1314</v>
      </c>
      <c r="C24" s="184" t="s">
        <v>1354</v>
      </c>
    </row>
    <row r="25" spans="1:3" ht="51">
      <c r="A25" s="376"/>
      <c r="B25" s="184" t="s">
        <v>1315</v>
      </c>
      <c r="C25" s="184" t="s">
        <v>1355</v>
      </c>
    </row>
    <row r="26" spans="1:3" ht="38.25">
      <c r="A26" s="376"/>
      <c r="B26" s="184" t="s">
        <v>1316</v>
      </c>
      <c r="C26" s="184" t="s">
        <v>1356</v>
      </c>
    </row>
    <row r="27" spans="1:3" ht="38.25">
      <c r="A27" s="376"/>
      <c r="B27" s="184" t="s">
        <v>1317</v>
      </c>
      <c r="C27" s="184" t="s">
        <v>1357</v>
      </c>
    </row>
    <row r="28" spans="1:3" ht="25.5">
      <c r="A28" s="376"/>
      <c r="B28" s="184" t="s">
        <v>1318</v>
      </c>
      <c r="C28" s="184" t="s">
        <v>1358</v>
      </c>
    </row>
    <row r="29" spans="1:3" ht="38.25">
      <c r="A29" s="376"/>
      <c r="B29" s="184" t="s">
        <v>1319</v>
      </c>
      <c r="C29" s="184" t="s">
        <v>1359</v>
      </c>
    </row>
    <row r="30" spans="1:3" ht="51">
      <c r="A30" s="376"/>
      <c r="B30" s="184" t="s">
        <v>1320</v>
      </c>
      <c r="C30" s="184" t="s">
        <v>1360</v>
      </c>
    </row>
    <row r="31" spans="1:3" ht="51">
      <c r="A31" s="376"/>
      <c r="B31" s="184" t="s">
        <v>1321</v>
      </c>
      <c r="C31" s="184" t="s">
        <v>1361</v>
      </c>
    </row>
    <row r="32" spans="1:3" ht="38.25">
      <c r="A32" s="376"/>
      <c r="B32" s="184" t="s">
        <v>1322</v>
      </c>
      <c r="C32" s="184" t="s">
        <v>1362</v>
      </c>
    </row>
    <row r="33" spans="1:3" ht="51">
      <c r="A33" s="376"/>
      <c r="B33" s="184" t="s">
        <v>1323</v>
      </c>
      <c r="C33" s="184" t="s">
        <v>1363</v>
      </c>
    </row>
    <row r="34" spans="1:3" ht="51">
      <c r="A34" s="376"/>
      <c r="B34" s="184" t="s">
        <v>1324</v>
      </c>
      <c r="C34" s="184" t="s">
        <v>1364</v>
      </c>
    </row>
    <row r="35" spans="1:3" ht="38.25">
      <c r="A35" s="376"/>
      <c r="B35" s="184" t="s">
        <v>1325</v>
      </c>
      <c r="C35" s="184" t="s">
        <v>1365</v>
      </c>
    </row>
    <row r="36" spans="1:3" ht="51">
      <c r="A36" s="376"/>
      <c r="B36" s="184" t="s">
        <v>1326</v>
      </c>
      <c r="C36" s="184" t="s">
        <v>1366</v>
      </c>
    </row>
    <row r="37" spans="1:3" ht="51">
      <c r="A37" s="376"/>
      <c r="B37" s="184" t="s">
        <v>1327</v>
      </c>
      <c r="C37" s="184" t="s">
        <v>1367</v>
      </c>
    </row>
    <row r="38" spans="1:3" ht="38.25">
      <c r="A38" s="376"/>
      <c r="B38" s="184" t="s">
        <v>1328</v>
      </c>
      <c r="C38" s="184" t="s">
        <v>1368</v>
      </c>
    </row>
    <row r="39" spans="1:3" ht="38.25">
      <c r="A39" s="376"/>
      <c r="B39" s="184" t="s">
        <v>1329</v>
      </c>
      <c r="C39" s="184" t="s">
        <v>1369</v>
      </c>
    </row>
    <row r="40" spans="1:3" ht="38.25">
      <c r="A40" s="376"/>
      <c r="B40" s="184" t="s">
        <v>1330</v>
      </c>
      <c r="C40" s="377" t="s">
        <v>1370</v>
      </c>
    </row>
    <row r="41" spans="1:3" ht="38.25">
      <c r="A41" s="376"/>
      <c r="B41" s="184" t="s">
        <v>1331</v>
      </c>
      <c r="C41" s="378"/>
    </row>
    <row r="42" spans="1:3" ht="38.25">
      <c r="A42" s="376"/>
      <c r="B42" s="184" t="s">
        <v>1332</v>
      </c>
      <c r="C42" s="379"/>
    </row>
    <row r="43" spans="1:3" ht="15.75" customHeight="1">
      <c r="A43" s="375" t="s">
        <v>72</v>
      </c>
      <c r="B43" s="181" t="s">
        <v>73</v>
      </c>
      <c r="C43" s="181" t="s">
        <v>74</v>
      </c>
    </row>
    <row r="44" spans="1:3" ht="25.5">
      <c r="A44" s="376"/>
      <c r="B44" s="203" t="s">
        <v>1371</v>
      </c>
      <c r="C44" s="203" t="s">
        <v>1391</v>
      </c>
    </row>
    <row r="45" spans="1:3" ht="38.25">
      <c r="A45" s="376"/>
      <c r="B45" s="203" t="s">
        <v>1372</v>
      </c>
      <c r="C45" s="203" t="s">
        <v>1392</v>
      </c>
    </row>
    <row r="46" spans="1:3" ht="38.25">
      <c r="A46" s="376"/>
      <c r="B46" s="203" t="s">
        <v>1373</v>
      </c>
      <c r="C46" s="203" t="s">
        <v>1393</v>
      </c>
    </row>
    <row r="47" spans="1:3" ht="38.25">
      <c r="A47" s="376"/>
      <c r="B47" s="203" t="s">
        <v>1374</v>
      </c>
      <c r="C47" s="203" t="s">
        <v>1394</v>
      </c>
    </row>
    <row r="48" spans="1:3" ht="38.25">
      <c r="A48" s="376"/>
      <c r="B48" s="203" t="s">
        <v>1375</v>
      </c>
      <c r="C48" s="203" t="s">
        <v>1395</v>
      </c>
    </row>
    <row r="49" spans="1:3" ht="25.5">
      <c r="A49" s="376"/>
      <c r="B49" s="203" t="s">
        <v>1376</v>
      </c>
      <c r="C49" s="203" t="s">
        <v>1396</v>
      </c>
    </row>
    <row r="50" spans="1:3" ht="25.5">
      <c r="A50" s="376"/>
      <c r="B50" s="203" t="s">
        <v>1377</v>
      </c>
      <c r="C50" s="203" t="s">
        <v>1397</v>
      </c>
    </row>
    <row r="51" spans="1:3">
      <c r="A51" s="376"/>
      <c r="B51" s="203" t="s">
        <v>1378</v>
      </c>
      <c r="C51" s="203" t="s">
        <v>1398</v>
      </c>
    </row>
    <row r="52" spans="1:3" ht="25.5">
      <c r="A52" s="376"/>
      <c r="B52" s="203" t="s">
        <v>1379</v>
      </c>
      <c r="C52" s="203" t="s">
        <v>1399</v>
      </c>
    </row>
    <row r="53" spans="1:3" ht="25.5">
      <c r="A53" s="376"/>
      <c r="B53" s="203" t="s">
        <v>1380</v>
      </c>
      <c r="C53" s="203" t="s">
        <v>1400</v>
      </c>
    </row>
    <row r="54" spans="1:3" ht="25.5">
      <c r="A54" s="376"/>
      <c r="B54" s="203" t="s">
        <v>1381</v>
      </c>
      <c r="C54" s="203" t="s">
        <v>1401</v>
      </c>
    </row>
    <row r="55" spans="1:3" ht="25.5">
      <c r="A55" s="376"/>
      <c r="B55" s="203" t="s">
        <v>1382</v>
      </c>
      <c r="C55" s="203" t="s">
        <v>1402</v>
      </c>
    </row>
    <row r="56" spans="1:3" ht="25.5">
      <c r="A56" s="376"/>
      <c r="B56" s="203" t="s">
        <v>1383</v>
      </c>
      <c r="C56" s="203" t="s">
        <v>1403</v>
      </c>
    </row>
    <row r="57" spans="1:3" ht="25.5">
      <c r="A57" s="376"/>
      <c r="B57" s="203" t="s">
        <v>1384</v>
      </c>
      <c r="C57" s="203" t="s">
        <v>1404</v>
      </c>
    </row>
    <row r="58" spans="1:3" ht="38.25">
      <c r="A58" s="376"/>
      <c r="B58" s="203" t="s">
        <v>1385</v>
      </c>
      <c r="C58" s="203" t="s">
        <v>1405</v>
      </c>
    </row>
    <row r="59" spans="1:3" ht="25.5">
      <c r="A59" s="376"/>
      <c r="B59" s="203" t="s">
        <v>1386</v>
      </c>
      <c r="C59" s="203" t="s">
        <v>1406</v>
      </c>
    </row>
    <row r="60" spans="1:3" ht="25.5">
      <c r="A60" s="376"/>
      <c r="B60" s="203" t="s">
        <v>1387</v>
      </c>
      <c r="C60" s="203" t="s">
        <v>1407</v>
      </c>
    </row>
    <row r="61" spans="1:3" ht="25.5">
      <c r="A61" s="376"/>
      <c r="B61" s="203" t="s">
        <v>1388</v>
      </c>
      <c r="C61" s="203" t="s">
        <v>1408</v>
      </c>
    </row>
    <row r="62" spans="1:3" ht="25.5">
      <c r="A62" s="376"/>
      <c r="B62" s="203" t="s">
        <v>1389</v>
      </c>
      <c r="C62" s="203" t="s">
        <v>1409</v>
      </c>
    </row>
    <row r="63" spans="1:3">
      <c r="A63" s="376"/>
      <c r="B63" s="203" t="s">
        <v>1390</v>
      </c>
      <c r="C63" s="203"/>
    </row>
  </sheetData>
  <mergeCells count="3">
    <mergeCell ref="A2:A42"/>
    <mergeCell ref="C40:C42"/>
    <mergeCell ref="A43:A6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workbookViewId="0">
      <selection activeCell="A42" sqref="A42"/>
    </sheetView>
  </sheetViews>
  <sheetFormatPr baseColWidth="10" defaultRowHeight="15"/>
  <cols>
    <col min="1" max="1" width="16.28515625" customWidth="1"/>
    <col min="2" max="2" width="20.7109375" customWidth="1"/>
    <col min="3" max="4" width="18.85546875" customWidth="1"/>
    <col min="5" max="7" width="22.28515625" customWidth="1"/>
    <col min="8" max="8" width="19.7109375" customWidth="1"/>
  </cols>
  <sheetData>
    <row r="1" spans="1:8" ht="15.75">
      <c r="A1" s="392" t="s">
        <v>221</v>
      </c>
      <c r="B1" s="393"/>
      <c r="C1" s="393"/>
      <c r="D1" s="393"/>
      <c r="E1" s="393"/>
      <c r="F1" s="393"/>
      <c r="G1" s="393"/>
      <c r="H1" s="394"/>
    </row>
    <row r="2" spans="1:8" ht="47.25">
      <c r="A2" s="40" t="s">
        <v>13</v>
      </c>
      <c r="B2" s="40" t="s">
        <v>201</v>
      </c>
      <c r="C2" s="40" t="s">
        <v>202</v>
      </c>
      <c r="D2" s="396" t="s">
        <v>76</v>
      </c>
      <c r="E2" s="397"/>
      <c r="F2" s="397"/>
      <c r="G2" s="398"/>
      <c r="H2" s="40" t="s">
        <v>562</v>
      </c>
    </row>
    <row r="3" spans="1:8" ht="69" customHeight="1">
      <c r="A3" s="44" t="s">
        <v>502</v>
      </c>
      <c r="B3" s="82" t="s">
        <v>1410</v>
      </c>
      <c r="C3" s="187">
        <v>2018</v>
      </c>
      <c r="D3" s="386" t="s">
        <v>1411</v>
      </c>
      <c r="E3" s="387"/>
      <c r="F3" s="387"/>
      <c r="G3" s="388"/>
      <c r="H3" s="44"/>
    </row>
    <row r="4" spans="1:8" ht="39" customHeight="1">
      <c r="A4" s="45" t="s">
        <v>503</v>
      </c>
      <c r="B4" s="106" t="s">
        <v>1412</v>
      </c>
      <c r="C4" s="188">
        <v>2017</v>
      </c>
      <c r="D4" s="389" t="s">
        <v>1413</v>
      </c>
      <c r="E4" s="390"/>
      <c r="F4" s="390"/>
      <c r="G4" s="391"/>
      <c r="H4" s="45"/>
    </row>
    <row r="5" spans="1:8" ht="62.25" customHeight="1">
      <c r="A5" s="82" t="s">
        <v>504</v>
      </c>
      <c r="B5" s="82" t="s">
        <v>1414</v>
      </c>
      <c r="C5" s="187">
        <v>2017</v>
      </c>
      <c r="D5" s="386" t="s">
        <v>1415</v>
      </c>
      <c r="E5" s="387"/>
      <c r="F5" s="387"/>
      <c r="G5" s="388"/>
      <c r="H5" s="44"/>
    </row>
    <row r="6" spans="1:8" ht="62.25" customHeight="1">
      <c r="A6" s="106" t="s">
        <v>505</v>
      </c>
      <c r="B6" s="106" t="s">
        <v>1416</v>
      </c>
      <c r="C6" s="188">
        <v>2016</v>
      </c>
      <c r="D6" s="389" t="s">
        <v>1417</v>
      </c>
      <c r="E6" s="390"/>
      <c r="F6" s="390"/>
      <c r="G6" s="391"/>
      <c r="H6" s="45"/>
    </row>
    <row r="7" spans="1:8">
      <c r="A7" s="82" t="s">
        <v>506</v>
      </c>
      <c r="B7" s="82" t="s">
        <v>1418</v>
      </c>
      <c r="C7" s="187">
        <v>2015</v>
      </c>
      <c r="D7" s="386" t="s">
        <v>1419</v>
      </c>
      <c r="E7" s="387"/>
      <c r="F7" s="387"/>
      <c r="G7" s="388"/>
      <c r="H7" s="44"/>
    </row>
    <row r="8" spans="1:8">
      <c r="A8" s="106" t="s">
        <v>507</v>
      </c>
      <c r="B8" s="106" t="s">
        <v>1420</v>
      </c>
      <c r="C8" s="188">
        <v>2015</v>
      </c>
      <c r="D8" s="389" t="s">
        <v>1421</v>
      </c>
      <c r="E8" s="390"/>
      <c r="F8" s="390"/>
      <c r="G8" s="391"/>
      <c r="H8" s="45"/>
    </row>
    <row r="9" spans="1:8" ht="30" customHeight="1">
      <c r="A9" s="82" t="s">
        <v>611</v>
      </c>
      <c r="B9" s="82" t="s">
        <v>1422</v>
      </c>
      <c r="C9" s="187">
        <v>2015</v>
      </c>
      <c r="D9" s="386" t="s">
        <v>1423</v>
      </c>
      <c r="E9" s="387"/>
      <c r="F9" s="387"/>
      <c r="G9" s="388"/>
      <c r="H9" s="82"/>
    </row>
    <row r="10" spans="1:8">
      <c r="A10" s="106" t="s">
        <v>612</v>
      </c>
      <c r="B10" s="106" t="s">
        <v>1424</v>
      </c>
      <c r="C10" s="188">
        <v>2015</v>
      </c>
      <c r="D10" s="389" t="s">
        <v>1425</v>
      </c>
      <c r="E10" s="390"/>
      <c r="F10" s="390"/>
      <c r="G10" s="391"/>
      <c r="H10" s="106"/>
    </row>
    <row r="11" spans="1:8" ht="30.75" customHeight="1">
      <c r="A11" s="82" t="s">
        <v>613</v>
      </c>
      <c r="B11" s="82" t="s">
        <v>1426</v>
      </c>
      <c r="C11" s="187">
        <v>2015</v>
      </c>
      <c r="D11" s="386" t="s">
        <v>1427</v>
      </c>
      <c r="E11" s="387"/>
      <c r="F11" s="387"/>
      <c r="G11" s="388"/>
      <c r="H11" s="82"/>
    </row>
    <row r="12" spans="1:8" ht="30">
      <c r="A12" s="106" t="s">
        <v>614</v>
      </c>
      <c r="B12" s="106" t="s">
        <v>1428</v>
      </c>
      <c r="C12" s="188">
        <v>2015</v>
      </c>
      <c r="D12" s="389" t="s">
        <v>1429</v>
      </c>
      <c r="E12" s="390"/>
      <c r="F12" s="390"/>
      <c r="G12" s="391"/>
      <c r="H12" s="106"/>
    </row>
    <row r="13" spans="1:8" ht="36.75" customHeight="1">
      <c r="A13" s="82" t="s">
        <v>615</v>
      </c>
      <c r="B13" s="82" t="s">
        <v>1430</v>
      </c>
      <c r="C13" s="187">
        <v>2015</v>
      </c>
      <c r="D13" s="386" t="s">
        <v>1431</v>
      </c>
      <c r="E13" s="387"/>
      <c r="F13" s="387"/>
      <c r="G13" s="388"/>
      <c r="H13" s="82"/>
    </row>
    <row r="14" spans="1:8" ht="36" customHeight="1">
      <c r="A14" s="106" t="s">
        <v>616</v>
      </c>
      <c r="B14" s="106" t="s">
        <v>1432</v>
      </c>
      <c r="C14" s="188">
        <v>2014</v>
      </c>
      <c r="D14" s="389" t="s">
        <v>1433</v>
      </c>
      <c r="E14" s="390"/>
      <c r="F14" s="390"/>
      <c r="G14" s="391"/>
      <c r="H14" s="106"/>
    </row>
    <row r="15" spans="1:8" ht="30">
      <c r="A15" s="82" t="s">
        <v>617</v>
      </c>
      <c r="B15" s="82" t="s">
        <v>1434</v>
      </c>
      <c r="C15" s="187">
        <v>2013</v>
      </c>
      <c r="D15" s="386" t="s">
        <v>1435</v>
      </c>
      <c r="E15" s="387"/>
      <c r="F15" s="387"/>
      <c r="G15" s="388"/>
      <c r="H15" s="82"/>
    </row>
    <row r="16" spans="1:8">
      <c r="A16" s="106" t="s">
        <v>618</v>
      </c>
      <c r="B16" s="106" t="s">
        <v>1436</v>
      </c>
      <c r="C16" s="188">
        <v>2012</v>
      </c>
      <c r="D16" s="389" t="s">
        <v>1437</v>
      </c>
      <c r="E16" s="390"/>
      <c r="F16" s="390"/>
      <c r="G16" s="391"/>
      <c r="H16" s="106"/>
    </row>
    <row r="17" spans="1:8" ht="30">
      <c r="A17" s="82" t="s">
        <v>619</v>
      </c>
      <c r="B17" s="82" t="s">
        <v>1438</v>
      </c>
      <c r="C17" s="187">
        <v>2012</v>
      </c>
      <c r="D17" s="386" t="s">
        <v>1439</v>
      </c>
      <c r="E17" s="387"/>
      <c r="F17" s="387"/>
      <c r="G17" s="388"/>
      <c r="H17" s="82"/>
    </row>
    <row r="18" spans="1:8" ht="45.75" customHeight="1">
      <c r="A18" s="106" t="s">
        <v>620</v>
      </c>
      <c r="B18" s="106" t="s">
        <v>1440</v>
      </c>
      <c r="C18" s="188">
        <v>2012</v>
      </c>
      <c r="D18" s="389" t="s">
        <v>1441</v>
      </c>
      <c r="E18" s="390"/>
      <c r="F18" s="390"/>
      <c r="G18" s="391"/>
      <c r="H18" s="106"/>
    </row>
    <row r="19" spans="1:8" ht="75">
      <c r="A19" s="82" t="s">
        <v>621</v>
      </c>
      <c r="B19" s="82" t="s">
        <v>1442</v>
      </c>
      <c r="C19" s="187">
        <v>2011</v>
      </c>
      <c r="D19" s="380" t="s">
        <v>1443</v>
      </c>
      <c r="E19" s="381"/>
      <c r="F19" s="381"/>
      <c r="G19" s="382"/>
      <c r="H19" s="82"/>
    </row>
    <row r="20" spans="1:8" ht="45">
      <c r="A20" s="106" t="s">
        <v>622</v>
      </c>
      <c r="B20" s="106" t="s">
        <v>1444</v>
      </c>
      <c r="C20" s="188">
        <v>2011</v>
      </c>
      <c r="D20" s="399" t="s">
        <v>1445</v>
      </c>
      <c r="E20" s="400"/>
      <c r="F20" s="400"/>
      <c r="G20" s="401"/>
      <c r="H20" s="106"/>
    </row>
    <row r="21" spans="1:8">
      <c r="A21" s="82" t="s">
        <v>623</v>
      </c>
      <c r="B21" s="82" t="s">
        <v>1446</v>
      </c>
      <c r="C21" s="187">
        <v>2009</v>
      </c>
      <c r="D21" s="380" t="s">
        <v>1447</v>
      </c>
      <c r="E21" s="381"/>
      <c r="F21" s="381"/>
      <c r="G21" s="382"/>
      <c r="H21" s="82"/>
    </row>
    <row r="22" spans="1:8" s="190" customFormat="1" ht="66" customHeight="1">
      <c r="A22" s="186" t="s">
        <v>624</v>
      </c>
      <c r="B22" s="186" t="s">
        <v>1461</v>
      </c>
      <c r="C22" s="189">
        <v>2009</v>
      </c>
      <c r="D22" s="383" t="s">
        <v>1462</v>
      </c>
      <c r="E22" s="384"/>
      <c r="F22" s="384"/>
      <c r="G22" s="385"/>
      <c r="H22" s="186"/>
    </row>
    <row r="23" spans="1:8" ht="38.25" customHeight="1">
      <c r="A23" s="185" t="s">
        <v>1448</v>
      </c>
      <c r="B23" s="185" t="s">
        <v>1463</v>
      </c>
      <c r="C23" s="187">
        <v>2009</v>
      </c>
      <c r="D23" s="380" t="s">
        <v>1464</v>
      </c>
      <c r="E23" s="381"/>
      <c r="F23" s="381"/>
      <c r="G23" s="382"/>
      <c r="H23" s="185"/>
    </row>
    <row r="24" spans="1:8" s="190" customFormat="1" ht="32.25" customHeight="1">
      <c r="A24" s="186" t="s">
        <v>1449</v>
      </c>
      <c r="B24" s="191" t="s">
        <v>1465</v>
      </c>
      <c r="C24" s="189">
        <v>2005</v>
      </c>
      <c r="D24" s="383" t="s">
        <v>1466</v>
      </c>
      <c r="E24" s="384"/>
      <c r="F24" s="384"/>
      <c r="G24" s="385"/>
      <c r="H24" s="186"/>
    </row>
    <row r="25" spans="1:8" s="190" customFormat="1" ht="46.5" customHeight="1">
      <c r="A25" s="185" t="s">
        <v>1450</v>
      </c>
      <c r="B25" s="192" t="s">
        <v>1467</v>
      </c>
      <c r="C25" s="187">
        <v>2003</v>
      </c>
      <c r="D25" s="380" t="s">
        <v>1468</v>
      </c>
      <c r="E25" s="381"/>
      <c r="F25" s="381"/>
      <c r="G25" s="382"/>
      <c r="H25" s="185"/>
    </row>
    <row r="26" spans="1:8" ht="60">
      <c r="A26" s="186" t="s">
        <v>1451</v>
      </c>
      <c r="B26" s="186" t="s">
        <v>1469</v>
      </c>
      <c r="C26" s="189">
        <v>2002</v>
      </c>
      <c r="D26" s="383" t="s">
        <v>1470</v>
      </c>
      <c r="E26" s="384"/>
      <c r="F26" s="384"/>
      <c r="G26" s="385"/>
      <c r="H26" s="186"/>
    </row>
    <row r="27" spans="1:8" s="190" customFormat="1" ht="47.25" customHeight="1">
      <c r="A27" s="185" t="s">
        <v>1452</v>
      </c>
      <c r="B27" s="185" t="s">
        <v>1471</v>
      </c>
      <c r="C27" s="187">
        <v>2000</v>
      </c>
      <c r="D27" s="380" t="s">
        <v>1472</v>
      </c>
      <c r="E27" s="381"/>
      <c r="F27" s="381"/>
      <c r="G27" s="382"/>
      <c r="H27" s="185"/>
    </row>
    <row r="28" spans="1:8" ht="39" customHeight="1">
      <c r="A28" s="186" t="s">
        <v>1453</v>
      </c>
      <c r="B28" s="186" t="s">
        <v>1473</v>
      </c>
      <c r="C28" s="189">
        <v>2000</v>
      </c>
      <c r="D28" s="383" t="s">
        <v>1474</v>
      </c>
      <c r="E28" s="384"/>
      <c r="F28" s="384"/>
      <c r="G28" s="385"/>
      <c r="H28" s="186"/>
    </row>
    <row r="29" spans="1:8" s="190" customFormat="1" ht="51" customHeight="1">
      <c r="A29" s="185" t="s">
        <v>1454</v>
      </c>
      <c r="B29" s="185" t="s">
        <v>1475</v>
      </c>
      <c r="C29" s="187">
        <v>1999</v>
      </c>
      <c r="D29" s="380" t="s">
        <v>1476</v>
      </c>
      <c r="E29" s="381"/>
      <c r="F29" s="381"/>
      <c r="G29" s="382"/>
      <c r="H29" s="185"/>
    </row>
    <row r="30" spans="1:8" ht="109.5" customHeight="1">
      <c r="A30" s="186" t="s">
        <v>1455</v>
      </c>
      <c r="B30" s="186" t="s">
        <v>1477</v>
      </c>
      <c r="C30" s="189">
        <v>1998</v>
      </c>
      <c r="D30" s="383" t="s">
        <v>1478</v>
      </c>
      <c r="E30" s="384"/>
      <c r="F30" s="384"/>
      <c r="G30" s="385"/>
      <c r="H30" s="186"/>
    </row>
    <row r="31" spans="1:8" s="190" customFormat="1" ht="75">
      <c r="A31" s="185" t="s">
        <v>1456</v>
      </c>
      <c r="B31" s="185" t="s">
        <v>1479</v>
      </c>
      <c r="C31" s="187">
        <v>1995</v>
      </c>
      <c r="D31" s="380" t="s">
        <v>1480</v>
      </c>
      <c r="E31" s="381"/>
      <c r="F31" s="381"/>
      <c r="G31" s="382"/>
      <c r="H31" s="185"/>
    </row>
    <row r="32" spans="1:8">
      <c r="A32" s="186" t="s">
        <v>1457</v>
      </c>
      <c r="B32" s="186" t="s">
        <v>1481</v>
      </c>
      <c r="C32" s="189">
        <v>1995</v>
      </c>
      <c r="D32" s="383" t="s">
        <v>1482</v>
      </c>
      <c r="E32" s="384"/>
      <c r="F32" s="384"/>
      <c r="G32" s="385"/>
      <c r="H32" s="186"/>
    </row>
    <row r="33" spans="1:8" s="190" customFormat="1">
      <c r="A33" s="185" t="s">
        <v>1458</v>
      </c>
      <c r="B33" s="185" t="s">
        <v>1483</v>
      </c>
      <c r="C33" s="187">
        <v>1994</v>
      </c>
      <c r="D33" s="380" t="s">
        <v>1484</v>
      </c>
      <c r="E33" s="381"/>
      <c r="F33" s="381"/>
      <c r="G33" s="382"/>
      <c r="H33" s="185"/>
    </row>
    <row r="34" spans="1:8">
      <c r="A34" s="186" t="s">
        <v>1459</v>
      </c>
      <c r="B34" s="186" t="s">
        <v>1485</v>
      </c>
      <c r="C34" s="189">
        <v>1985</v>
      </c>
      <c r="D34" s="383" t="s">
        <v>1486</v>
      </c>
      <c r="E34" s="384"/>
      <c r="F34" s="384"/>
      <c r="G34" s="385"/>
      <c r="H34" s="186"/>
    </row>
    <row r="35" spans="1:8" s="190" customFormat="1" ht="45">
      <c r="A35" s="185" t="s">
        <v>1460</v>
      </c>
      <c r="B35" s="185" t="s">
        <v>1487</v>
      </c>
      <c r="C35" s="187">
        <v>1991</v>
      </c>
      <c r="D35" s="380" t="s">
        <v>1488</v>
      </c>
      <c r="E35" s="381"/>
      <c r="F35" s="381"/>
      <c r="G35" s="382"/>
      <c r="H35" s="185"/>
    </row>
    <row r="36" spans="1:8">
      <c r="A36" s="109"/>
      <c r="B36" s="109"/>
      <c r="C36" s="138"/>
      <c r="D36" s="138"/>
      <c r="E36" s="138"/>
      <c r="F36" s="138"/>
      <c r="G36" s="138"/>
      <c r="H36" s="109"/>
    </row>
    <row r="38" spans="1:8" ht="20.25">
      <c r="A38" s="395" t="s">
        <v>78</v>
      </c>
      <c r="B38" s="395"/>
      <c r="C38" s="395"/>
      <c r="D38" s="395"/>
      <c r="E38" s="395"/>
      <c r="F38" s="395"/>
      <c r="G38" s="395"/>
      <c r="H38" s="395"/>
    </row>
    <row r="39" spans="1:8" ht="20.25">
      <c r="A39" s="395" t="s">
        <v>82</v>
      </c>
      <c r="B39" s="395"/>
      <c r="C39" s="395" t="s">
        <v>80</v>
      </c>
      <c r="D39" s="395"/>
      <c r="E39" s="395" t="s">
        <v>79</v>
      </c>
      <c r="F39" s="395"/>
      <c r="G39" s="395" t="s">
        <v>81</v>
      </c>
      <c r="H39" s="395"/>
    </row>
    <row r="40" spans="1:8" ht="47.25">
      <c r="A40" s="80" t="s">
        <v>509</v>
      </c>
      <c r="B40" s="80" t="s">
        <v>508</v>
      </c>
      <c r="C40" s="80" t="s">
        <v>509</v>
      </c>
      <c r="D40" s="80" t="s">
        <v>508</v>
      </c>
      <c r="E40" s="80" t="s">
        <v>509</v>
      </c>
      <c r="F40" s="80" t="s">
        <v>508</v>
      </c>
      <c r="G40" s="80" t="s">
        <v>509</v>
      </c>
      <c r="H40" s="80" t="s">
        <v>508</v>
      </c>
    </row>
    <row r="41" spans="1:8" s="195" customFormat="1" ht="108" customHeight="1">
      <c r="A41" s="193" t="s">
        <v>1392</v>
      </c>
      <c r="B41" s="193" t="s">
        <v>2312</v>
      </c>
      <c r="C41" s="193" t="s">
        <v>1391</v>
      </c>
      <c r="D41" s="193" t="s">
        <v>2315</v>
      </c>
      <c r="E41" s="193" t="s">
        <v>1372</v>
      </c>
      <c r="F41" s="193" t="s">
        <v>2312</v>
      </c>
      <c r="G41" s="193" t="s">
        <v>1371</v>
      </c>
      <c r="H41" s="193" t="s">
        <v>2312</v>
      </c>
    </row>
    <row r="42" spans="1:8" s="195" customFormat="1" ht="225">
      <c r="A42" s="196" t="s">
        <v>1394</v>
      </c>
      <c r="B42" s="196" t="s">
        <v>2310</v>
      </c>
      <c r="C42" s="196" t="s">
        <v>1393</v>
      </c>
      <c r="D42" s="196" t="s">
        <v>2316</v>
      </c>
      <c r="E42" s="196" t="s">
        <v>1374</v>
      </c>
      <c r="F42" s="193" t="s">
        <v>2337</v>
      </c>
      <c r="G42" s="196" t="s">
        <v>1373</v>
      </c>
      <c r="H42" s="193" t="s">
        <v>2312</v>
      </c>
    </row>
    <row r="43" spans="1:8" s="195" customFormat="1" ht="270">
      <c r="A43" s="193" t="s">
        <v>2311</v>
      </c>
      <c r="B43" s="193" t="s">
        <v>2312</v>
      </c>
      <c r="C43" s="194"/>
      <c r="D43" s="194"/>
      <c r="E43" s="193" t="s">
        <v>1375</v>
      </c>
      <c r="F43" s="193" t="s">
        <v>2312</v>
      </c>
      <c r="G43" s="193" t="s">
        <v>1378</v>
      </c>
      <c r="H43" s="193" t="s">
        <v>2312</v>
      </c>
    </row>
    <row r="44" spans="1:8" s="195" customFormat="1" ht="120">
      <c r="A44" s="196" t="s">
        <v>1396</v>
      </c>
      <c r="B44" s="196" t="s">
        <v>2313</v>
      </c>
      <c r="C44" s="196"/>
      <c r="D44" s="196"/>
      <c r="E44" s="196" t="s">
        <v>1376</v>
      </c>
      <c r="F44" s="193" t="s">
        <v>2312</v>
      </c>
      <c r="G44" s="196" t="s">
        <v>1383</v>
      </c>
      <c r="H44" s="193" t="s">
        <v>2318</v>
      </c>
    </row>
    <row r="45" spans="1:8" s="195" customFormat="1" ht="135">
      <c r="A45" s="193" t="s">
        <v>1402</v>
      </c>
      <c r="B45" s="193" t="s">
        <v>2312</v>
      </c>
      <c r="C45" s="194"/>
      <c r="D45" s="194"/>
      <c r="E45" s="193" t="s">
        <v>1377</v>
      </c>
      <c r="F45" s="193" t="s">
        <v>2312</v>
      </c>
      <c r="G45" s="193" t="s">
        <v>1384</v>
      </c>
      <c r="H45" s="193" t="s">
        <v>2322</v>
      </c>
    </row>
    <row r="46" spans="1:8" s="195" customFormat="1" ht="120">
      <c r="A46" s="196" t="s">
        <v>1406</v>
      </c>
      <c r="B46" s="193" t="s">
        <v>2312</v>
      </c>
      <c r="C46" s="196"/>
      <c r="D46" s="196"/>
      <c r="E46" s="196" t="s">
        <v>1379</v>
      </c>
      <c r="F46" s="193" t="s">
        <v>2312</v>
      </c>
      <c r="G46" s="196" t="s">
        <v>1385</v>
      </c>
      <c r="H46" s="193" t="s">
        <v>2322</v>
      </c>
    </row>
    <row r="47" spans="1:8" s="195" customFormat="1" ht="240">
      <c r="A47" s="193" t="s">
        <v>1405</v>
      </c>
      <c r="B47" s="193" t="s">
        <v>2314</v>
      </c>
      <c r="C47" s="194"/>
      <c r="D47" s="194"/>
      <c r="E47" s="193" t="s">
        <v>1380</v>
      </c>
      <c r="F47" s="193" t="s">
        <v>2317</v>
      </c>
      <c r="G47" s="193" t="s">
        <v>1397</v>
      </c>
      <c r="H47" s="193" t="s">
        <v>2322</v>
      </c>
    </row>
    <row r="48" spans="1:8" s="195" customFormat="1" ht="105">
      <c r="A48" s="196"/>
      <c r="B48" s="196"/>
      <c r="C48" s="196"/>
      <c r="D48" s="196"/>
      <c r="E48" s="196" t="s">
        <v>1381</v>
      </c>
      <c r="F48" s="193" t="s">
        <v>2336</v>
      </c>
      <c r="G48" s="196" t="s">
        <v>1400</v>
      </c>
      <c r="H48" s="193" t="s">
        <v>2318</v>
      </c>
    </row>
    <row r="49" spans="1:8" s="195" customFormat="1" ht="105">
      <c r="A49" s="194"/>
      <c r="B49" s="194"/>
      <c r="C49" s="194"/>
      <c r="D49" s="194"/>
      <c r="E49" s="193" t="s">
        <v>1382</v>
      </c>
      <c r="F49" s="193" t="s">
        <v>2336</v>
      </c>
      <c r="G49" s="193" t="s">
        <v>1401</v>
      </c>
      <c r="H49" s="193" t="s">
        <v>2312</v>
      </c>
    </row>
    <row r="50" spans="1:8" s="195" customFormat="1" ht="120">
      <c r="A50" s="196"/>
      <c r="B50" s="196"/>
      <c r="C50" s="196"/>
      <c r="D50" s="196"/>
      <c r="E50" s="196" t="s">
        <v>1386</v>
      </c>
      <c r="F50" s="196" t="s">
        <v>2319</v>
      </c>
      <c r="G50" s="196" t="s">
        <v>1403</v>
      </c>
      <c r="H50" s="193" t="s">
        <v>2312</v>
      </c>
    </row>
    <row r="51" spans="1:8" s="195" customFormat="1" ht="150">
      <c r="A51" s="194"/>
      <c r="B51" s="194"/>
      <c r="C51" s="194"/>
      <c r="D51" s="194"/>
      <c r="E51" s="193" t="s">
        <v>1387</v>
      </c>
      <c r="F51" s="193" t="s">
        <v>2312</v>
      </c>
      <c r="G51" s="193" t="s">
        <v>1404</v>
      </c>
      <c r="H51" s="225" t="s">
        <v>2323</v>
      </c>
    </row>
    <row r="52" spans="1:8" s="195" customFormat="1" ht="60">
      <c r="A52" s="196"/>
      <c r="B52" s="196"/>
      <c r="C52" s="196"/>
      <c r="D52" s="196"/>
      <c r="E52" s="196" t="s">
        <v>1388</v>
      </c>
      <c r="F52" s="193" t="s">
        <v>2312</v>
      </c>
      <c r="G52" s="196"/>
      <c r="H52" s="196"/>
    </row>
    <row r="53" spans="1:8" s="195" customFormat="1" ht="90">
      <c r="A53" s="202"/>
      <c r="B53" s="202"/>
      <c r="C53" s="202"/>
      <c r="D53" s="202"/>
      <c r="E53" s="202" t="s">
        <v>1389</v>
      </c>
      <c r="F53" s="193" t="s">
        <v>2312</v>
      </c>
      <c r="G53" s="202"/>
      <c r="H53" s="202"/>
    </row>
    <row r="54" spans="1:8" s="195" customFormat="1" ht="57.6" customHeight="1">
      <c r="A54" s="196"/>
      <c r="B54" s="196"/>
      <c r="C54" s="196"/>
      <c r="D54" s="196"/>
      <c r="E54" s="196" t="s">
        <v>1390</v>
      </c>
      <c r="F54" s="193" t="s">
        <v>2312</v>
      </c>
      <c r="G54" s="196"/>
      <c r="H54" s="196"/>
    </row>
    <row r="55" spans="1:8" s="195" customFormat="1" ht="60">
      <c r="A55" s="202"/>
      <c r="B55" s="202"/>
      <c r="C55" s="202"/>
      <c r="D55" s="202"/>
      <c r="E55" s="202" t="s">
        <v>1398</v>
      </c>
      <c r="F55" s="202" t="s">
        <v>2320</v>
      </c>
      <c r="G55" s="202"/>
      <c r="H55" s="202"/>
    </row>
    <row r="56" spans="1:8" s="195" customFormat="1" ht="57.6" customHeight="1">
      <c r="A56" s="196"/>
      <c r="B56" s="196"/>
      <c r="C56" s="196"/>
      <c r="D56" s="196"/>
      <c r="E56" s="196" t="s">
        <v>1399</v>
      </c>
      <c r="F56" s="193" t="s">
        <v>2312</v>
      </c>
      <c r="G56" s="196"/>
      <c r="H56" s="196"/>
    </row>
    <row r="57" spans="1:8" s="195" customFormat="1" ht="90">
      <c r="A57" s="202"/>
      <c r="B57" s="202"/>
      <c r="C57" s="202"/>
      <c r="D57" s="202"/>
      <c r="E57" s="202" t="s">
        <v>1407</v>
      </c>
      <c r="F57" s="193" t="s">
        <v>2312</v>
      </c>
      <c r="G57" s="202"/>
      <c r="H57" s="202"/>
    </row>
    <row r="58" spans="1:8" s="195" customFormat="1" ht="105">
      <c r="A58" s="196"/>
      <c r="B58" s="196"/>
      <c r="C58" s="196"/>
      <c r="D58" s="196"/>
      <c r="E58" s="196" t="s">
        <v>1408</v>
      </c>
      <c r="F58" s="193" t="s">
        <v>2312</v>
      </c>
      <c r="G58" s="196"/>
      <c r="H58" s="196"/>
    </row>
    <row r="59" spans="1:8" s="195" customFormat="1" ht="90">
      <c r="A59" s="202"/>
      <c r="B59" s="202"/>
      <c r="C59" s="202"/>
      <c r="D59" s="202"/>
      <c r="E59" s="202" t="s">
        <v>1409</v>
      </c>
      <c r="F59" s="193" t="s">
        <v>2321</v>
      </c>
      <c r="G59" s="202"/>
      <c r="H59" s="202"/>
    </row>
    <row r="60" spans="1:8" s="195" customFormat="1" ht="57.6" customHeight="1"/>
    <row r="61" spans="1:8" s="195" customFormat="1" ht="57.6" customHeight="1"/>
    <row r="62" spans="1:8" s="195" customFormat="1" ht="57.6" customHeight="1"/>
    <row r="63" spans="1:8" s="195" customFormat="1" ht="57.6" customHeight="1"/>
    <row r="64" spans="1:8" ht="57.6" customHeight="1"/>
    <row r="65" ht="57.6" customHeight="1"/>
    <row r="66" ht="57.6" customHeight="1"/>
  </sheetData>
  <mergeCells count="40">
    <mergeCell ref="D32:G32"/>
    <mergeCell ref="D33:G33"/>
    <mergeCell ref="D34:G34"/>
    <mergeCell ref="D35:G35"/>
    <mergeCell ref="D7:G7"/>
    <mergeCell ref="D8:G8"/>
    <mergeCell ref="D16:G16"/>
    <mergeCell ref="D17:G17"/>
    <mergeCell ref="D18:G18"/>
    <mergeCell ref="D22:G22"/>
    <mergeCell ref="D23:G23"/>
    <mergeCell ref="D24:G24"/>
    <mergeCell ref="D25:G25"/>
    <mergeCell ref="D26:G26"/>
    <mergeCell ref="D27:G27"/>
    <mergeCell ref="D28:G28"/>
    <mergeCell ref="A1:H1"/>
    <mergeCell ref="A39:B39"/>
    <mergeCell ref="C39:D39"/>
    <mergeCell ref="E39:F39"/>
    <mergeCell ref="G39:H39"/>
    <mergeCell ref="D2:G2"/>
    <mergeCell ref="D3:G3"/>
    <mergeCell ref="D4:G4"/>
    <mergeCell ref="D5:G5"/>
    <mergeCell ref="D6:G6"/>
    <mergeCell ref="D19:G19"/>
    <mergeCell ref="D20:G20"/>
    <mergeCell ref="D21:G21"/>
    <mergeCell ref="A38:H38"/>
    <mergeCell ref="D14:G14"/>
    <mergeCell ref="D15:G15"/>
    <mergeCell ref="D29:G29"/>
    <mergeCell ref="D30:G30"/>
    <mergeCell ref="D31:G31"/>
    <mergeCell ref="D9:G9"/>
    <mergeCell ref="D10:G10"/>
    <mergeCell ref="D11:G11"/>
    <mergeCell ref="D12:G12"/>
    <mergeCell ref="D13:G13"/>
  </mergeCells>
  <phoneticPr fontId="20" type="noConversion"/>
  <printOptions gridLine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3</vt:i4>
      </vt:variant>
    </vt:vector>
  </HeadingPairs>
  <TitlesOfParts>
    <vt:vector size="27" baseType="lpstr">
      <vt:lpstr>Contenido</vt:lpstr>
      <vt:lpstr>Sesión 1</vt:lpstr>
      <vt:lpstr>Sesión 2</vt:lpstr>
      <vt:lpstr>Sesión 3</vt:lpstr>
      <vt:lpstr>Sesión 4</vt:lpstr>
      <vt:lpstr>Sesion 5 parte 1</vt:lpstr>
      <vt:lpstr>Sesión 5 parte 2</vt:lpstr>
      <vt:lpstr>Sesión 6</vt:lpstr>
      <vt:lpstr>Sesión 7</vt:lpstr>
      <vt:lpstr>Sesión 8</vt:lpstr>
      <vt:lpstr>Sesión 9</vt:lpstr>
      <vt:lpstr>Sesión 10</vt:lpstr>
      <vt:lpstr>Sesion 11</vt:lpstr>
      <vt:lpstr>Sesion 12</vt:lpstr>
      <vt:lpstr>Sesión 13</vt:lpstr>
      <vt:lpstr>Sesión 14 parte 1</vt:lpstr>
      <vt:lpstr>Sesión 14 parte 2</vt:lpstr>
      <vt:lpstr>Sesión 15</vt:lpstr>
      <vt:lpstr>Sesión 16</vt:lpstr>
      <vt:lpstr>Sesión 17</vt:lpstr>
      <vt:lpstr>Sesión 18</vt:lpstr>
      <vt:lpstr>Sesión 20</vt:lpstr>
      <vt:lpstr>Sesión 23</vt:lpstr>
      <vt:lpstr>Calificaciones Sesión 4</vt:lpstr>
      <vt:lpstr>'Sesión 2'!_ftnref4</vt:lpstr>
      <vt:lpstr>Contenido!_Hlk8652917</vt:lpstr>
      <vt:lpstr>'Sesión 6'!OLE_LINK1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 Sánchez Barrera</dc:creator>
  <cp:lastModifiedBy>Andres Julian</cp:lastModifiedBy>
  <dcterms:created xsi:type="dcterms:W3CDTF">2019-05-07T13:33:16Z</dcterms:created>
  <dcterms:modified xsi:type="dcterms:W3CDTF">2020-04-20T22:08:35Z</dcterms:modified>
</cp:coreProperties>
</file>