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Documentos\2018\Documents (2)\2018\CONTRATACION\SIP 113 DE 2018 OUTSOURCING\"/>
    </mc:Choice>
  </mc:AlternateContent>
  <bookViews>
    <workbookView xWindow="0" yWindow="0" windowWidth="17970" windowHeight="60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13" i="1" l="1"/>
  <c r="H12" i="1" l="1"/>
  <c r="H13" i="1"/>
  <c r="J11" i="1"/>
  <c r="J10" i="1"/>
  <c r="J9" i="1"/>
  <c r="J8" i="1"/>
  <c r="J7" i="1"/>
  <c r="J6" i="1"/>
  <c r="G12" i="1" l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<sst xmlns="http://schemas.openxmlformats.org/spreadsheetml/2006/main" count="37" uniqueCount="27">
  <si>
    <t>FECHA</t>
  </si>
  <si>
    <t>LECTURA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</si>
  <si>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</si>
  <si>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</si>
  <si>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</si>
  <si>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</si>
  <si>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</si>
  <si>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</si>
  <si>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</si>
  <si>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</si>
  <si>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</si>
  <si>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 xml:space="preserve">Nestor </t>
  </si>
  <si>
    <t xml:space="preserve">Impresión </t>
  </si>
  <si>
    <t xml:space="preserve">escaner </t>
  </si>
  <si>
    <t>TOTAL COPIAS</t>
  </si>
  <si>
    <t>FACTURAS</t>
  </si>
  <si>
    <t>Valor pagos</t>
  </si>
  <si>
    <t xml:space="preserve">varlo unitario </t>
  </si>
  <si>
    <t>cantidad facturada</t>
  </si>
  <si>
    <t xml:space="preserve">PROMEDIO </t>
  </si>
  <si>
    <t xml:space="preserve">Minma </t>
  </si>
  <si>
    <t>Subasta</t>
  </si>
  <si>
    <t xml:space="preserve">contrato Nro </t>
  </si>
  <si>
    <t xml:space="preserve">Valor unitario </t>
  </si>
  <si>
    <t xml:space="preserve">Valor total Contrato </t>
  </si>
  <si>
    <t xml:space="preserve">Minima </t>
  </si>
  <si>
    <t xml:space="preserve">Adicion en tramite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</si>
</sst>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5" formatCode="_-&quot;$&quot;\ * #,##0.00_-;\-&quot;$&quot;\ * #,##0.0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1" fontId="0" fillId="0" borderId="0" xfId="1" applyFont="1"/>
    <xf numFmtId="42" fontId="0" fillId="0" borderId="0" xfId="2" applyFont="1"/>
    <xf numFmtId="42" fontId="0" fillId="0" borderId="14" xfId="2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1" fontId="0" fillId="0" borderId="15" xfId="1" applyFont="1" applyBorder="1" applyAlignment="1">
      <alignment horizontal="center" vertical="center" wrapText="1"/>
    </xf>
    <xf numFmtId="42" fontId="0" fillId="0" borderId="14" xfId="2" applyFont="1" applyBorder="1"/>
    <xf numFmtId="41" fontId="0" fillId="0" borderId="15" xfId="1" applyFont="1" applyBorder="1"/>
    <xf numFmtId="42" fontId="0" fillId="0" borderId="16" xfId="2" applyFont="1" applyBorder="1"/>
    <xf numFmtId="0" fontId="0" fillId="0" borderId="17" xfId="0" applyBorder="1"/>
    <xf numFmtId="41" fontId="0" fillId="0" borderId="18" xfId="1" applyFont="1" applyBorder="1"/>
    <xf numFmtId="0" fontId="0" fillId="0" borderId="0" xfId="2" applyNumberFormat="1" applyFont="1"/>
    <xf numFmtId="0" fontId="0" fillId="2" borderId="7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2" fontId="0" fillId="2" borderId="0" xfId="2" applyFont="1" applyFill="1"/>
    <xf numFmtId="42" fontId="2" fillId="0" borderId="2" xfId="2" applyFont="1" applyBorder="1" applyAlignment="1">
      <alignment horizontal="center" vertical="center" wrapText="1"/>
    </xf>
    <xf numFmtId="42" fontId="2" fillId="2" borderId="8" xfId="2" applyFont="1" applyFill="1" applyBorder="1" applyAlignment="1">
      <alignment horizontal="center" vertical="center" wrapText="1"/>
    </xf>
    <xf numFmtId="42" fontId="3" fillId="0" borderId="4" xfId="2" applyFont="1" applyBorder="1" applyAlignment="1">
      <alignment horizontal="center" vertical="center" wrapText="1"/>
    </xf>
    <xf numFmtId="42" fontId="0" fillId="2" borderId="9" xfId="2" applyFont="1" applyFill="1" applyBorder="1"/>
    <xf numFmtId="42" fontId="0" fillId="0" borderId="4" xfId="2" applyFont="1" applyBorder="1"/>
    <xf numFmtId="42" fontId="3" fillId="0" borderId="6" xfId="2" applyFont="1" applyBorder="1" applyAlignment="1">
      <alignment horizontal="center" vertical="center" wrapText="1"/>
    </xf>
    <xf numFmtId="42" fontId="0" fillId="2" borderId="10" xfId="2" applyFont="1" applyFill="1" applyBorder="1"/>
    <xf numFmtId="165" fontId="0" fillId="0" borderId="0" xfId="2" applyNumberFormat="1" applyFont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1"/>
  <sheetViews>
    <sheetView tabSelected="1" workbookViewId="0">
      <selection activeCell="G21" sqref="G21"/>
    </sheetView>
  </sheetViews>
  <sheetFormatPr baseColWidth="10" defaultRowHeight="15" x14ac:dyDescent="0.25"/>
  <cols>
    <col min="5" max="5" width="13.85546875" customWidth="1"/>
    <col min="6" max="6" width="12.5703125" style="11" bestFit="1" customWidth="1"/>
    <col min="7" max="8" width="14" style="11" bestFit="1" customWidth="1"/>
    <col min="10" max="10" width="11.42578125" style="10"/>
  </cols>
  <sheetData>
    <row r="1" spans="3:10" x14ac:dyDescent="0.25">
      <c r="C1" t="s">
        <v>11</v>
      </c>
    </row>
    <row r="2" spans="3:10" ht="15.75" thickBot="1" x14ac:dyDescent="0.3">
      <c r="C2" s="21" t="s">
        <v>12</v>
      </c>
      <c r="D2" s="21"/>
      <c r="E2" s="21" t="s">
        <v>13</v>
      </c>
      <c r="F2" s="21"/>
      <c r="G2" s="25"/>
      <c r="H2" s="22" t="s">
        <v>15</v>
      </c>
      <c r="I2" s="23"/>
      <c r="J2" s="24"/>
    </row>
    <row r="3" spans="3:10" ht="47.25" x14ac:dyDescent="0.25">
      <c r="C3" s="1" t="s">
        <v>0</v>
      </c>
      <c r="D3" s="2" t="s">
        <v>1</v>
      </c>
      <c r="E3" s="2" t="s">
        <v>0</v>
      </c>
      <c r="F3" s="26" t="s">
        <v>1</v>
      </c>
      <c r="G3" s="27" t="s">
        <v>14</v>
      </c>
      <c r="H3" s="12" t="s">
        <v>16</v>
      </c>
      <c r="I3" s="13" t="s">
        <v>17</v>
      </c>
      <c r="J3" s="14" t="s">
        <v>18</v>
      </c>
    </row>
    <row r="4" spans="3:10" x14ac:dyDescent="0.25">
      <c r="C4" s="3" t="s">
        <v>2</v>
      </c>
      <c r="D4" s="4">
        <v>602830</v>
      </c>
      <c r="E4" s="5" t="s">
        <v>2</v>
      </c>
      <c r="F4" s="28">
        <v>28812</v>
      </c>
      <c r="G4" s="29">
        <f>+D4+F4</f>
        <v>631642</v>
      </c>
      <c r="H4" s="15"/>
      <c r="I4" s="6">
        <v>45.6</v>
      </c>
      <c r="J4" s="16"/>
    </row>
    <row r="5" spans="3:10" x14ac:dyDescent="0.25">
      <c r="C5" s="3" t="s">
        <v>3</v>
      </c>
      <c r="D5" s="4">
        <v>668841</v>
      </c>
      <c r="E5" s="5" t="s">
        <v>3</v>
      </c>
      <c r="F5" s="28">
        <v>19344</v>
      </c>
      <c r="G5" s="29">
        <f t="shared" ref="G5:G12" si="0">+D5+F5</f>
        <v>688185</v>
      </c>
      <c r="H5" s="15"/>
      <c r="I5" s="6">
        <v>45.6</v>
      </c>
      <c r="J5" s="16"/>
    </row>
    <row r="6" spans="3:10" x14ac:dyDescent="0.25">
      <c r="C6" s="3" t="s">
        <v>4</v>
      </c>
      <c r="D6" s="4">
        <v>562837</v>
      </c>
      <c r="E6" s="5" t="s">
        <v>4</v>
      </c>
      <c r="F6" s="28">
        <v>11203</v>
      </c>
      <c r="G6" s="29">
        <f t="shared" si="0"/>
        <v>574040</v>
      </c>
      <c r="H6" s="15">
        <v>10614088</v>
      </c>
      <c r="I6" s="6">
        <v>45.6</v>
      </c>
      <c r="J6" s="16">
        <f t="shared" ref="J6:J11" si="1">H6/I6</f>
        <v>232765.08771929823</v>
      </c>
    </row>
    <row r="7" spans="3:10" x14ac:dyDescent="0.25">
      <c r="C7" s="3" t="s">
        <v>5</v>
      </c>
      <c r="D7" s="4">
        <v>798543</v>
      </c>
      <c r="E7" s="5" t="s">
        <v>5</v>
      </c>
      <c r="F7" s="28">
        <v>10486</v>
      </c>
      <c r="G7" s="29">
        <f t="shared" si="0"/>
        <v>809029</v>
      </c>
      <c r="H7" s="15">
        <v>31681456</v>
      </c>
      <c r="I7" s="6">
        <v>45.6</v>
      </c>
      <c r="J7" s="16">
        <f t="shared" si="1"/>
        <v>694768.77192982449</v>
      </c>
    </row>
    <row r="8" spans="3:10" x14ac:dyDescent="0.25">
      <c r="C8" s="3" t="s">
        <v>6</v>
      </c>
      <c r="D8" s="4">
        <v>623831</v>
      </c>
      <c r="E8" s="5" t="s">
        <v>6</v>
      </c>
      <c r="F8" s="28">
        <v>13324</v>
      </c>
      <c r="G8" s="29">
        <f t="shared" si="0"/>
        <v>637155</v>
      </c>
      <c r="H8" s="15">
        <v>15012056</v>
      </c>
      <c r="I8" s="6">
        <v>45.6</v>
      </c>
      <c r="J8" s="16">
        <f t="shared" si="1"/>
        <v>329211.75438596489</v>
      </c>
    </row>
    <row r="9" spans="3:10" x14ac:dyDescent="0.25">
      <c r="C9" s="3" t="s">
        <v>7</v>
      </c>
      <c r="D9" s="4">
        <v>1107564</v>
      </c>
      <c r="E9" s="5" t="s">
        <v>7</v>
      </c>
      <c r="F9" s="28">
        <v>19476</v>
      </c>
      <c r="G9" s="29">
        <f t="shared" si="0"/>
        <v>1127040</v>
      </c>
      <c r="H9" s="15">
        <v>16240593</v>
      </c>
      <c r="I9" s="6">
        <v>40</v>
      </c>
      <c r="J9" s="16">
        <f t="shared" si="1"/>
        <v>406014.82500000001</v>
      </c>
    </row>
    <row r="10" spans="3:10" x14ac:dyDescent="0.25">
      <c r="C10" s="3" t="s">
        <v>8</v>
      </c>
      <c r="D10" s="4">
        <v>705821</v>
      </c>
      <c r="E10" s="6"/>
      <c r="F10" s="30"/>
      <c r="G10" s="29">
        <f t="shared" si="0"/>
        <v>705821</v>
      </c>
      <c r="H10" s="15">
        <v>38806069</v>
      </c>
      <c r="I10" s="6">
        <v>40</v>
      </c>
      <c r="J10" s="16">
        <f t="shared" si="1"/>
        <v>970151.72499999998</v>
      </c>
    </row>
    <row r="11" spans="3:10" x14ac:dyDescent="0.25">
      <c r="C11" s="3" t="s">
        <v>9</v>
      </c>
      <c r="D11" s="4">
        <v>933271</v>
      </c>
      <c r="E11" s="6"/>
      <c r="F11" s="30"/>
      <c r="G11" s="29">
        <f t="shared" si="0"/>
        <v>933271</v>
      </c>
      <c r="H11" s="15">
        <v>42002608</v>
      </c>
      <c r="I11" s="6">
        <v>40</v>
      </c>
      <c r="J11" s="16">
        <f t="shared" si="1"/>
        <v>1050065.2</v>
      </c>
    </row>
    <row r="12" spans="3:10" ht="15.75" thickBot="1" x14ac:dyDescent="0.3">
      <c r="C12" s="7" t="s">
        <v>10</v>
      </c>
      <c r="D12" s="8">
        <v>6003538</v>
      </c>
      <c r="E12" s="9" t="s">
        <v>10</v>
      </c>
      <c r="F12" s="31">
        <v>102645</v>
      </c>
      <c r="G12" s="32">
        <f t="shared" si="0"/>
        <v>6106183</v>
      </c>
      <c r="H12" s="17">
        <f>SUM(H6:H11)</f>
        <v>154356870</v>
      </c>
      <c r="I12" s="18"/>
      <c r="J12" s="19"/>
    </row>
    <row r="13" spans="3:10" x14ac:dyDescent="0.25">
      <c r="F13" s="11" t="s">
        <v>19</v>
      </c>
      <c r="H13" s="11">
        <f>AVERAGE(H6,H7,H8,H9,H10,H11,H6:H11)</f>
        <v>25726145</v>
      </c>
      <c r="J13" s="10">
        <f>AVERAGE(J6:J11,6)</f>
        <v>526140.48057644104</v>
      </c>
    </row>
    <row r="14" spans="3:10" x14ac:dyDescent="0.25">
      <c r="H14" s="20"/>
    </row>
    <row r="16" spans="3:10" x14ac:dyDescent="0.25">
      <c r="E16" t="s">
        <v>22</v>
      </c>
      <c r="F16" s="11" t="s">
        <v>23</v>
      </c>
      <c r="G16" s="11" t="s">
        <v>24</v>
      </c>
    </row>
    <row r="17" spans="3:7" x14ac:dyDescent="0.25">
      <c r="C17">
        <v>2017</v>
      </c>
      <c r="D17" t="s">
        <v>20</v>
      </c>
      <c r="E17">
        <v>1856</v>
      </c>
      <c r="F17" s="33">
        <v>74.38</v>
      </c>
      <c r="G17" s="11">
        <v>87000000</v>
      </c>
    </row>
    <row r="18" spans="3:7" x14ac:dyDescent="0.25">
      <c r="D18" t="s">
        <v>21</v>
      </c>
      <c r="E18">
        <v>3429</v>
      </c>
      <c r="F18" s="33">
        <v>26.3</v>
      </c>
      <c r="G18" s="11">
        <v>288000000</v>
      </c>
    </row>
    <row r="19" spans="3:7" x14ac:dyDescent="0.25">
      <c r="C19">
        <v>2018</v>
      </c>
      <c r="D19" t="s">
        <v>25</v>
      </c>
      <c r="E19">
        <v>3183</v>
      </c>
      <c r="F19" s="33">
        <v>45.6</v>
      </c>
      <c r="G19" s="11">
        <v>58307600</v>
      </c>
    </row>
    <row r="20" spans="3:7" x14ac:dyDescent="0.25">
      <c r="D20" t="s">
        <v>21</v>
      </c>
      <c r="E20">
        <v>3268</v>
      </c>
      <c r="F20" s="33">
        <v>45</v>
      </c>
      <c r="G20" s="11">
        <v>115078125</v>
      </c>
    </row>
    <row r="21" spans="3:7" x14ac:dyDescent="0.25">
      <c r="D21" t="s">
        <v>26</v>
      </c>
      <c r="G21" s="11">
        <f>G20/2</f>
        <v>57539062.5</v>
      </c>
    </row>
  </sheetData>
  <mergeCells count="3">
    <mergeCell ref="E2:F2"/>
    <mergeCell ref="C2:D2"/>
    <mergeCell ref="H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2018-09-05T21:06:22Z</dcterms:created>
  <dcterms:modified xsi:type="dcterms:W3CDTF">2018-11-01T19:28:22Z</dcterms:modified>
</cp:coreProperties>
</file>