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zapata\Documents\Documentos\2018\Documents (2)\2018\CONTRATACION\MENOR CUANTIA 221 DE 2018 PUNTOS DE RES\"/>
    </mc:Choice>
  </mc:AlternateContent>
  <bookViews>
    <workbookView xWindow="0" yWindow="0" windowWidth="17775" windowHeight="6060" tabRatio="932" firstSheet="2" activeTab="2"/>
  </bookViews>
  <sheets>
    <sheet name="INFRAESTRUCTURA" sheetId="2" r:id="rId1"/>
    <sheet name="RURAL" sheetId="10" r:id="rId2"/>
    <sheet name="EDUCACIÓN" sheetId="11" r:id="rId3"/>
    <sheet name="HACIENDA" sheetId="12" r:id="rId4"/>
    <sheet name="CONSOLIDADO CDPS" sheetId="1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2" l="1"/>
  <c r="G18" i="11"/>
  <c r="D10" i="11"/>
  <c r="D15" i="11"/>
  <c r="D14" i="2"/>
  <c r="D17" i="12"/>
  <c r="D9" i="11"/>
  <c r="D13" i="11"/>
  <c r="D14" i="11"/>
  <c r="D16" i="11"/>
  <c r="D8" i="11"/>
  <c r="D10" i="2"/>
  <c r="D17" i="2"/>
  <c r="C2" i="15" s="1"/>
  <c r="D2" i="15" s="1"/>
  <c r="D19" i="12"/>
  <c r="D16" i="12"/>
  <c r="D15" i="12"/>
  <c r="D14" i="12"/>
  <c r="D20" i="12" s="1"/>
  <c r="C5" i="15" s="1"/>
  <c r="D5" i="15" s="1"/>
  <c r="D8" i="12"/>
  <c r="D9" i="12"/>
  <c r="D7" i="11"/>
  <c r="D6" i="11"/>
  <c r="D5" i="10"/>
  <c r="D6" i="10" s="1"/>
  <c r="D5" i="2"/>
  <c r="C4" i="15" l="1"/>
  <c r="D4" i="15" s="1"/>
  <c r="D2" i="10"/>
  <c r="D18" i="11"/>
  <c r="C3" i="15" s="1"/>
  <c r="D3" i="15" s="1"/>
  <c r="D6" i="15" l="1"/>
  <c r="C6" i="15"/>
</calcChain>
</file>

<file path=xl/sharedStrings.xml><?xml version="1.0" encoding="utf-8"?>
<sst xmlns="http://schemas.openxmlformats.org/spreadsheetml/2006/main" count="81" uniqueCount="29">
  <si>
    <t xml:space="preserve">VALOR TOTAL </t>
  </si>
  <si>
    <t>CDP</t>
  </si>
  <si>
    <t>SECRETARIA</t>
  </si>
  <si>
    <t>HACIENDA</t>
  </si>
  <si>
    <t>FECHA DEL CDP</t>
  </si>
  <si>
    <t xml:space="preserve">VALOR DEL CDP </t>
  </si>
  <si>
    <t>INFRAESTRUCTURA</t>
  </si>
  <si>
    <t>ELEMENTO</t>
  </si>
  <si>
    <t>VALOR CDP</t>
  </si>
  <si>
    <t>PUNTOS DE RED</t>
  </si>
  <si>
    <t xml:space="preserve">PUNTOS ELECTRICOS </t>
  </si>
  <si>
    <t>Switch 24 Puertos</t>
  </si>
  <si>
    <t>Patch Panel 24 puertos</t>
  </si>
  <si>
    <t>Switch 48 puertos</t>
  </si>
  <si>
    <t>Patch Panel 48 puertos</t>
  </si>
  <si>
    <t>RACK DE PARED</t>
  </si>
  <si>
    <t>ACCESS POINT 10/100/1000 ETHERNET</t>
  </si>
  <si>
    <t>ROUTER BOARD 750GL MICROTIC CPU</t>
  </si>
  <si>
    <t>PATCHCORD</t>
  </si>
  <si>
    <t>TOMACORRIENTES TIPO RACK DE 12</t>
  </si>
  <si>
    <t>ORGANIZADOR DE CABLES HORIZONTAL</t>
  </si>
  <si>
    <t>CANTIDAD</t>
  </si>
  <si>
    <t>VALOR UNITARIO</t>
  </si>
  <si>
    <t xml:space="preserve">TOTAL </t>
  </si>
  <si>
    <t xml:space="preserve"> </t>
  </si>
  <si>
    <t>SALDO CDP</t>
  </si>
  <si>
    <t>EDUCACION</t>
  </si>
  <si>
    <t>RURAL</t>
  </si>
  <si>
    <t>AFECTACION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</si>
</sst>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7"/>
  <sheetViews>
    <sheetView topLeftCell="A10" zoomScale="85" zoomScaleNormal="85" workbookViewId="0">
      <selection activeCell="D9" sqref="D9"/>
    </sheetView>
  </sheetViews>
  <sheetFormatPr baseColWidth="10" defaultRowHeight="15.75" x14ac:dyDescent="0.25"/>
  <cols>
    <col min="1" max="1" width="15.5703125" style="5" customWidth="1"/>
    <col min="2" max="2" width="14.42578125" style="7" customWidth="1"/>
    <col min="3" max="3" width="18.7109375" style="7" customWidth="1"/>
    <col min="4" max="4" width="16.5703125" style="7" customWidth="1"/>
    <col min="5" max="16384" width="11.42578125" style="5"/>
  </cols>
  <sheetData>
    <row r="1" spans="1:4" s="10" customFormat="1" ht="25.5" x14ac:dyDescent="0.2">
      <c r="A1" s="8" t="s">
        <v>1</v>
      </c>
      <c r="B1" s="9" t="s">
        <v>4</v>
      </c>
      <c r="C1" s="9" t="s">
        <v>5</v>
      </c>
    </row>
    <row r="2" spans="1:4" s="4" customFormat="1" ht="22.5" customHeight="1" x14ac:dyDescent="0.25">
      <c r="A2" s="2">
        <v>3073</v>
      </c>
      <c r="B2" s="3">
        <v>43207</v>
      </c>
      <c r="C2" s="1">
        <v>21200000</v>
      </c>
    </row>
    <row r="3" spans="1:4" x14ac:dyDescent="0.25">
      <c r="B3" s="6"/>
      <c r="C3" s="6"/>
      <c r="D3" s="6"/>
    </row>
    <row r="4" spans="1:4" x14ac:dyDescent="0.25">
      <c r="A4" s="9" t="s">
        <v>7</v>
      </c>
      <c r="B4" s="9" t="s">
        <v>21</v>
      </c>
      <c r="C4" s="9" t="s">
        <v>22</v>
      </c>
      <c r="D4" s="9" t="s">
        <v>0</v>
      </c>
    </row>
    <row r="5" spans="1:4" ht="25.5" x14ac:dyDescent="0.25">
      <c r="A5" s="9" t="s">
        <v>9</v>
      </c>
      <c r="B5" s="2">
        <v>40</v>
      </c>
      <c r="C5" s="1">
        <v>418700</v>
      </c>
      <c r="D5" s="1">
        <f>C5*B5</f>
        <v>16748000</v>
      </c>
    </row>
    <row r="6" spans="1:4" ht="25.5" x14ac:dyDescent="0.25">
      <c r="A6" s="9" t="s">
        <v>10</v>
      </c>
      <c r="B6" s="11"/>
      <c r="C6" s="1">
        <v>137700</v>
      </c>
      <c r="D6" s="11"/>
    </row>
    <row r="7" spans="1:4" ht="25.5" x14ac:dyDescent="0.25">
      <c r="A7" s="9" t="s">
        <v>11</v>
      </c>
      <c r="B7" s="11"/>
      <c r="C7" s="1">
        <v>1635000</v>
      </c>
      <c r="D7" s="11"/>
    </row>
    <row r="8" spans="1:4" ht="25.5" x14ac:dyDescent="0.25">
      <c r="A8" s="9" t="s">
        <v>12</v>
      </c>
      <c r="B8" s="11"/>
      <c r="C8" s="1">
        <v>813000</v>
      </c>
      <c r="D8" s="11"/>
    </row>
    <row r="9" spans="1:4" ht="25.5" x14ac:dyDescent="0.25">
      <c r="A9" s="9" t="s">
        <v>13</v>
      </c>
      <c r="B9" s="2"/>
      <c r="C9" s="1">
        <v>4989000</v>
      </c>
      <c r="D9" s="1"/>
    </row>
    <row r="10" spans="1:4" ht="25.5" x14ac:dyDescent="0.25">
      <c r="A10" s="9" t="s">
        <v>14</v>
      </c>
      <c r="B10" s="2">
        <v>1</v>
      </c>
      <c r="C10" s="1">
        <v>944300</v>
      </c>
      <c r="D10" s="1">
        <f>C10*B10</f>
        <v>944300</v>
      </c>
    </row>
    <row r="11" spans="1:4" ht="25.5" x14ac:dyDescent="0.25">
      <c r="A11" s="9" t="s">
        <v>15</v>
      </c>
      <c r="B11" s="2"/>
      <c r="C11" s="1">
        <v>417000</v>
      </c>
      <c r="D11" s="1"/>
    </row>
    <row r="12" spans="1:4" ht="38.25" x14ac:dyDescent="0.25">
      <c r="A12" s="9" t="s">
        <v>16</v>
      </c>
      <c r="B12" s="2"/>
      <c r="C12" s="1">
        <v>803000</v>
      </c>
      <c r="D12" s="1"/>
    </row>
    <row r="13" spans="1:4" ht="38.25" x14ac:dyDescent="0.25">
      <c r="A13" s="9" t="s">
        <v>17</v>
      </c>
      <c r="B13" s="2"/>
      <c r="C13" s="1">
        <v>515075</v>
      </c>
      <c r="D13" s="1"/>
    </row>
    <row r="14" spans="1:4" x14ac:dyDescent="0.25">
      <c r="A14" s="9" t="s">
        <v>18</v>
      </c>
      <c r="B14" s="2">
        <v>80</v>
      </c>
      <c r="C14" s="1">
        <v>18022</v>
      </c>
      <c r="D14" s="1">
        <f t="shared" ref="D14" si="0">C14*B14</f>
        <v>1441760</v>
      </c>
    </row>
    <row r="15" spans="1:4" ht="38.25" x14ac:dyDescent="0.25">
      <c r="A15" s="9" t="s">
        <v>19</v>
      </c>
      <c r="B15" s="11"/>
      <c r="C15" s="1">
        <v>634075</v>
      </c>
      <c r="D15" s="11"/>
    </row>
    <row r="16" spans="1:4" ht="38.25" x14ac:dyDescent="0.25">
      <c r="A16" s="9" t="s">
        <v>20</v>
      </c>
      <c r="B16" s="11"/>
      <c r="C16" s="1">
        <v>470149</v>
      </c>
      <c r="D16" s="11"/>
    </row>
    <row r="17" spans="1:4" ht="22.5" customHeight="1" x14ac:dyDescent="0.25">
      <c r="A17" s="16" t="s">
        <v>23</v>
      </c>
      <c r="B17" s="17"/>
      <c r="C17" s="18"/>
      <c r="D17" s="12">
        <f>SUM(D5:D16)</f>
        <v>19134060</v>
      </c>
    </row>
  </sheetData>
  <mergeCells count="1">
    <mergeCell ref="A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6"/>
  <sheetViews>
    <sheetView zoomScale="85" zoomScaleNormal="85" workbookViewId="0">
      <selection activeCell="E16" sqref="E16"/>
    </sheetView>
  </sheetViews>
  <sheetFormatPr baseColWidth="10" defaultRowHeight="15.75" x14ac:dyDescent="0.25"/>
  <cols>
    <col min="1" max="1" width="15.5703125" style="5" customWidth="1"/>
    <col min="2" max="2" width="14.42578125" style="7" customWidth="1"/>
    <col min="3" max="3" width="18.7109375" style="7" customWidth="1"/>
    <col min="4" max="4" width="16.5703125" style="7" customWidth="1"/>
    <col min="5" max="16384" width="11.42578125" style="5"/>
  </cols>
  <sheetData>
    <row r="1" spans="1:4" s="10" customFormat="1" ht="25.5" x14ac:dyDescent="0.2">
      <c r="A1" s="8" t="s">
        <v>1</v>
      </c>
      <c r="B1" s="9" t="s">
        <v>4</v>
      </c>
      <c r="C1" s="9" t="s">
        <v>5</v>
      </c>
      <c r="D1" s="9" t="s">
        <v>25</v>
      </c>
    </row>
    <row r="2" spans="1:4" s="4" customFormat="1" ht="22.5" customHeight="1" x14ac:dyDescent="0.25">
      <c r="A2" s="2">
        <v>3110</v>
      </c>
      <c r="B2" s="3">
        <v>43207</v>
      </c>
      <c r="C2" s="1">
        <v>430000</v>
      </c>
      <c r="D2" s="12">
        <f>C2-D6</f>
        <v>11300</v>
      </c>
    </row>
    <row r="3" spans="1:4" x14ac:dyDescent="0.25">
      <c r="B3" s="6"/>
      <c r="C3" s="6"/>
      <c r="D3" s="6"/>
    </row>
    <row r="4" spans="1:4" x14ac:dyDescent="0.25">
      <c r="A4" s="9" t="s">
        <v>7</v>
      </c>
      <c r="B4" s="9" t="s">
        <v>21</v>
      </c>
      <c r="C4" s="9" t="s">
        <v>22</v>
      </c>
      <c r="D4" s="9" t="s">
        <v>0</v>
      </c>
    </row>
    <row r="5" spans="1:4" ht="25.5" x14ac:dyDescent="0.25">
      <c r="A5" s="9" t="s">
        <v>9</v>
      </c>
      <c r="B5" s="2">
        <v>1</v>
      </c>
      <c r="C5" s="1">
        <v>418700</v>
      </c>
      <c r="D5" s="1">
        <f>C5*B5</f>
        <v>418700</v>
      </c>
    </row>
    <row r="6" spans="1:4" ht="22.5" customHeight="1" x14ac:dyDescent="0.25">
      <c r="A6" s="16" t="s">
        <v>23</v>
      </c>
      <c r="B6" s="17"/>
      <c r="C6" s="18"/>
      <c r="D6" s="12">
        <f>SUM(D5:D5)</f>
        <v>418700</v>
      </c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8"/>
  <sheetViews>
    <sheetView tabSelected="1" topLeftCell="A16" zoomScale="85" zoomScaleNormal="85" workbookViewId="0">
      <selection activeCell="G4" sqref="G4"/>
    </sheetView>
  </sheetViews>
  <sheetFormatPr baseColWidth="10" defaultRowHeight="15.75" x14ac:dyDescent="0.25"/>
  <cols>
    <col min="1" max="1" width="15.5703125" style="5" customWidth="1"/>
    <col min="2" max="2" width="14.42578125" style="7" customWidth="1"/>
    <col min="3" max="3" width="18.7109375" style="7" customWidth="1"/>
    <col min="4" max="4" width="18.5703125" style="7" customWidth="1"/>
    <col min="5" max="6" width="11.42578125" style="5"/>
    <col min="7" max="7" width="13.5703125" style="5" bestFit="1" customWidth="1"/>
    <col min="8" max="16384" width="11.42578125" style="5"/>
  </cols>
  <sheetData>
    <row r="1" spans="1:6" s="10" customFormat="1" ht="25.5" x14ac:dyDescent="0.2">
      <c r="A1" s="8" t="s">
        <v>1</v>
      </c>
      <c r="B1" s="9" t="s">
        <v>4</v>
      </c>
      <c r="C1" s="9" t="s">
        <v>5</v>
      </c>
      <c r="D1" s="9" t="s">
        <v>25</v>
      </c>
    </row>
    <row r="2" spans="1:6" s="4" customFormat="1" ht="22.5" customHeight="1" x14ac:dyDescent="0.25">
      <c r="A2" s="2">
        <v>3253</v>
      </c>
      <c r="B2" s="3">
        <v>43250</v>
      </c>
      <c r="C2" s="1">
        <v>60000000</v>
      </c>
      <c r="D2" s="12"/>
    </row>
    <row r="3" spans="1:6" s="4" customFormat="1" ht="22.5" customHeight="1" x14ac:dyDescent="0.25">
      <c r="A3" s="2">
        <v>3874</v>
      </c>
      <c r="B3" s="3">
        <v>43318</v>
      </c>
      <c r="C3" s="1">
        <v>40000000</v>
      </c>
    </row>
    <row r="4" spans="1:6" s="4" customFormat="1" ht="22.5" customHeight="1" x14ac:dyDescent="0.25">
      <c r="A4" s="13"/>
      <c r="B4" s="14"/>
      <c r="C4" s="15"/>
    </row>
    <row r="5" spans="1:6" x14ac:dyDescent="0.25">
      <c r="A5" s="9" t="s">
        <v>7</v>
      </c>
      <c r="B5" s="9" t="s">
        <v>21</v>
      </c>
      <c r="C5" s="9" t="s">
        <v>22</v>
      </c>
      <c r="D5" s="9" t="s">
        <v>0</v>
      </c>
    </row>
    <row r="6" spans="1:6" ht="25.5" x14ac:dyDescent="0.25">
      <c r="A6" s="9" t="s">
        <v>9</v>
      </c>
      <c r="B6" s="2">
        <v>94</v>
      </c>
      <c r="C6" s="1">
        <v>418700</v>
      </c>
      <c r="D6" s="1">
        <f>C6*B6</f>
        <v>39357800</v>
      </c>
    </row>
    <row r="7" spans="1:6" ht="25.5" x14ac:dyDescent="0.25">
      <c r="A7" s="9" t="s">
        <v>10</v>
      </c>
      <c r="B7" s="2">
        <v>71</v>
      </c>
      <c r="C7" s="1">
        <v>137700</v>
      </c>
      <c r="D7" s="1">
        <f>C7*B7</f>
        <v>9776700</v>
      </c>
    </row>
    <row r="8" spans="1:6" ht="25.5" x14ac:dyDescent="0.25">
      <c r="A8" s="9" t="s">
        <v>11</v>
      </c>
      <c r="B8" s="2">
        <v>8</v>
      </c>
      <c r="C8" s="1">
        <v>1635000</v>
      </c>
      <c r="D8" s="1">
        <f>C8*B8</f>
        <v>13080000</v>
      </c>
    </row>
    <row r="9" spans="1:6" ht="25.5" x14ac:dyDescent="0.25">
      <c r="A9" s="9" t="s">
        <v>12</v>
      </c>
      <c r="B9" s="2">
        <v>6</v>
      </c>
      <c r="C9" s="1">
        <v>813000</v>
      </c>
      <c r="D9" s="1">
        <f t="shared" ref="D9:D16" si="0">C9*B9</f>
        <v>4878000</v>
      </c>
    </row>
    <row r="10" spans="1:6" ht="25.5" x14ac:dyDescent="0.25">
      <c r="A10" s="9" t="s">
        <v>13</v>
      </c>
      <c r="B10" s="2">
        <v>1</v>
      </c>
      <c r="C10" s="1">
        <v>4989000</v>
      </c>
      <c r="D10" s="1">
        <f t="shared" si="0"/>
        <v>4989000</v>
      </c>
    </row>
    <row r="11" spans="1:6" ht="25.5" x14ac:dyDescent="0.25">
      <c r="A11" s="9" t="s">
        <v>14</v>
      </c>
      <c r="B11" s="2"/>
      <c r="C11" s="1">
        <v>944300</v>
      </c>
      <c r="D11" s="1"/>
    </row>
    <row r="12" spans="1:6" ht="25.5" x14ac:dyDescent="0.25">
      <c r="A12" s="9" t="s">
        <v>15</v>
      </c>
      <c r="B12" s="2"/>
      <c r="C12" s="1">
        <v>417000</v>
      </c>
      <c r="D12" s="1"/>
    </row>
    <row r="13" spans="1:6" ht="38.25" x14ac:dyDescent="0.25">
      <c r="A13" s="9" t="s">
        <v>16</v>
      </c>
      <c r="B13" s="2">
        <v>10</v>
      </c>
      <c r="C13" s="1">
        <v>803000</v>
      </c>
      <c r="D13" s="1">
        <f t="shared" si="0"/>
        <v>8030000</v>
      </c>
    </row>
    <row r="14" spans="1:6" ht="38.25" x14ac:dyDescent="0.25">
      <c r="A14" s="9" t="s">
        <v>17</v>
      </c>
      <c r="B14" s="2">
        <v>1</v>
      </c>
      <c r="C14" s="1">
        <v>515075</v>
      </c>
      <c r="D14" s="1">
        <f t="shared" si="0"/>
        <v>515075</v>
      </c>
    </row>
    <row r="15" spans="1:6" x14ac:dyDescent="0.25">
      <c r="A15" s="9" t="s">
        <v>18</v>
      </c>
      <c r="B15" s="2">
        <v>99</v>
      </c>
      <c r="C15" s="1">
        <v>18022</v>
      </c>
      <c r="D15" s="1">
        <f t="shared" si="0"/>
        <v>1784178</v>
      </c>
      <c r="F15" s="5" t="s">
        <v>24</v>
      </c>
    </row>
    <row r="16" spans="1:6" ht="38.25" x14ac:dyDescent="0.25">
      <c r="A16" s="9" t="s">
        <v>19</v>
      </c>
      <c r="B16" s="2">
        <v>1</v>
      </c>
      <c r="C16" s="1">
        <v>634075</v>
      </c>
      <c r="D16" s="1">
        <f t="shared" si="0"/>
        <v>634075</v>
      </c>
    </row>
    <row r="17" spans="1:7" ht="38.25" x14ac:dyDescent="0.25">
      <c r="A17" s="9" t="s">
        <v>20</v>
      </c>
      <c r="B17" s="11"/>
      <c r="C17" s="1">
        <v>470149</v>
      </c>
      <c r="D17" s="1"/>
    </row>
    <row r="18" spans="1:7" ht="22.5" customHeight="1" x14ac:dyDescent="0.25">
      <c r="A18" s="16" t="s">
        <v>23</v>
      </c>
      <c r="B18" s="17"/>
      <c r="C18" s="18"/>
      <c r="D18" s="12">
        <f>SUM(D6:D17)</f>
        <v>83044828</v>
      </c>
      <c r="F18" s="5">
        <v>83044828</v>
      </c>
      <c r="G18" s="19">
        <f>F18-C2</f>
        <v>23044828</v>
      </c>
    </row>
  </sheetData>
  <mergeCells count="1">
    <mergeCell ref="A18:C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0"/>
  <sheetViews>
    <sheetView topLeftCell="A11" zoomScale="85" zoomScaleNormal="85" workbookViewId="0">
      <selection activeCell="E20" sqref="E20"/>
    </sheetView>
  </sheetViews>
  <sheetFormatPr baseColWidth="10" defaultRowHeight="15.75" x14ac:dyDescent="0.25"/>
  <cols>
    <col min="1" max="1" width="15.5703125" style="5" customWidth="1"/>
    <col min="2" max="2" width="14.42578125" style="7" customWidth="1"/>
    <col min="3" max="3" width="18.7109375" style="7" customWidth="1"/>
    <col min="4" max="4" width="16.5703125" style="7" customWidth="1"/>
    <col min="5" max="5" width="13.5703125" style="5" bestFit="1" customWidth="1"/>
    <col min="6" max="16384" width="11.42578125" style="5"/>
  </cols>
  <sheetData>
    <row r="1" spans="1:4" s="10" customFormat="1" ht="25.5" x14ac:dyDescent="0.2">
      <c r="A1" s="8" t="s">
        <v>1</v>
      </c>
      <c r="B1" s="9" t="s">
        <v>4</v>
      </c>
      <c r="C1" s="9" t="s">
        <v>5</v>
      </c>
      <c r="D1" s="9" t="s">
        <v>25</v>
      </c>
    </row>
    <row r="2" spans="1:4" s="4" customFormat="1" ht="22.5" customHeight="1" x14ac:dyDescent="0.25">
      <c r="A2" s="2">
        <v>3373</v>
      </c>
      <c r="B2" s="3">
        <v>43276</v>
      </c>
      <c r="C2" s="1">
        <v>5000000</v>
      </c>
      <c r="D2" s="12"/>
    </row>
    <row r="3" spans="1:4" s="4" customFormat="1" ht="22.5" customHeight="1" x14ac:dyDescent="0.25">
      <c r="A3" s="2">
        <v>3196</v>
      </c>
      <c r="B3" s="3">
        <v>43237</v>
      </c>
      <c r="C3" s="1">
        <v>30000000</v>
      </c>
    </row>
    <row r="4" spans="1:4" s="4" customFormat="1" ht="22.5" customHeight="1" x14ac:dyDescent="0.25">
      <c r="A4" s="2">
        <v>3068</v>
      </c>
      <c r="B4" s="3">
        <v>43208</v>
      </c>
      <c r="C4" s="1">
        <v>430000</v>
      </c>
    </row>
    <row r="5" spans="1:4" s="4" customFormat="1" ht="22.5" customHeight="1" x14ac:dyDescent="0.25">
      <c r="A5" s="13"/>
      <c r="B5" s="13"/>
      <c r="C5" s="15"/>
    </row>
    <row r="6" spans="1:4" x14ac:dyDescent="0.25">
      <c r="B6" s="6"/>
      <c r="C6" s="6"/>
      <c r="D6" s="6"/>
    </row>
    <row r="7" spans="1:4" x14ac:dyDescent="0.25">
      <c r="A7" s="9" t="s">
        <v>7</v>
      </c>
      <c r="B7" s="9" t="s">
        <v>21</v>
      </c>
      <c r="C7" s="9" t="s">
        <v>22</v>
      </c>
      <c r="D7" s="9" t="s">
        <v>0</v>
      </c>
    </row>
    <row r="8" spans="1:4" ht="25.5" x14ac:dyDescent="0.25">
      <c r="A8" s="9" t="s">
        <v>9</v>
      </c>
      <c r="B8" s="2">
        <v>28</v>
      </c>
      <c r="C8" s="1">
        <v>418700</v>
      </c>
      <c r="D8" s="1">
        <f>C8*$B$8</f>
        <v>11723600</v>
      </c>
    </row>
    <row r="9" spans="1:4" ht="25.5" x14ac:dyDescent="0.25">
      <c r="A9" s="9" t="s">
        <v>10</v>
      </c>
      <c r="B9" s="2">
        <v>12</v>
      </c>
      <c r="C9" s="1">
        <v>137700</v>
      </c>
      <c r="D9" s="1">
        <f>C9*B9</f>
        <v>1652400</v>
      </c>
    </row>
    <row r="10" spans="1:4" ht="25.5" x14ac:dyDescent="0.25">
      <c r="A10" s="9" t="s">
        <v>11</v>
      </c>
      <c r="B10" s="11"/>
      <c r="C10" s="1">
        <v>1635000</v>
      </c>
      <c r="D10" s="11"/>
    </row>
    <row r="11" spans="1:4" ht="25.5" x14ac:dyDescent="0.25">
      <c r="A11" s="9" t="s">
        <v>12</v>
      </c>
      <c r="B11" s="2"/>
      <c r="C11" s="1">
        <v>813000</v>
      </c>
      <c r="D11" s="11"/>
    </row>
    <row r="12" spans="1:4" ht="25.5" x14ac:dyDescent="0.25">
      <c r="A12" s="9" t="s">
        <v>13</v>
      </c>
      <c r="B12" s="2"/>
      <c r="C12" s="1">
        <v>4989000</v>
      </c>
      <c r="D12" s="11"/>
    </row>
    <row r="13" spans="1:4" ht="25.5" x14ac:dyDescent="0.25">
      <c r="A13" s="9" t="s">
        <v>14</v>
      </c>
      <c r="B13" s="2"/>
      <c r="C13" s="1">
        <v>944300</v>
      </c>
      <c r="D13" s="11"/>
    </row>
    <row r="14" spans="1:4" ht="25.5" x14ac:dyDescent="0.25">
      <c r="A14" s="9" t="s">
        <v>15</v>
      </c>
      <c r="B14" s="2">
        <v>1</v>
      </c>
      <c r="C14" s="1">
        <v>417000</v>
      </c>
      <c r="D14" s="1">
        <f>C14*B14</f>
        <v>417000</v>
      </c>
    </row>
    <row r="15" spans="1:4" ht="38.25" x14ac:dyDescent="0.25">
      <c r="A15" s="9" t="s">
        <v>16</v>
      </c>
      <c r="B15" s="2">
        <v>2</v>
      </c>
      <c r="C15" s="1">
        <v>803000</v>
      </c>
      <c r="D15" s="1">
        <f>C15*B15</f>
        <v>1606000</v>
      </c>
    </row>
    <row r="16" spans="1:4" ht="38.25" x14ac:dyDescent="0.25">
      <c r="A16" s="9" t="s">
        <v>17</v>
      </c>
      <c r="B16" s="2">
        <v>1</v>
      </c>
      <c r="C16" s="1">
        <v>515075</v>
      </c>
      <c r="D16" s="1">
        <f>C16*B16</f>
        <v>515075</v>
      </c>
    </row>
    <row r="17" spans="1:5" x14ac:dyDescent="0.25">
      <c r="A17" s="9" t="s">
        <v>18</v>
      </c>
      <c r="B17" s="2">
        <v>56</v>
      </c>
      <c r="C17" s="1">
        <v>18022</v>
      </c>
      <c r="D17" s="1">
        <f>C17*B17</f>
        <v>1009232</v>
      </c>
    </row>
    <row r="18" spans="1:5" ht="38.25" x14ac:dyDescent="0.25">
      <c r="A18" s="9" t="s">
        <v>19</v>
      </c>
      <c r="B18" s="2"/>
      <c r="C18" s="1">
        <v>634075</v>
      </c>
      <c r="D18" s="1"/>
    </row>
    <row r="19" spans="1:5" ht="38.25" x14ac:dyDescent="0.25">
      <c r="A19" s="9" t="s">
        <v>20</v>
      </c>
      <c r="B19" s="2">
        <v>1</v>
      </c>
      <c r="C19" s="1">
        <v>470149</v>
      </c>
      <c r="D19" s="1">
        <f t="shared" ref="D19" si="0">C19*B19</f>
        <v>470149</v>
      </c>
    </row>
    <row r="20" spans="1:5" ht="22.5" customHeight="1" x14ac:dyDescent="0.25">
      <c r="A20" s="16" t="s">
        <v>23</v>
      </c>
      <c r="B20" s="17"/>
      <c r="C20" s="18"/>
      <c r="D20" s="12">
        <f>SUM(D8:D19)</f>
        <v>17393456</v>
      </c>
      <c r="E20" s="19">
        <f>D20-C2-C4</f>
        <v>11963456</v>
      </c>
    </row>
  </sheetData>
  <mergeCells count="1">
    <mergeCell ref="A20:C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1" sqref="E11"/>
    </sheetView>
  </sheetViews>
  <sheetFormatPr baseColWidth="10" defaultRowHeight="15" x14ac:dyDescent="0.25"/>
  <cols>
    <col min="1" max="1" width="17.85546875" bestFit="1" customWidth="1"/>
    <col min="2" max="2" width="15.85546875" bestFit="1" customWidth="1"/>
    <col min="3" max="3" width="19.140625" customWidth="1"/>
    <col min="4" max="4" width="14.5703125" bestFit="1" customWidth="1"/>
  </cols>
  <sheetData>
    <row r="1" spans="1:4" x14ac:dyDescent="0.25">
      <c r="A1" t="s">
        <v>2</v>
      </c>
      <c r="B1" t="s">
        <v>8</v>
      </c>
      <c r="C1" t="s">
        <v>28</v>
      </c>
      <c r="D1" t="s">
        <v>25</v>
      </c>
    </row>
    <row r="2" spans="1:4" ht="15.75" x14ac:dyDescent="0.25">
      <c r="A2" t="s">
        <v>6</v>
      </c>
      <c r="B2" s="1">
        <v>21200000</v>
      </c>
      <c r="C2" s="1">
        <f>INFRAESTRUCTURA!D17</f>
        <v>19134060</v>
      </c>
      <c r="D2" s="1">
        <f>B2-C2</f>
        <v>2065940</v>
      </c>
    </row>
    <row r="3" spans="1:4" ht="15.75" x14ac:dyDescent="0.25">
      <c r="A3" t="s">
        <v>26</v>
      </c>
      <c r="B3" s="1">
        <v>100000000</v>
      </c>
      <c r="C3" s="1">
        <f>EDUCACIÓN!D18</f>
        <v>83044828</v>
      </c>
      <c r="D3" s="1">
        <f t="shared" ref="D3:D5" si="0">B3-C3</f>
        <v>16955172</v>
      </c>
    </row>
    <row r="4" spans="1:4" ht="15.75" x14ac:dyDescent="0.25">
      <c r="A4" t="s">
        <v>27</v>
      </c>
      <c r="B4" s="1">
        <v>430000</v>
      </c>
      <c r="C4" s="1">
        <f>RURAL!D6</f>
        <v>418700</v>
      </c>
      <c r="D4" s="1">
        <f t="shared" si="0"/>
        <v>11300</v>
      </c>
    </row>
    <row r="5" spans="1:4" ht="15.75" x14ac:dyDescent="0.25">
      <c r="A5" t="s">
        <v>3</v>
      </c>
      <c r="B5" s="1">
        <v>35430000</v>
      </c>
      <c r="C5" s="1">
        <f>HACIENDA!D20</f>
        <v>17393456</v>
      </c>
      <c r="D5" s="1">
        <f t="shared" si="0"/>
        <v>18036544</v>
      </c>
    </row>
    <row r="6" spans="1:4" ht="15.75" x14ac:dyDescent="0.25">
      <c r="C6" s="1">
        <f>SUM(C2:C5)</f>
        <v>119991044</v>
      </c>
      <c r="D6" s="1">
        <f>SUM(D2:D5)</f>
        <v>37068956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INFRAESTRUCTURA</vt:lpstr>
      <vt:lpstr>RURAL</vt:lpstr>
      <vt:lpstr>EDUCACIÓN</vt:lpstr>
      <vt:lpstr>HACIENDA</vt:lpstr>
      <vt:lpstr>CONSOLIDADO CDPS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Paula Andrea Zapata Villa</cp:lastModifiedBy>
  <dcterms:created xsi:type="dcterms:W3CDTF">2018-07-19T02:04:38Z</dcterms:created>
  <dcterms:modified xsi:type="dcterms:W3CDTF">2018-10-29T19:58:22Z</dcterms:modified>
</cp:coreProperties>
</file>