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zapata\Documents\Documentos\2018\Documents (2)\2018\CONTRATACION\Cont. 4886 OC 32203  OFICOMCO S.A.S\"/>
    </mc:Choice>
  </mc:AlternateContent>
  <bookViews>
    <workbookView xWindow="0" yWindow="0" windowWidth="24000" windowHeight="9630" tabRatio="932"/>
  </bookViews>
  <sheets>
    <sheet name="1,2" sheetId="2" r:id="rId1"/>
    <sheet name="1,5" sheetId="11" r:id="rId2"/>
    <sheet name="1,6" sheetId="1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H12" i="2" l="1"/>
  <c r="B3" i="13" l="1"/>
  <c r="D5" i="13"/>
  <c r="H3" i="13"/>
  <c r="H3" i="11"/>
  <c r="B3" i="11"/>
  <c r="D5" i="11"/>
  <c r="H13" i="2"/>
  <c r="H10" i="2"/>
  <c r="H7" i="2" l="1"/>
  <c r="H8" i="2" l="1"/>
  <c r="H9" i="2"/>
  <c r="H11" i="2"/>
  <c r="B3" i="2"/>
  <c r="H6" i="2" l="1"/>
  <c r="H5" i="2"/>
  <c r="H4" i="2"/>
  <c r="H3" i="2"/>
</calcChain>
</file>

<file path=xl/sharedStrings.xml><?xml version="1.0" encoding="utf-8"?>
<sst xmlns="http://schemas.openxmlformats.org/spreadsheetml/2006/main" count="43" uniqueCount="21">
  <si>
    <t xml:space="preserve">VALOR INDIVIDUAL </t>
  </si>
  <si>
    <t xml:space="preserve">VALOR TOTAL </t>
  </si>
  <si>
    <t>CDP</t>
  </si>
  <si>
    <t>SECRETARIA</t>
  </si>
  <si>
    <t>SALUD</t>
  </si>
  <si>
    <t>HACIENDA</t>
  </si>
  <si>
    <t>TOTAL POR SECRETARIA</t>
  </si>
  <si>
    <t>DIGER</t>
  </si>
  <si>
    <t>TOTAL</t>
  </si>
  <si>
    <t>FECHA DEL CDP</t>
  </si>
  <si>
    <t xml:space="preserve">EDUCACION </t>
  </si>
  <si>
    <t xml:space="preserve">VALOR DEL CDP </t>
  </si>
  <si>
    <t>VALOR A AFECTAR DEL CDP</t>
  </si>
  <si>
    <t>INFRAESTRUCTURA</t>
  </si>
  <si>
    <t xml:space="preserve">GESTION ADMINISTRATIVA </t>
  </si>
  <si>
    <t xml:space="preserve"> </t>
  </si>
  <si>
    <t>CULTURA</t>
  </si>
  <si>
    <t>GOBIERNO</t>
  </si>
  <si>
    <t>COMPUTADORES 1,2</t>
  </si>
  <si>
    <t>COMPUTADORES 1,5</t>
  </si>
  <si>
    <t>COMPUTADORES 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</si>
</sst>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"/>
    <numFmt numFmtId="165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7" fillId="0" borderId="0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3"/>
  <sheetViews>
    <sheetView tabSelected="1" zoomScale="85" zoomScaleNormal="85" workbookViewId="0">
      <selection activeCell="J14" sqref="J14"/>
    </sheetView>
  </sheetViews>
  <sheetFormatPr baseColWidth="10" defaultRowHeight="15" x14ac:dyDescent="0.25"/>
  <cols>
    <col min="1" max="1" width="14.7109375" customWidth="1"/>
    <col min="2" max="2" width="19.140625" customWidth="1"/>
    <col min="3" max="3" width="20.140625" customWidth="1"/>
    <col min="4" max="4" width="16.5703125" customWidth="1"/>
    <col min="5" max="5" width="11.42578125" customWidth="1"/>
    <col min="6" max="6" width="18.28515625" style="6" customWidth="1"/>
    <col min="7" max="7" width="19.85546875" style="6" customWidth="1"/>
    <col min="8" max="8" width="21.5703125" style="6" customWidth="1"/>
  </cols>
  <sheetData>
    <row r="1" spans="1:10" ht="30" customHeight="1" x14ac:dyDescent="0.25">
      <c r="A1" s="25" t="s">
        <v>18</v>
      </c>
      <c r="B1" s="26"/>
      <c r="C1" s="26"/>
      <c r="D1" s="26"/>
      <c r="E1" s="26"/>
      <c r="F1" s="26"/>
      <c r="G1" s="26"/>
      <c r="H1" s="27"/>
    </row>
    <row r="2" spans="1:10" s="1" customFormat="1" ht="30" x14ac:dyDescent="0.25">
      <c r="A2" s="3" t="s">
        <v>0</v>
      </c>
      <c r="B2" s="2" t="s">
        <v>1</v>
      </c>
      <c r="C2" s="2" t="s">
        <v>3</v>
      </c>
      <c r="D2" s="3" t="s">
        <v>6</v>
      </c>
      <c r="E2" s="2" t="s">
        <v>2</v>
      </c>
      <c r="F2" s="2" t="s">
        <v>9</v>
      </c>
      <c r="G2" s="3" t="s">
        <v>11</v>
      </c>
      <c r="H2" s="3" t="s">
        <v>12</v>
      </c>
    </row>
    <row r="3" spans="1:10" s="10" customFormat="1" x14ac:dyDescent="0.25">
      <c r="A3" s="22">
        <v>1665131</v>
      </c>
      <c r="B3" s="22">
        <f>A3*1227</f>
        <v>2043115737</v>
      </c>
      <c r="C3" s="14" t="s">
        <v>4</v>
      </c>
      <c r="D3" s="15">
        <v>17</v>
      </c>
      <c r="E3" s="11">
        <v>2787</v>
      </c>
      <c r="F3" s="12">
        <v>43140</v>
      </c>
      <c r="G3" s="13">
        <v>60000000</v>
      </c>
      <c r="H3" s="13">
        <f>A3*D3</f>
        <v>28307227</v>
      </c>
    </row>
    <row r="4" spans="1:10" s="10" customFormat="1" x14ac:dyDescent="0.25">
      <c r="A4" s="22"/>
      <c r="B4" s="22"/>
      <c r="C4" s="14" t="s">
        <v>5</v>
      </c>
      <c r="D4" s="15">
        <v>5</v>
      </c>
      <c r="E4" s="11">
        <v>3204</v>
      </c>
      <c r="F4" s="12">
        <v>43238</v>
      </c>
      <c r="G4" s="13">
        <v>38000000</v>
      </c>
      <c r="H4" s="13">
        <f>A3*D4</f>
        <v>8325655</v>
      </c>
    </row>
    <row r="5" spans="1:10" s="10" customFormat="1" x14ac:dyDescent="0.25">
      <c r="A5" s="22"/>
      <c r="B5" s="22"/>
      <c r="C5" s="14" t="s">
        <v>7</v>
      </c>
      <c r="D5" s="15">
        <v>2</v>
      </c>
      <c r="E5" s="11">
        <v>3185</v>
      </c>
      <c r="F5" s="12">
        <v>43235</v>
      </c>
      <c r="G5" s="13">
        <v>23000000</v>
      </c>
      <c r="H5" s="13">
        <f>A3*D5</f>
        <v>3330262</v>
      </c>
    </row>
    <row r="6" spans="1:10" s="10" customFormat="1" x14ac:dyDescent="0.25">
      <c r="A6" s="22"/>
      <c r="B6" s="22"/>
      <c r="C6" s="23" t="s">
        <v>10</v>
      </c>
      <c r="D6" s="11">
        <v>8</v>
      </c>
      <c r="E6" s="11">
        <v>2922</v>
      </c>
      <c r="F6" s="12">
        <v>43161</v>
      </c>
      <c r="G6" s="13">
        <v>50000000</v>
      </c>
      <c r="H6" s="13">
        <f>A3*D6</f>
        <v>13321048</v>
      </c>
      <c r="I6" s="36">
        <v>35425587.100000001</v>
      </c>
      <c r="J6" s="37">
        <f>+I6+H6</f>
        <v>48746635.100000001</v>
      </c>
    </row>
    <row r="7" spans="1:10" s="10" customFormat="1" x14ac:dyDescent="0.25">
      <c r="A7" s="22"/>
      <c r="B7" s="22"/>
      <c r="C7" s="24"/>
      <c r="D7" s="11">
        <v>383</v>
      </c>
      <c r="E7" s="11">
        <v>3817</v>
      </c>
      <c r="F7" s="12">
        <v>43311</v>
      </c>
      <c r="G7" s="13">
        <v>2500000000</v>
      </c>
      <c r="H7" s="13">
        <f>A$3*D7</f>
        <v>637745173</v>
      </c>
    </row>
    <row r="8" spans="1:10" s="10" customFormat="1" ht="30" x14ac:dyDescent="0.25">
      <c r="A8" s="22"/>
      <c r="B8" s="22"/>
      <c r="C8" s="16" t="s">
        <v>13</v>
      </c>
      <c r="D8" s="11">
        <v>5</v>
      </c>
      <c r="E8" s="11">
        <v>3152</v>
      </c>
      <c r="F8" s="12">
        <v>43229</v>
      </c>
      <c r="G8" s="13">
        <v>36200000</v>
      </c>
      <c r="H8" s="13">
        <f t="shared" ref="H8:H13" si="0">A$3*D8</f>
        <v>8325655</v>
      </c>
    </row>
    <row r="9" spans="1:10" s="10" customFormat="1" x14ac:dyDescent="0.25">
      <c r="A9" s="22"/>
      <c r="B9" s="22"/>
      <c r="C9" s="23" t="s">
        <v>17</v>
      </c>
      <c r="D9" s="11">
        <v>2</v>
      </c>
      <c r="E9" s="11">
        <v>3579</v>
      </c>
      <c r="F9" s="12">
        <v>43293</v>
      </c>
      <c r="G9" s="13">
        <v>10000000</v>
      </c>
      <c r="H9" s="13">
        <f t="shared" si="0"/>
        <v>3330262</v>
      </c>
    </row>
    <row r="10" spans="1:10" s="10" customFormat="1" x14ac:dyDescent="0.25">
      <c r="A10" s="22"/>
      <c r="B10" s="22"/>
      <c r="C10" s="24"/>
      <c r="D10" s="11">
        <v>22</v>
      </c>
      <c r="E10" s="11">
        <v>2869</v>
      </c>
      <c r="F10" s="12">
        <v>43152</v>
      </c>
      <c r="G10" s="13">
        <v>215000000</v>
      </c>
      <c r="H10" s="13">
        <f t="shared" si="0"/>
        <v>36632882</v>
      </c>
    </row>
    <row r="11" spans="1:10" s="10" customFormat="1" x14ac:dyDescent="0.25">
      <c r="A11" s="22"/>
      <c r="B11" s="22"/>
      <c r="C11" s="23" t="s">
        <v>14</v>
      </c>
      <c r="D11" s="11">
        <v>10</v>
      </c>
      <c r="E11" s="11">
        <v>7165</v>
      </c>
      <c r="F11" s="12">
        <v>43426</v>
      </c>
      <c r="G11" s="13">
        <v>26300000</v>
      </c>
      <c r="H11" s="13">
        <f t="shared" si="0"/>
        <v>16651310</v>
      </c>
    </row>
    <row r="12" spans="1:10" s="10" customFormat="1" x14ac:dyDescent="0.25">
      <c r="A12" s="22"/>
      <c r="B12" s="22"/>
      <c r="C12" s="28"/>
      <c r="D12" s="11">
        <v>1</v>
      </c>
      <c r="E12" s="11">
        <v>5130</v>
      </c>
      <c r="F12" s="12">
        <v>43341</v>
      </c>
      <c r="G12" s="13">
        <v>12500000</v>
      </c>
      <c r="H12" s="13">
        <f t="shared" si="0"/>
        <v>1665131</v>
      </c>
    </row>
    <row r="13" spans="1:10" s="10" customFormat="1" ht="30" customHeight="1" x14ac:dyDescent="0.25">
      <c r="A13" s="22"/>
      <c r="B13" s="22"/>
      <c r="C13" s="24"/>
      <c r="D13" s="11">
        <v>5</v>
      </c>
      <c r="E13" s="11">
        <v>7192</v>
      </c>
      <c r="F13" s="12">
        <v>43427</v>
      </c>
      <c r="G13" s="13">
        <v>9700000</v>
      </c>
      <c r="H13" s="13">
        <f t="shared" si="0"/>
        <v>8325655</v>
      </c>
    </row>
    <row r="15" spans="1:10" x14ac:dyDescent="0.25">
      <c r="F15" s="18"/>
      <c r="G15" s="18"/>
      <c r="H15" s="18"/>
    </row>
    <row r="16" spans="1:10" x14ac:dyDescent="0.25">
      <c r="F16" s="19"/>
      <c r="G16" s="21"/>
      <c r="H16" s="20"/>
    </row>
    <row r="17" spans="6:8" x14ac:dyDescent="0.25">
      <c r="F17" s="19"/>
      <c r="G17" s="21"/>
      <c r="H17" s="19"/>
    </row>
    <row r="18" spans="6:8" x14ac:dyDescent="0.25">
      <c r="F18" s="19"/>
      <c r="G18" s="19"/>
      <c r="H18" s="20" t="s">
        <v>15</v>
      </c>
    </row>
    <row r="19" spans="6:8" x14ac:dyDescent="0.25">
      <c r="F19" s="20"/>
      <c r="G19" s="20"/>
      <c r="H19" s="20"/>
    </row>
    <row r="20" spans="6:8" x14ac:dyDescent="0.25">
      <c r="F20" s="20"/>
      <c r="G20" s="20"/>
      <c r="H20" s="20"/>
    </row>
    <row r="21" spans="6:8" x14ac:dyDescent="0.25">
      <c r="F21" s="18"/>
      <c r="G21" s="18"/>
      <c r="H21" s="18"/>
    </row>
    <row r="22" spans="6:8" x14ac:dyDescent="0.25">
      <c r="F22" s="18"/>
      <c r="G22" s="18"/>
      <c r="H22" s="18"/>
    </row>
    <row r="23" spans="6:8" x14ac:dyDescent="0.25">
      <c r="F23" s="18"/>
      <c r="G23" s="18"/>
      <c r="H23" s="18"/>
    </row>
  </sheetData>
  <mergeCells count="6">
    <mergeCell ref="A3:A13"/>
    <mergeCell ref="B3:B13"/>
    <mergeCell ref="C6:C7"/>
    <mergeCell ref="A1:H1"/>
    <mergeCell ref="C9:C10"/>
    <mergeCell ref="C11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70" zoomScaleNormal="70" workbookViewId="0">
      <selection activeCell="D19" sqref="D19"/>
    </sheetView>
  </sheetViews>
  <sheetFormatPr baseColWidth="10" defaultRowHeight="15" x14ac:dyDescent="0.25"/>
  <cols>
    <col min="1" max="1" width="20.5703125" customWidth="1"/>
    <col min="2" max="2" width="19.140625" customWidth="1"/>
    <col min="3" max="3" width="20.140625" customWidth="1"/>
    <col min="4" max="4" width="16.5703125" customWidth="1"/>
    <col min="5" max="5" width="11.42578125" customWidth="1"/>
    <col min="6" max="6" width="18.28515625" style="6" customWidth="1"/>
    <col min="7" max="7" width="19.85546875" style="6" customWidth="1"/>
    <col min="8" max="8" width="21.5703125" style="6" customWidth="1"/>
  </cols>
  <sheetData>
    <row r="1" spans="1:8" ht="30" customHeight="1" x14ac:dyDescent="0.25">
      <c r="A1" s="25" t="s">
        <v>19</v>
      </c>
      <c r="B1" s="26"/>
      <c r="C1" s="26"/>
      <c r="D1" s="26"/>
      <c r="E1" s="26"/>
      <c r="F1" s="26"/>
      <c r="G1" s="26"/>
      <c r="H1" s="27"/>
    </row>
    <row r="2" spans="1:8" s="1" customFormat="1" ht="30" x14ac:dyDescent="0.25">
      <c r="A2" s="3" t="s">
        <v>0</v>
      </c>
      <c r="B2" s="2" t="s">
        <v>1</v>
      </c>
      <c r="C2" s="2" t="s">
        <v>3</v>
      </c>
      <c r="D2" s="3" t="s">
        <v>6</v>
      </c>
      <c r="E2" s="2" t="s">
        <v>2</v>
      </c>
      <c r="F2" s="2" t="s">
        <v>9</v>
      </c>
      <c r="G2" s="3" t="s">
        <v>11</v>
      </c>
      <c r="H2" s="3" t="s">
        <v>12</v>
      </c>
    </row>
    <row r="3" spans="1:8" s="10" customFormat="1" x14ac:dyDescent="0.25">
      <c r="A3" s="31">
        <v>3217801.0500000003</v>
      </c>
      <c r="B3" s="22">
        <f>A3*12</f>
        <v>38613612.600000001</v>
      </c>
      <c r="C3" s="23" t="s">
        <v>17</v>
      </c>
      <c r="D3" s="32">
        <v>12</v>
      </c>
      <c r="E3" s="32">
        <v>2869</v>
      </c>
      <c r="F3" s="34">
        <v>43152</v>
      </c>
      <c r="G3" s="29">
        <v>215000000</v>
      </c>
      <c r="H3" s="29">
        <f>D3*A3</f>
        <v>38613612.600000001</v>
      </c>
    </row>
    <row r="4" spans="1:8" s="10" customFormat="1" x14ac:dyDescent="0.25">
      <c r="A4" s="31"/>
      <c r="B4" s="22"/>
      <c r="C4" s="24"/>
      <c r="D4" s="33"/>
      <c r="E4" s="33"/>
      <c r="F4" s="35"/>
      <c r="G4" s="30"/>
      <c r="H4" s="30"/>
    </row>
    <row r="5" spans="1:8" ht="18.75" x14ac:dyDescent="0.3">
      <c r="A5" s="31"/>
      <c r="B5" s="22"/>
      <c r="C5" s="4" t="s">
        <v>8</v>
      </c>
      <c r="D5" s="4">
        <f>SUM(D3:D3)</f>
        <v>12</v>
      </c>
      <c r="E5" s="5"/>
      <c r="F5" s="7"/>
      <c r="G5" s="8"/>
      <c r="H5" s="8"/>
    </row>
    <row r="8" spans="1:8" x14ac:dyDescent="0.25">
      <c r="F8" s="9"/>
    </row>
    <row r="9" spans="1:8" x14ac:dyDescent="0.25">
      <c r="F9" s="9"/>
      <c r="G9" s="9" t="s">
        <v>15</v>
      </c>
      <c r="H9" s="9"/>
    </row>
    <row r="10" spans="1:8" x14ac:dyDescent="0.25">
      <c r="F10" s="9"/>
      <c r="G10" s="9"/>
      <c r="H10" s="6" t="s">
        <v>15</v>
      </c>
    </row>
    <row r="20" spans="6:7" x14ac:dyDescent="0.25">
      <c r="F20" s="17"/>
    </row>
    <row r="22" spans="6:7" x14ac:dyDescent="0.25">
      <c r="G22" s="17"/>
    </row>
  </sheetData>
  <mergeCells count="9">
    <mergeCell ref="H3:H4"/>
    <mergeCell ref="A1:H1"/>
    <mergeCell ref="A3:A5"/>
    <mergeCell ref="B3:B5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zoomScale="70" zoomScaleNormal="70" workbookViewId="0">
      <selection activeCell="D46" sqref="D46"/>
    </sheetView>
  </sheetViews>
  <sheetFormatPr baseColWidth="10" defaultRowHeight="15" x14ac:dyDescent="0.25"/>
  <cols>
    <col min="1" max="1" width="20.5703125" customWidth="1"/>
    <col min="2" max="2" width="19.140625" customWidth="1"/>
    <col min="3" max="3" width="20.140625" customWidth="1"/>
    <col min="4" max="4" width="16.5703125" customWidth="1"/>
    <col min="5" max="5" width="11.42578125" customWidth="1"/>
    <col min="6" max="6" width="18.28515625" style="6" customWidth="1"/>
    <col min="7" max="7" width="19.85546875" style="6" customWidth="1"/>
    <col min="8" max="8" width="21.5703125" style="6" customWidth="1"/>
  </cols>
  <sheetData>
    <row r="1" spans="1:8" ht="30" customHeight="1" x14ac:dyDescent="0.25">
      <c r="A1" s="25" t="s">
        <v>20</v>
      </c>
      <c r="B1" s="26"/>
      <c r="C1" s="26"/>
      <c r="D1" s="26"/>
      <c r="E1" s="26"/>
      <c r="F1" s="26"/>
      <c r="G1" s="26"/>
      <c r="H1" s="27"/>
    </row>
    <row r="2" spans="1:8" s="1" customFormat="1" ht="30" x14ac:dyDescent="0.25">
      <c r="A2" s="3" t="s">
        <v>0</v>
      </c>
      <c r="B2" s="2" t="s">
        <v>1</v>
      </c>
      <c r="C2" s="2" t="s">
        <v>3</v>
      </c>
      <c r="D2" s="3" t="s">
        <v>6</v>
      </c>
      <c r="E2" s="2" t="s">
        <v>2</v>
      </c>
      <c r="F2" s="2" t="s">
        <v>9</v>
      </c>
      <c r="G2" s="3" t="s">
        <v>11</v>
      </c>
      <c r="H2" s="3" t="s">
        <v>12</v>
      </c>
    </row>
    <row r="3" spans="1:8" s="10" customFormat="1" x14ac:dyDescent="0.25">
      <c r="A3" s="31">
        <v>3186825.13</v>
      </c>
      <c r="B3" s="22">
        <f>A3*4</f>
        <v>12747300.52</v>
      </c>
      <c r="C3" s="23" t="s">
        <v>16</v>
      </c>
      <c r="D3" s="32">
        <v>4</v>
      </c>
      <c r="E3" s="32">
        <v>6532</v>
      </c>
      <c r="F3" s="34">
        <v>43418</v>
      </c>
      <c r="G3" s="29">
        <v>25064666</v>
      </c>
      <c r="H3" s="29">
        <f>D3*A3</f>
        <v>12747300.52</v>
      </c>
    </row>
    <row r="4" spans="1:8" s="10" customFormat="1" x14ac:dyDescent="0.25">
      <c r="A4" s="31"/>
      <c r="B4" s="22"/>
      <c r="C4" s="24"/>
      <c r="D4" s="33"/>
      <c r="E4" s="33"/>
      <c r="F4" s="35"/>
      <c r="G4" s="30"/>
      <c r="H4" s="30"/>
    </row>
    <row r="5" spans="1:8" ht="18.75" x14ac:dyDescent="0.3">
      <c r="A5" s="31"/>
      <c r="B5" s="22"/>
      <c r="C5" s="4" t="s">
        <v>8</v>
      </c>
      <c r="D5" s="4">
        <f>SUM(D3:D3)</f>
        <v>4</v>
      </c>
      <c r="E5" s="5"/>
      <c r="F5" s="7"/>
      <c r="G5" s="8"/>
      <c r="H5" s="8"/>
    </row>
    <row r="8" spans="1:8" x14ac:dyDescent="0.25">
      <c r="F8" s="9"/>
    </row>
    <row r="9" spans="1:8" x14ac:dyDescent="0.25">
      <c r="F9" s="9"/>
      <c r="G9" s="9" t="s">
        <v>15</v>
      </c>
      <c r="H9" s="9"/>
    </row>
    <row r="10" spans="1:8" x14ac:dyDescent="0.25">
      <c r="F10" s="9"/>
      <c r="G10" s="9"/>
      <c r="H10" s="6" t="s">
        <v>15</v>
      </c>
    </row>
    <row r="20" spans="6:7" x14ac:dyDescent="0.25">
      <c r="F20" s="17"/>
    </row>
    <row r="22" spans="6:7" x14ac:dyDescent="0.25">
      <c r="G22" s="17"/>
    </row>
    <row r="23" spans="6:7" x14ac:dyDescent="0.25">
      <c r="G23" s="9"/>
    </row>
  </sheetData>
  <mergeCells count="9">
    <mergeCell ref="A1:H1"/>
    <mergeCell ref="A3:A5"/>
    <mergeCell ref="B3:B5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1,2</vt:lpstr>
      <vt:lpstr>1,5</vt:lpstr>
      <vt:lpstr>1,6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Paula Andrea Zapata Villa</cp:lastModifiedBy>
  <cp:lastPrinted>2018-11-19T15:58:18Z</cp:lastPrinted>
  <dcterms:created xsi:type="dcterms:W3CDTF">2018-07-19T02:04:38Z</dcterms:created>
  <dcterms:modified xsi:type="dcterms:W3CDTF">2019-08-20T19:37:14Z</dcterms:modified>
</cp:coreProperties>
</file>