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fra\OneDrive\Escritorio\JHENY\INFORMES\"/>
    </mc:Choice>
  </mc:AlternateContent>
  <xr:revisionPtr revIDLastSave="0" documentId="13_ncr:1_{F9BB3170-0162-406B-BCE3-41E76749CC4A}" xr6:coauthVersionLast="47" xr6:coauthVersionMax="47" xr10:uidLastSave="{00000000-0000-0000-0000-000000000000}"/>
  <bookViews>
    <workbookView xWindow="-120" yWindow="-120" windowWidth="20730" windowHeight="11160" activeTab="5" xr2:uid="{16742510-AC4B-4C6B-8513-2F43C500ECBE}"/>
  </bookViews>
  <sheets>
    <sheet name="SIVIGILA" sheetId="1" r:id="rId1"/>
    <sheet name="BAC" sheetId="3" r:id="rId2"/>
    <sheet name="BAC POR EAPB" sheetId="5" r:id="rId3"/>
    <sheet name="PENDIENTES" sheetId="4" r:id="rId4"/>
    <sheet name="CASA SANA 2021 " sheetId="6" r:id="rId5"/>
    <sheet name="CASA SANA 2020 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J5" i="5"/>
  <c r="J4" i="5"/>
  <c r="J2" i="5"/>
  <c r="B22" i="8"/>
  <c r="B3" i="8"/>
  <c r="B59" i="6"/>
  <c r="B38" i="6"/>
  <c r="B24" i="6"/>
  <c r="B39" i="3"/>
  <c r="B1" i="6"/>
  <c r="B6" i="6" s="1"/>
  <c r="B70" i="3"/>
  <c r="B46" i="3"/>
  <c r="B28" i="3"/>
  <c r="B7" i="3"/>
</calcChain>
</file>

<file path=xl/sharedStrings.xml><?xml version="1.0" encoding="utf-8"?>
<sst xmlns="http://schemas.openxmlformats.org/spreadsheetml/2006/main" count="94" uniqueCount="57">
  <si>
    <t xml:space="preserve">SIVIGILA </t>
  </si>
  <si>
    <t>GESTION RIESGO</t>
  </si>
  <si>
    <t xml:space="preserve">TOTAL DE CASOS </t>
  </si>
  <si>
    <t xml:space="preserve">TOTAL DE CASOS SEMANA 13 </t>
  </si>
  <si>
    <t xml:space="preserve">VISITAS DE CAMPO </t>
  </si>
  <si>
    <t xml:space="preserve">PESO ADECUADO PARA LA TALLA </t>
  </si>
  <si>
    <t xml:space="preserve">RIESGO DE DNT AGUDA </t>
  </si>
  <si>
    <t xml:space="preserve">DNT AGUDA MODERADA </t>
  </si>
  <si>
    <t>CUMPLIMIENTO A RUTA 3280/2018</t>
  </si>
  <si>
    <t>VINCULADOS A MODALIDADES DE RECUPERACION NUTRICIONAL</t>
  </si>
  <si>
    <t>MODALIDAD ICBF</t>
  </si>
  <si>
    <t xml:space="preserve">CENTRO RECUPERACIÒN NUTRICIONAL COMFAMILIAR </t>
  </si>
  <si>
    <t xml:space="preserve">CON CAPACIDAD ECÒNOMICA </t>
  </si>
  <si>
    <t xml:space="preserve">NO APLICA </t>
  </si>
  <si>
    <t xml:space="preserve">RIESGO DE DNT </t>
  </si>
  <si>
    <t xml:space="preserve">RIESGO DE DELGADEZ </t>
  </si>
  <si>
    <t>DNT AGUDA MODERA Y/O SEVERA</t>
  </si>
  <si>
    <t xml:space="preserve">DELGADEZ </t>
  </si>
  <si>
    <t xml:space="preserve">TOTAL DE CASOS BAC </t>
  </si>
  <si>
    <t>TOTAL</t>
  </si>
  <si>
    <t xml:space="preserve">DESCARTADO </t>
  </si>
  <si>
    <t xml:space="preserve">VISITA DE CAMPO </t>
  </si>
  <si>
    <t xml:space="preserve">FALLIDAS </t>
  </si>
  <si>
    <t xml:space="preserve">CAMBIO DE RESIDENCIA </t>
  </si>
  <si>
    <t xml:space="preserve">PENDIENTE POR REALIZAR </t>
  </si>
  <si>
    <t xml:space="preserve">GESTION DNT </t>
  </si>
  <si>
    <t>CLASIFICACIÒN NUTRICIONAL SEGÙN VC</t>
  </si>
  <si>
    <t xml:space="preserve">NO APLICA PARA MODALIDAD </t>
  </si>
  <si>
    <t xml:space="preserve">TOTAL </t>
  </si>
  <si>
    <t xml:space="preserve">PENDIENTE  POR ACTIVACIÒN EN MODALIDAD </t>
  </si>
  <si>
    <t>OFICIO PARA ACTIVACION DE RUTA 3280</t>
  </si>
  <si>
    <t>FALTAN OFICIOS PARA ICBF</t>
  </si>
  <si>
    <t xml:space="preserve">MEDIMAS </t>
  </si>
  <si>
    <t xml:space="preserve">ASMETSALUD </t>
  </si>
  <si>
    <t xml:space="preserve">SOS </t>
  </si>
  <si>
    <t xml:space="preserve">SALUD TOTAL </t>
  </si>
  <si>
    <t xml:space="preserve">NUEVA EPS </t>
  </si>
  <si>
    <t xml:space="preserve">COOSALUD </t>
  </si>
  <si>
    <t xml:space="preserve">COOMEVA </t>
  </si>
  <si>
    <t xml:space="preserve">NO ENCONTRADOS EN ADRES </t>
  </si>
  <si>
    <t xml:space="preserve">TOTAL DE CASOS CASA SANA </t>
  </si>
  <si>
    <t>UNIVERSO</t>
  </si>
  <si>
    <t xml:space="preserve">DNT AGUDA SEVERA </t>
  </si>
  <si>
    <t xml:space="preserve">ACTIVACION DE RUTA POR EAPB </t>
  </si>
  <si>
    <t xml:space="preserve">GESTIÒN </t>
  </si>
  <si>
    <t xml:space="preserve">UNIVERSO </t>
  </si>
  <si>
    <t xml:space="preserve">MODALIDAD DE ICBF </t>
  </si>
  <si>
    <t xml:space="preserve">NO APLICAN </t>
  </si>
  <si>
    <t>MODALIDAD 1000 DÌAS</t>
  </si>
  <si>
    <t xml:space="preserve">OTROS </t>
  </si>
  <si>
    <t xml:space="preserve">35 MENORES NO FUERON GESTIONADOS POR SER DE OTRA NACIONALIDAD CON CE Y/O OTROS DEPARTAMENTOS </t>
  </si>
  <si>
    <t xml:space="preserve">ACTIVA RUTA CON ASMET CITA 4 DE JUNIO EN SAN JOAQUIN </t>
  </si>
  <si>
    <t>VERIFICACIÒN MODALIDAD RECUPERACIÒN NUTRICIONAL  VC</t>
  </si>
  <si>
    <t xml:space="preserve">ICBF </t>
  </si>
  <si>
    <t xml:space="preserve">ICLUSION MODALIDAD </t>
  </si>
  <si>
    <t xml:space="preserve">2 PENDIENTE ACTIVACIÒN 3280 2018 Y 1 PENDIENTE TRASLADO A OTRO MUNICIPIO  </t>
  </si>
  <si>
    <t>SE SOLICITA SEGUIMIENTO EN EAPB CORRRESPONDIENTE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</si>
</sst>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2" borderId="1" xfId="0" applyFill="1" applyBorder="1"/>
    <xf numFmtId="0" fontId="0" fillId="2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 RUTA DE PROMOCIÒN Y MANTENIMIENTO PARA LA SALUD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SIVIGILA!$B$8</c:f>
              <c:strCache>
                <c:ptCount val="1"/>
                <c:pt idx="0">
                  <c:v>TOTAL DE CASOS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SIVIGILA!$A$9:$A$11</c:f>
              <c:strCache>
                <c:ptCount val="3"/>
                <c:pt idx="0">
                  <c:v>PESO ADECUADO PARA LA TALLA </c:v>
                </c:pt>
                <c:pt idx="1">
                  <c:v>RIESGO DE DNT AGUDA </c:v>
                </c:pt>
                <c:pt idx="2">
                  <c:v>DNT AGUDA MODERADA </c:v>
                </c:pt>
              </c:strCache>
            </c:strRef>
          </c:cat>
          <c:val>
            <c:numRef>
              <c:f>SIVIGILA!$B$9:$B$11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7-4B48-9F2A-C0A08FCBC601}"/>
            </c:ext>
          </c:extLst>
        </c:ser>
        <c:ser>
          <c:idx val="1"/>
          <c:order val="1"/>
          <c:tx>
            <c:strRef>
              <c:f>SIVIGILA!$C$8</c:f>
              <c:strCache>
                <c:ptCount val="1"/>
                <c:pt idx="0">
                  <c:v>CUMPLIMIENTO A RUTA 3280/2018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SIVIGILA!$A$9:$A$11</c:f>
              <c:strCache>
                <c:ptCount val="3"/>
                <c:pt idx="0">
                  <c:v>PESO ADECUADO PARA LA TALLA </c:v>
                </c:pt>
                <c:pt idx="1">
                  <c:v>RIESGO DE DNT AGUDA </c:v>
                </c:pt>
                <c:pt idx="2">
                  <c:v>DNT AGUDA MODERADA </c:v>
                </c:pt>
              </c:strCache>
            </c:strRef>
          </c:cat>
          <c:val>
            <c:numRef>
              <c:f>SIVIGILA!$C$9:$C$11</c:f>
              <c:numCache>
                <c:formatCode>General</c:formatCode>
                <c:ptCount val="3"/>
                <c:pt idx="0">
                  <c:v>0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7-4B48-9F2A-C0A08FCBC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2810960"/>
        <c:axId val="372806800"/>
      </c:barChart>
      <c:catAx>
        <c:axId val="37281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72806800"/>
        <c:crosses val="autoZero"/>
        <c:auto val="1"/>
        <c:lblAlgn val="ctr"/>
        <c:lblOffset val="100"/>
        <c:noMultiLvlLbl val="0"/>
      </c:catAx>
      <c:valAx>
        <c:axId val="3728068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37281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CASA SANA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'CASA SANA 2021 '!$A$1:$A$6</c:f>
              <c:strCache>
                <c:ptCount val="6"/>
                <c:pt idx="0">
                  <c:v>PESO ADECUADO PARA LA TALLA </c:v>
                </c:pt>
                <c:pt idx="1">
                  <c:v>RIESGO DE DELGADEZ </c:v>
                </c:pt>
                <c:pt idx="2">
                  <c:v>RIESGO DE DNT </c:v>
                </c:pt>
                <c:pt idx="3">
                  <c:v>DNT AGUDA MODERA Y/O SEVERA</c:v>
                </c:pt>
                <c:pt idx="4">
                  <c:v>DELGADEZ </c:v>
                </c:pt>
                <c:pt idx="5">
                  <c:v>TOTAL DE CASOS CASA SANA </c:v>
                </c:pt>
              </c:strCache>
            </c:strRef>
          </c:cat>
          <c:val>
            <c:numRef>
              <c:f>'CASA SANA 2021 '!$B$1:$B$6</c:f>
              <c:numCache>
                <c:formatCode>General</c:formatCode>
                <c:ptCount val="6"/>
                <c:pt idx="0">
                  <c:v>438</c:v>
                </c:pt>
                <c:pt idx="1">
                  <c:v>15</c:v>
                </c:pt>
                <c:pt idx="2">
                  <c:v>13</c:v>
                </c:pt>
                <c:pt idx="3">
                  <c:v>10</c:v>
                </c:pt>
                <c:pt idx="4">
                  <c:v>3</c:v>
                </c:pt>
                <c:pt idx="5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F-4878-9C1C-0E39870F8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098128"/>
        <c:axId val="2021103120"/>
      </c:barChart>
      <c:catAx>
        <c:axId val="202109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21103120"/>
        <c:crosses val="autoZero"/>
        <c:auto val="1"/>
        <c:lblAlgn val="ctr"/>
        <c:lblOffset val="100"/>
        <c:noMultiLvlLbl val="0"/>
      </c:catAx>
      <c:valAx>
        <c:axId val="2021103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109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GESTIÒN DNT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5C10-493D-9050-BC7C6D92B8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C10-493D-9050-BC7C6D92B8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5C10-493D-9050-BC7C6D92B8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C10-493D-9050-BC7C6D92B8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5C10-493D-9050-BC7C6D92B83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C10-493D-9050-BC7C6D92B8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C10-493D-9050-BC7C6D92B83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C10-493D-9050-BC7C6D92B83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C10-493D-9050-BC7C6D92B83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5C10-493D-9050-BC7C6D92B83E}"/>
                </c:ext>
              </c:extLst>
            </c:dLbl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'CASA SANA 2021 '!$A$20:$A$24</c:f>
              <c:strCache>
                <c:ptCount val="5"/>
                <c:pt idx="0">
                  <c:v>VISITA DE CAMPO </c:v>
                </c:pt>
                <c:pt idx="1">
                  <c:v>PENDIENTE POR REALIZAR </c:v>
                </c:pt>
                <c:pt idx="2">
                  <c:v>FALLIDAS </c:v>
                </c:pt>
                <c:pt idx="3">
                  <c:v>CAMBIO DE RESIDENCIA </c:v>
                </c:pt>
                <c:pt idx="4">
                  <c:v>TOTAL</c:v>
                </c:pt>
              </c:strCache>
            </c:strRef>
          </c:cat>
          <c:val>
            <c:numRef>
              <c:f>'CASA SANA 2021 '!$B$20:$B$24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93D-9050-BC7C6D92B83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CLASIFICACIÒN NUTRICIONAL SEGÙN VC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'CASA SANA 2021 '!$A$36:$A$38</c:f>
              <c:strCache>
                <c:ptCount val="3"/>
                <c:pt idx="0">
                  <c:v>PESO ADECUADO PARA LA TALLA </c:v>
                </c:pt>
                <c:pt idx="1">
                  <c:v>RIESGO DE DNT </c:v>
                </c:pt>
                <c:pt idx="2">
                  <c:v>TOTAL </c:v>
                </c:pt>
              </c:strCache>
            </c:strRef>
          </c:cat>
          <c:val>
            <c:numRef>
              <c:f>'CASA SANA 2021 '!$B$36:$B$38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3-44C8-92EA-76C01AF1F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GESTIÒN MODALIDAD 1000 DÌAS</a:t>
            </a:r>
            <a:r>
              <a:rPr lang="en-US" baseline="0"/>
              <a:t> PARA CAMBIAR EL MUNDO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'CASA SANA 2021 '!$A$55:$A$59</c:f>
              <c:strCache>
                <c:ptCount val="5"/>
                <c:pt idx="0">
                  <c:v>RIESGO DE DELGADEZ </c:v>
                </c:pt>
                <c:pt idx="1">
                  <c:v>RIESGO DE DNT </c:v>
                </c:pt>
                <c:pt idx="2">
                  <c:v>DELGADEZ </c:v>
                </c:pt>
                <c:pt idx="3">
                  <c:v>DNT AGUDA MODERA Y/O SEVERA</c:v>
                </c:pt>
                <c:pt idx="4">
                  <c:v>TOTAL </c:v>
                </c:pt>
              </c:strCache>
            </c:strRef>
          </c:cat>
          <c:val>
            <c:numRef>
              <c:f>'CASA SANA 2021 '!$B$55:$B$59</c:f>
              <c:numCache>
                <c:formatCode>General</c:formatCode>
                <c:ptCount val="5"/>
                <c:pt idx="0">
                  <c:v>15</c:v>
                </c:pt>
                <c:pt idx="1">
                  <c:v>13</c:v>
                </c:pt>
                <c:pt idx="2">
                  <c:v>3</c:v>
                </c:pt>
                <c:pt idx="3">
                  <c:v>2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5-46B1-B346-78AFE560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6251984"/>
        <c:axId val="1736255312"/>
      </c:barChart>
      <c:catAx>
        <c:axId val="173625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36255312"/>
        <c:crosses val="autoZero"/>
        <c:auto val="1"/>
        <c:lblAlgn val="ctr"/>
        <c:lblOffset val="100"/>
        <c:noMultiLvlLbl val="0"/>
      </c:catAx>
      <c:valAx>
        <c:axId val="1736255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3625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POBLACIÒN</a:t>
            </a:r>
            <a:r>
              <a:rPr lang="en-US" baseline="0"/>
              <a:t> EN RIESGO </a:t>
            </a:r>
            <a:r>
              <a:rPr lang="en-US"/>
              <a:t>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'CASA SANA 2020 '!$A$1:$A$3</c:f>
              <c:strCache>
                <c:ptCount val="3"/>
                <c:pt idx="0">
                  <c:v>RIESGO DE DNT </c:v>
                </c:pt>
                <c:pt idx="1">
                  <c:v>DNT AGUDA MODERA Y/O SEVERA</c:v>
                </c:pt>
                <c:pt idx="2">
                  <c:v>TOTAL DE CASOS CASA SANA </c:v>
                </c:pt>
              </c:strCache>
            </c:strRef>
          </c:cat>
          <c:val>
            <c:numRef>
              <c:f>'CASA SANA 2020 '!$B$1:$B$3</c:f>
              <c:numCache>
                <c:formatCode>General</c:formatCode>
                <c:ptCount val="3"/>
                <c:pt idx="0">
                  <c:v>40</c:v>
                </c:pt>
                <c:pt idx="1">
                  <c:v>33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5-44ED-B20E-018770A35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5884624"/>
        <c:axId val="2065908336"/>
      </c:barChart>
      <c:catAx>
        <c:axId val="206588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5908336"/>
        <c:crosses val="autoZero"/>
        <c:auto val="1"/>
        <c:lblAlgn val="ctr"/>
        <c:lblOffset val="100"/>
        <c:noMultiLvlLbl val="0"/>
      </c:catAx>
      <c:valAx>
        <c:axId val="2065908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588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'CASA SANA 2020 '!$A$19:$A$22</c:f>
              <c:strCache>
                <c:ptCount val="4"/>
                <c:pt idx="0">
                  <c:v>MODALIDAD DE ICBF </c:v>
                </c:pt>
                <c:pt idx="1">
                  <c:v>NO APLICAN </c:v>
                </c:pt>
                <c:pt idx="2">
                  <c:v>MODALIDAD 1000 DÌAS</c:v>
                </c:pt>
                <c:pt idx="3">
                  <c:v>TOTAL </c:v>
                </c:pt>
              </c:strCache>
            </c:strRef>
          </c:cat>
          <c:val>
            <c:numRef>
              <c:f>'CASA SANA 2020 '!$B$19:$B$22</c:f>
              <c:numCache>
                <c:formatCode>General</c:formatCode>
                <c:ptCount val="4"/>
                <c:pt idx="0">
                  <c:v>40</c:v>
                </c:pt>
                <c:pt idx="1">
                  <c:v>26</c:v>
                </c:pt>
                <c:pt idx="2">
                  <c:v>7</c:v>
                </c:pt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B-4FCA-8E20-CB7E369602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313520"/>
        <c:axId val="13312688"/>
      </c:barChart>
      <c:catAx>
        <c:axId val="13313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12688"/>
        <c:crosses val="autoZero"/>
        <c:auto val="1"/>
        <c:lblAlgn val="ctr"/>
        <c:lblOffset val="100"/>
        <c:noMultiLvlLbl val="0"/>
      </c:catAx>
      <c:valAx>
        <c:axId val="13312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31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SIVIGILA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SIVIGILA!$B$1</c:f>
              <c:strCache>
                <c:ptCount val="1"/>
                <c:pt idx="0">
                  <c:v>TOTAL DE CASOS SEMANA 13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SIVIGILA!$A$2:$A$4</c:f>
              <c:strCache>
                <c:ptCount val="3"/>
                <c:pt idx="0">
                  <c:v>SIVIGILA </c:v>
                </c:pt>
                <c:pt idx="1">
                  <c:v>GESTION RIESGO</c:v>
                </c:pt>
                <c:pt idx="2">
                  <c:v>VISITAS DE CAMPO </c:v>
                </c:pt>
              </c:strCache>
            </c:strRef>
          </c:cat>
          <c:val>
            <c:numRef>
              <c:f>SIVIGILA!$B$2:$B$4</c:f>
              <c:numCache>
                <c:formatCode>General</c:formatCode>
                <c:ptCount val="3"/>
                <c:pt idx="0">
                  <c:v>13</c:v>
                </c:pt>
                <c:pt idx="1">
                  <c:v>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6-4BF3-9A12-B82D9D133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92528"/>
        <c:axId val="16294192"/>
      </c:barChart>
      <c:catAx>
        <c:axId val="1629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294192"/>
        <c:crosses val="autoZero"/>
        <c:auto val="1"/>
        <c:lblAlgn val="ctr"/>
        <c:lblOffset val="100"/>
        <c:noMultiLvlLbl val="0"/>
      </c:catAx>
      <c:valAx>
        <c:axId val="16294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29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GESTIÒN RIESGO DE DNT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74-43A9-9390-58DE7F3D94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2D7-4BD2-825D-565BFB0941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2D7-4BD2-825D-565BFB0941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D2D7-4BD2-825D-565BFB0941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2D7-4BD2-825D-565BFB094183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D7-4BD2-825D-565BFB09418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D7-4BD2-825D-565BFB094183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D7-4BD2-825D-565BFB094183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7-4BD2-825D-565BFB0941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SIVIGILA!$A$15:$A$19</c:f>
              <c:strCache>
                <c:ptCount val="5"/>
                <c:pt idx="0">
                  <c:v>VINCULADOS A MODALIDADES DE RECUPERACION NUTRICIONAL</c:v>
                </c:pt>
                <c:pt idx="1">
                  <c:v>MODALIDAD ICBF</c:v>
                </c:pt>
                <c:pt idx="2">
                  <c:v>CENTRO RECUPERACIÒN NUTRICIONAL COMFAMILIAR </c:v>
                </c:pt>
                <c:pt idx="3">
                  <c:v>CON CAPACIDAD ECÒNOMICA </c:v>
                </c:pt>
                <c:pt idx="4">
                  <c:v>NO APLICA </c:v>
                </c:pt>
              </c:strCache>
            </c:strRef>
          </c:cat>
          <c:val>
            <c:numRef>
              <c:f>SIVIGILA!$B$15:$B$19</c:f>
              <c:numCache>
                <c:formatCode>General</c:formatCode>
                <c:ptCount val="5"/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7-4BD2-825D-565BFB09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BAC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BAC!$A$2:$A$7</c:f>
              <c:strCache>
                <c:ptCount val="6"/>
                <c:pt idx="0">
                  <c:v>PESO ADECUADO PARA LA TALLA </c:v>
                </c:pt>
                <c:pt idx="1">
                  <c:v>RIESGO DE DELGADEZ </c:v>
                </c:pt>
                <c:pt idx="2">
                  <c:v>DELGADEZ </c:v>
                </c:pt>
                <c:pt idx="3">
                  <c:v>RIESGO DE DNT </c:v>
                </c:pt>
                <c:pt idx="4">
                  <c:v>DNT AGUDA MODERA Y/O SEVERA</c:v>
                </c:pt>
                <c:pt idx="5">
                  <c:v>TOTAL DE CASOS BAC </c:v>
                </c:pt>
              </c:strCache>
            </c:strRef>
          </c:cat>
          <c:val>
            <c:numRef>
              <c:f>BAC!$B$2:$B$7</c:f>
              <c:numCache>
                <c:formatCode>General</c:formatCode>
                <c:ptCount val="6"/>
                <c:pt idx="0">
                  <c:v>1105</c:v>
                </c:pt>
                <c:pt idx="1">
                  <c:v>120</c:v>
                </c:pt>
                <c:pt idx="2">
                  <c:v>38</c:v>
                </c:pt>
                <c:pt idx="3">
                  <c:v>37</c:v>
                </c:pt>
                <c:pt idx="4">
                  <c:v>22</c:v>
                </c:pt>
                <c:pt idx="5">
                  <c:v>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F2E-8D33-5B2231412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2621536"/>
        <c:axId val="272624448"/>
        <c:axId val="0"/>
      </c:bar3DChart>
      <c:catAx>
        <c:axId val="27262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2624448"/>
        <c:crosses val="autoZero"/>
        <c:auto val="1"/>
        <c:lblAlgn val="ctr"/>
        <c:lblOffset val="100"/>
        <c:noMultiLvlLbl val="0"/>
      </c:catAx>
      <c:valAx>
        <c:axId val="272624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7262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GESTIÒN DNT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BAC!$A$23:$A$28</c:f>
              <c:strCache>
                <c:ptCount val="6"/>
                <c:pt idx="0">
                  <c:v>VISITA DE CAMPO </c:v>
                </c:pt>
                <c:pt idx="1">
                  <c:v>PENDIENTE POR REALIZAR </c:v>
                </c:pt>
                <c:pt idx="2">
                  <c:v>FALLIDAS </c:v>
                </c:pt>
                <c:pt idx="3">
                  <c:v>CAMBIO DE RESIDENCIA </c:v>
                </c:pt>
                <c:pt idx="4">
                  <c:v>DESCARTADO </c:v>
                </c:pt>
                <c:pt idx="5">
                  <c:v>TOTAL</c:v>
                </c:pt>
              </c:strCache>
            </c:strRef>
          </c:cat>
          <c:val>
            <c:numRef>
              <c:f>BAC!$B$23:$B$28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6-44DF-8A1D-A11B1CDE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1885200"/>
        <c:axId val="381883536"/>
      </c:barChart>
      <c:catAx>
        <c:axId val="38188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1883536"/>
        <c:crosses val="autoZero"/>
        <c:auto val="1"/>
        <c:lblAlgn val="ctr"/>
        <c:lblOffset val="100"/>
        <c:noMultiLvlLbl val="0"/>
      </c:catAx>
      <c:valAx>
        <c:axId val="381883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8188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CLASIFICACIÒN NUTRICIONAL SEGÙN VC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B3D-40E9-8241-039C86F7CBC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B3D-40E9-8241-039C86F7CBC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BAC!$A$36:$A$38</c:f>
              <c:strCache>
                <c:ptCount val="3"/>
                <c:pt idx="0">
                  <c:v>PESO ADECUADO PARA LA TALLA </c:v>
                </c:pt>
                <c:pt idx="1">
                  <c:v>RIESGO DE DNT </c:v>
                </c:pt>
                <c:pt idx="2">
                  <c:v>DNT AGUDA SEVERA </c:v>
                </c:pt>
              </c:strCache>
            </c:strRef>
          </c:cat>
          <c:val>
            <c:numRef>
              <c:f>BAC!$B$36:$B$38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4-446D-BE15-D1B6546E6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VERIFICACIÒN MODALIDAD RECUPERACIÒN NUTRICIONAL  VC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BAC!$A$44:$A$46</c:f>
              <c:strCache>
                <c:ptCount val="3"/>
                <c:pt idx="0">
                  <c:v>PENDIENTE  POR ACTIVACIÒN EN MODALIDAD </c:v>
                </c:pt>
                <c:pt idx="1">
                  <c:v>NO APLICA PARA MODALIDAD </c:v>
                </c:pt>
                <c:pt idx="2">
                  <c:v>TOTAL</c:v>
                </c:pt>
              </c:strCache>
            </c:strRef>
          </c:cat>
          <c:val>
            <c:numRef>
              <c:f>BAC!$B$44:$B$46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6-4FDF-9C7E-17B8119EC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1902256"/>
        <c:axId val="381897264"/>
      </c:barChart>
      <c:catAx>
        <c:axId val="38190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1897264"/>
        <c:crosses val="autoZero"/>
        <c:auto val="1"/>
        <c:lblAlgn val="ctr"/>
        <c:lblOffset val="100"/>
        <c:noMultiLvlLbl val="0"/>
      </c:catAx>
      <c:valAx>
        <c:axId val="381897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190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ACTIVACIÒN</a:t>
            </a:r>
            <a:r>
              <a:rPr lang="en-US" baseline="0"/>
              <a:t> DE RUTA POR EAPB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BAC!$A$66:$A$69</c:f>
              <c:strCache>
                <c:ptCount val="4"/>
                <c:pt idx="0">
                  <c:v>RIESGO DE DELGADEZ </c:v>
                </c:pt>
                <c:pt idx="1">
                  <c:v>DELGADEZ </c:v>
                </c:pt>
                <c:pt idx="2">
                  <c:v>RIESGO DE DNT </c:v>
                </c:pt>
                <c:pt idx="3">
                  <c:v>NO ENCONTRADOS EN ADRES </c:v>
                </c:pt>
              </c:strCache>
            </c:strRef>
          </c:cat>
          <c:val>
            <c:numRef>
              <c:f>BAC!$B$66:$B$69</c:f>
              <c:numCache>
                <c:formatCode>General</c:formatCode>
                <c:ptCount val="4"/>
                <c:pt idx="0">
                  <c:v>94</c:v>
                </c:pt>
                <c:pt idx="1">
                  <c:v>29</c:v>
                </c:pt>
                <c:pt idx="2">
                  <c:v>37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9-4235-B7C3-EEEAFEE0B3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7741584"/>
        <c:axId val="303387744"/>
        <c:axId val="0"/>
      </c:bar3DChart>
      <c:catAx>
        <c:axId val="44774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3387744"/>
        <c:crosses val="autoZero"/>
        <c:auto val="1"/>
        <c:lblAlgn val="ctr"/>
        <c:lblOffset val="100"/>
        <c:noMultiLvlLbl val="0"/>
      </c:catAx>
      <c:valAx>
        <c:axId val="3033877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774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CLASIFICACIÓN NUTRICIONAL POR EAPB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'BAC POR EAPB'!$A$2</c:f>
              <c:strCache>
                <c:ptCount val="1"/>
                <c:pt idx="0">
                  <c:v>RIESGO DE DELGADEZ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'BAC POR EAPB'!$B$1:$J$1</c:f>
              <c:strCache>
                <c:ptCount val="9"/>
                <c:pt idx="0">
                  <c:v>MEDIMAS </c:v>
                </c:pt>
                <c:pt idx="1">
                  <c:v>ASMETSALUD </c:v>
                </c:pt>
                <c:pt idx="2">
                  <c:v>SOS </c:v>
                </c:pt>
                <c:pt idx="3">
                  <c:v>SALUD TOTAL </c:v>
                </c:pt>
                <c:pt idx="4">
                  <c:v>NUEVA EPS </c:v>
                </c:pt>
                <c:pt idx="5">
                  <c:v>COOSALUD </c:v>
                </c:pt>
                <c:pt idx="6">
                  <c:v>COOMEVA </c:v>
                </c:pt>
                <c:pt idx="7">
                  <c:v>OTROS </c:v>
                </c:pt>
                <c:pt idx="8">
                  <c:v>TOTAL</c:v>
                </c:pt>
              </c:strCache>
            </c:strRef>
          </c:cat>
          <c:val>
            <c:numRef>
              <c:f>'BAC POR EAPB'!$B$2:$J$2</c:f>
              <c:numCache>
                <c:formatCode>General</c:formatCode>
                <c:ptCount val="9"/>
                <c:pt idx="0">
                  <c:v>22</c:v>
                </c:pt>
                <c:pt idx="1">
                  <c:v>21</c:v>
                </c:pt>
                <c:pt idx="2">
                  <c:v>19</c:v>
                </c:pt>
                <c:pt idx="3">
                  <c:v>14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0</c:v>
                </c:pt>
                <c:pt idx="8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C-44D5-AB16-489441984876}"/>
            </c:ext>
          </c:extLst>
        </c:ser>
        <c:ser>
          <c:idx val="1"/>
          <c:order val="1"/>
          <c:tx>
            <c:strRef>
              <c:f>'BAC POR EAPB'!$A$3</c:f>
              <c:strCache>
                <c:ptCount val="1"/>
                <c:pt idx="0">
                  <c:v>RIESGO DE DNT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'BAC POR EAPB'!$B$1:$J$1</c:f>
              <c:strCache>
                <c:ptCount val="9"/>
                <c:pt idx="0">
                  <c:v>MEDIMAS </c:v>
                </c:pt>
                <c:pt idx="1">
                  <c:v>ASMETSALUD </c:v>
                </c:pt>
                <c:pt idx="2">
                  <c:v>SOS </c:v>
                </c:pt>
                <c:pt idx="3">
                  <c:v>SALUD TOTAL </c:v>
                </c:pt>
                <c:pt idx="4">
                  <c:v>NUEVA EPS </c:v>
                </c:pt>
                <c:pt idx="5">
                  <c:v>COOSALUD </c:v>
                </c:pt>
                <c:pt idx="6">
                  <c:v>COOMEVA </c:v>
                </c:pt>
                <c:pt idx="7">
                  <c:v>OTROS </c:v>
                </c:pt>
                <c:pt idx="8">
                  <c:v>TOTAL</c:v>
                </c:pt>
              </c:strCache>
            </c:strRef>
          </c:cat>
          <c:val>
            <c:numRef>
              <c:f>'BAC POR EAPB'!$B$3:$J$3</c:f>
              <c:numCache>
                <c:formatCode>General</c:formatCode>
                <c:ptCount val="9"/>
                <c:pt idx="0">
                  <c:v>9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C-44D5-AB16-489441984876}"/>
            </c:ext>
          </c:extLst>
        </c:ser>
        <c:ser>
          <c:idx val="2"/>
          <c:order val="2"/>
          <c:tx>
            <c:strRef>
              <c:f>'BAC POR EAPB'!$A$4</c:f>
              <c:strCache>
                <c:ptCount val="1"/>
                <c:pt idx="0">
                  <c:v>DELGADEZ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'BAC POR EAPB'!$B$1:$J$1</c:f>
              <c:strCache>
                <c:ptCount val="9"/>
                <c:pt idx="0">
                  <c:v>MEDIMAS </c:v>
                </c:pt>
                <c:pt idx="1">
                  <c:v>ASMETSALUD </c:v>
                </c:pt>
                <c:pt idx="2">
                  <c:v>SOS </c:v>
                </c:pt>
                <c:pt idx="3">
                  <c:v>SALUD TOTAL </c:v>
                </c:pt>
                <c:pt idx="4">
                  <c:v>NUEVA EPS </c:v>
                </c:pt>
                <c:pt idx="5">
                  <c:v>COOSALUD </c:v>
                </c:pt>
                <c:pt idx="6">
                  <c:v>COOMEVA </c:v>
                </c:pt>
                <c:pt idx="7">
                  <c:v>OTROS </c:v>
                </c:pt>
                <c:pt idx="8">
                  <c:v>TOTAL</c:v>
                </c:pt>
              </c:strCache>
            </c:strRef>
          </c:cat>
          <c:val>
            <c:numRef>
              <c:f>'BAC POR EAPB'!$B$4:$J$4</c:f>
              <c:numCache>
                <c:formatCode>General</c:formatCode>
                <c:ptCount val="9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C-44D5-AB16-489441984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868480"/>
        <c:axId val="311865152"/>
      </c:barChart>
      <c:catAx>
        <c:axId val="3118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1865152"/>
        <c:crosses val="autoZero"/>
        <c:auto val="1"/>
        <c:lblAlgn val="ctr"/>
        <c:lblOffset val="100"/>
        <c:noMultiLvlLbl val="0"/>
      </c:catAx>
      <c:valAx>
        <c:axId val="311865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186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781049</xdr:colOff>
      <xdr:row>17</xdr:row>
      <xdr:rowOff>9525</xdr:rowOff>
    </xdr:from>
    <xdr:to>
      <xdr:col>11</xdr:col>
      <xdr:colOff>-1</xdr:colOff>
      <xdr:row>33</xdr:row>
      <xdr:rowOff>130969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5ED20E9-17AE-46CA-A4B6-17A56971A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1</xdr:row>
      <xdr:rowOff>100012</xdr:rowOff>
    </xdr:from>
    <xdr:to>
      <xdr:col>8</xdr:col>
      <xdr:colOff>314325</xdr:colOff>
      <xdr:row>15</xdr:row>
      <xdr:rowOff>176212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45E58CE-F1D6-4254-A41A-229B5E7AC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654842</xdr:colOff>
      <xdr:row>21</xdr:row>
      <xdr:rowOff>128586</xdr:rowOff>
    </xdr:from>
    <xdr:to>
      <xdr:col>3</xdr:col>
      <xdr:colOff>23812</xdr:colOff>
      <xdr:row>38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542A293-B490-4A96-AE60-0E9674E31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33336</xdr:rowOff>
    </xdr:from>
    <xdr:to>
      <xdr:col>9</xdr:col>
      <xdr:colOff>9525</xdr:colOff>
      <xdr:row>18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52A999-7215-4EDD-8641-0950B1E85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1362075</xdr:colOff>
      <xdr:row>17</xdr:row>
      <xdr:rowOff>90487</xdr:rowOff>
    </xdr:from>
    <xdr:to>
      <xdr:col>8</xdr:col>
      <xdr:colOff>504825</xdr:colOff>
      <xdr:row>31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E214B3-B6C6-4A0A-BD79-129DEA15F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266700</xdr:colOff>
      <xdr:row>34</xdr:row>
      <xdr:rowOff>14287</xdr:rowOff>
    </xdr:from>
    <xdr:to>
      <xdr:col>9</xdr:col>
      <xdr:colOff>266700</xdr:colOff>
      <xdr:row>48</xdr:row>
      <xdr:rowOff>90487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A9F26DD-FC69-477F-BCAF-1889CE5FFC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1666875</xdr:colOff>
      <xdr:row>47</xdr:row>
      <xdr:rowOff>33337</xdr:rowOff>
    </xdr:from>
    <xdr:to>
      <xdr:col>2</xdr:col>
      <xdr:colOff>904875</xdr:colOff>
      <xdr:row>61</xdr:row>
      <xdr:rowOff>109537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FBB1D9D-E251-464E-AAB2-D2A5F3412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371475</xdr:colOff>
      <xdr:row>63</xdr:row>
      <xdr:rowOff>119062</xdr:rowOff>
    </xdr:from>
    <xdr:to>
      <xdr:col>10</xdr:col>
      <xdr:colOff>371475</xdr:colOff>
      <xdr:row>79</xdr:row>
      <xdr:rowOff>4762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EFFD3A6-1473-4737-9AD5-1585D423D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442911</xdr:colOff>
      <xdr:row>6</xdr:row>
      <xdr:rowOff>61911</xdr:rowOff>
    </xdr:from>
    <xdr:to>
      <xdr:col>10</xdr:col>
      <xdr:colOff>542925</xdr:colOff>
      <xdr:row>22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C4D1DB-0B36-4CAC-AA1C-359282F5F6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0</xdr:row>
      <xdr:rowOff>157162</xdr:rowOff>
    </xdr:from>
    <xdr:to>
      <xdr:col>9</xdr:col>
      <xdr:colOff>52387</xdr:colOff>
      <xdr:row>15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0163B77-00BE-4760-BFF0-363F4426BF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17</xdr:row>
      <xdr:rowOff>4762</xdr:rowOff>
    </xdr:from>
    <xdr:to>
      <xdr:col>9</xdr:col>
      <xdr:colOff>47625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9A0F639-6C22-4370-B502-57D715390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447674</xdr:colOff>
      <xdr:row>33</xdr:row>
      <xdr:rowOff>147637</xdr:rowOff>
    </xdr:from>
    <xdr:to>
      <xdr:col>11</xdr:col>
      <xdr:colOff>76199</xdr:colOff>
      <xdr:row>48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7C4EDB-0CAE-480E-950A-CE9E3BE25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619125</xdr:colOff>
      <xdr:row>51</xdr:row>
      <xdr:rowOff>0</xdr:rowOff>
    </xdr:from>
    <xdr:to>
      <xdr:col>8</xdr:col>
      <xdr:colOff>619125</xdr:colOff>
      <xdr:row>63</xdr:row>
      <xdr:rowOff>138112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6091BE9-3DE3-4B8B-B543-11602A829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0</xdr:rowOff>
    </xdr:from>
    <xdr:to>
      <xdr:col>9</xdr:col>
      <xdr:colOff>428625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14962E-FF94-4292-AB43-4EC8A4A6CA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695325</xdr:colOff>
      <xdr:row>15</xdr:row>
      <xdr:rowOff>42862</xdr:rowOff>
    </xdr:from>
    <xdr:to>
      <xdr:col>9</xdr:col>
      <xdr:colOff>695325</xdr:colOff>
      <xdr:row>29</xdr:row>
      <xdr:rowOff>119062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E38C31D-41F6-4C04-AFB7-56310CA78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7274-E4AF-4961-BF05-1B7B0A200ED8}">
  <dimension ref="A1:C20"/>
  <sheetViews>
    <sheetView zoomScale="80" zoomScaleNormal="80" workbookViewId="0">
      <selection activeCell="C1" sqref="C1"/>
    </sheetView>
  </sheetViews>
  <sheetFormatPr baseColWidth="10" defaultRowHeight="15" x14ac:dyDescent="0.25"/>
  <cols>
    <col min="1" max="1" width="30.42578125" bestFit="1" customWidth="1"/>
    <col min="2" max="2" width="27" bestFit="1" customWidth="1"/>
    <col min="3" max="3" width="31.5703125" bestFit="1" customWidth="1"/>
    <col min="4" max="4" width="31.5703125" customWidth="1"/>
    <col min="5" max="5" width="18.5703125" customWidth="1"/>
    <col min="6" max="6" width="24.85546875" customWidth="1"/>
  </cols>
  <sheetData>
    <row r="1" spans="1:3" x14ac:dyDescent="0.25">
      <c r="A1" s="1"/>
      <c r="B1" s="1" t="s">
        <v>3</v>
      </c>
    </row>
    <row r="2" spans="1:3" x14ac:dyDescent="0.25">
      <c r="A2" s="1" t="s">
        <v>0</v>
      </c>
      <c r="B2" s="1">
        <v>13</v>
      </c>
    </row>
    <row r="3" spans="1:3" x14ac:dyDescent="0.25">
      <c r="A3" s="1" t="s">
        <v>1</v>
      </c>
      <c r="B3" s="1">
        <v>3</v>
      </c>
    </row>
    <row r="4" spans="1:3" x14ac:dyDescent="0.25">
      <c r="A4" s="1" t="s">
        <v>4</v>
      </c>
      <c r="B4" s="1">
        <v>10</v>
      </c>
    </row>
    <row r="8" spans="1:3" x14ac:dyDescent="0.25">
      <c r="A8" s="3"/>
      <c r="B8" s="2" t="s">
        <v>2</v>
      </c>
      <c r="C8" s="1" t="s">
        <v>8</v>
      </c>
    </row>
    <row r="9" spans="1:3" x14ac:dyDescent="0.25">
      <c r="A9" s="1" t="s">
        <v>5</v>
      </c>
      <c r="B9" s="1">
        <v>1</v>
      </c>
      <c r="C9" s="1">
        <v>0</v>
      </c>
    </row>
    <row r="10" spans="1:3" x14ac:dyDescent="0.25">
      <c r="A10" s="1" t="s">
        <v>6</v>
      </c>
      <c r="B10" s="1">
        <v>8</v>
      </c>
      <c r="C10" s="1">
        <v>8</v>
      </c>
    </row>
    <row r="11" spans="1:3" x14ac:dyDescent="0.25">
      <c r="A11" s="1" t="s">
        <v>7</v>
      </c>
      <c r="B11" s="1">
        <v>1</v>
      </c>
      <c r="C11" s="1">
        <v>0</v>
      </c>
    </row>
    <row r="15" spans="1:3" x14ac:dyDescent="0.25">
      <c r="A15" s="1" t="s">
        <v>9</v>
      </c>
      <c r="B15" s="1"/>
    </row>
    <row r="16" spans="1:3" x14ac:dyDescent="0.25">
      <c r="A16" s="1" t="s">
        <v>10</v>
      </c>
      <c r="B16" s="1">
        <v>4</v>
      </c>
    </row>
    <row r="17" spans="1:2" ht="30" x14ac:dyDescent="0.25">
      <c r="A17" s="5" t="s">
        <v>11</v>
      </c>
      <c r="B17" s="1">
        <v>2</v>
      </c>
    </row>
    <row r="18" spans="1:2" x14ac:dyDescent="0.25">
      <c r="A18" s="6" t="s">
        <v>12</v>
      </c>
      <c r="B18" s="1">
        <v>1</v>
      </c>
    </row>
    <row r="19" spans="1:2" x14ac:dyDescent="0.25">
      <c r="A19" s="6" t="s">
        <v>13</v>
      </c>
      <c r="B19" s="6">
        <v>1</v>
      </c>
    </row>
    <row r="20" spans="1:2" x14ac:dyDescent="0.25">
      <c r="A20" s="6" t="s">
        <v>28</v>
      </c>
      <c r="B20" s="1">
        <f>SUM(B16:B19)</f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CD54-5AAA-48FC-AD63-624001C65F25}">
  <dimension ref="A1:D70"/>
  <sheetViews>
    <sheetView topLeftCell="A30" workbookViewId="0">
      <selection activeCell="C41" sqref="C41"/>
    </sheetView>
  </sheetViews>
  <sheetFormatPr baseColWidth="10" defaultRowHeight="15" x14ac:dyDescent="0.25"/>
  <cols>
    <col min="1" max="1" width="50.140625" customWidth="1"/>
    <col min="2" max="2" width="29.85546875" customWidth="1"/>
    <col min="3" max="3" width="24.28515625" customWidth="1"/>
  </cols>
  <sheetData>
    <row r="1" spans="1:2" x14ac:dyDescent="0.25">
      <c r="A1" s="1"/>
      <c r="B1" s="1"/>
    </row>
    <row r="2" spans="1:2" x14ac:dyDescent="0.25">
      <c r="A2" s="1" t="s">
        <v>5</v>
      </c>
      <c r="B2" s="1">
        <v>1105</v>
      </c>
    </row>
    <row r="3" spans="1:2" x14ac:dyDescent="0.25">
      <c r="A3" s="1" t="s">
        <v>15</v>
      </c>
      <c r="B3" s="1">
        <v>120</v>
      </c>
    </row>
    <row r="4" spans="1:2" x14ac:dyDescent="0.25">
      <c r="A4" s="1" t="s">
        <v>17</v>
      </c>
      <c r="B4" s="1">
        <v>38</v>
      </c>
    </row>
    <row r="5" spans="1:2" x14ac:dyDescent="0.25">
      <c r="A5" s="1" t="s">
        <v>14</v>
      </c>
      <c r="B5" s="1">
        <v>37</v>
      </c>
    </row>
    <row r="6" spans="1:2" x14ac:dyDescent="0.25">
      <c r="A6" s="1" t="s">
        <v>16</v>
      </c>
      <c r="B6" s="1">
        <v>22</v>
      </c>
    </row>
    <row r="7" spans="1:2" x14ac:dyDescent="0.25">
      <c r="A7" s="1" t="s">
        <v>18</v>
      </c>
      <c r="B7" s="1">
        <f>SUM(B2:B6)</f>
        <v>1322</v>
      </c>
    </row>
    <row r="22" spans="1:4" x14ac:dyDescent="0.25">
      <c r="A22" s="3" t="s">
        <v>25</v>
      </c>
      <c r="B22" s="3"/>
      <c r="C22" s="4"/>
      <c r="D22" s="4"/>
    </row>
    <row r="23" spans="1:4" x14ac:dyDescent="0.25">
      <c r="A23" s="1" t="s">
        <v>21</v>
      </c>
      <c r="B23" s="1">
        <v>10</v>
      </c>
      <c r="C23" s="4"/>
      <c r="D23" s="4"/>
    </row>
    <row r="24" spans="1:4" x14ac:dyDescent="0.25">
      <c r="A24" s="1" t="s">
        <v>24</v>
      </c>
      <c r="B24" s="1">
        <v>6</v>
      </c>
      <c r="C24" s="4"/>
      <c r="D24" s="4"/>
    </row>
    <row r="25" spans="1:4" x14ac:dyDescent="0.25">
      <c r="A25" s="1" t="s">
        <v>22</v>
      </c>
      <c r="B25" s="1">
        <v>3</v>
      </c>
      <c r="C25" s="4"/>
      <c r="D25" s="4"/>
    </row>
    <row r="26" spans="1:4" x14ac:dyDescent="0.25">
      <c r="A26" s="1" t="s">
        <v>23</v>
      </c>
      <c r="B26" s="1">
        <v>2</v>
      </c>
      <c r="C26" s="4"/>
      <c r="D26" s="4"/>
    </row>
    <row r="27" spans="1:4" x14ac:dyDescent="0.25">
      <c r="A27" s="1" t="s">
        <v>20</v>
      </c>
      <c r="B27" s="1">
        <v>1</v>
      </c>
      <c r="C27" s="4"/>
      <c r="D27" s="4"/>
    </row>
    <row r="28" spans="1:4" x14ac:dyDescent="0.25">
      <c r="A28" s="1" t="s">
        <v>19</v>
      </c>
      <c r="B28" s="1">
        <f>SUM(B23:B27)</f>
        <v>22</v>
      </c>
      <c r="C28" s="4"/>
      <c r="D28" s="4"/>
    </row>
    <row r="35" spans="1:3" x14ac:dyDescent="0.25">
      <c r="A35" s="1" t="s">
        <v>26</v>
      </c>
      <c r="B35" s="1"/>
    </row>
    <row r="36" spans="1:3" x14ac:dyDescent="0.25">
      <c r="A36" s="1" t="s">
        <v>5</v>
      </c>
      <c r="B36" s="1">
        <v>6</v>
      </c>
    </row>
    <row r="37" spans="1:3" ht="60" x14ac:dyDescent="0.25">
      <c r="A37" s="1" t="s">
        <v>14</v>
      </c>
      <c r="B37" s="7">
        <v>3</v>
      </c>
      <c r="C37" s="9" t="s">
        <v>55</v>
      </c>
    </row>
    <row r="38" spans="1:3" ht="45" x14ac:dyDescent="0.25">
      <c r="A38" s="6" t="s">
        <v>42</v>
      </c>
      <c r="B38" s="7">
        <v>1</v>
      </c>
      <c r="C38" s="9" t="s">
        <v>51</v>
      </c>
    </row>
    <row r="39" spans="1:3" x14ac:dyDescent="0.25">
      <c r="A39" s="6" t="s">
        <v>28</v>
      </c>
      <c r="B39" s="1">
        <f>SUM(B36:B38)</f>
        <v>10</v>
      </c>
    </row>
    <row r="43" spans="1:3" x14ac:dyDescent="0.25">
      <c r="A43" s="6" t="s">
        <v>52</v>
      </c>
      <c r="B43" s="1"/>
    </row>
    <row r="44" spans="1:3" x14ac:dyDescent="0.25">
      <c r="A44" s="6" t="s">
        <v>29</v>
      </c>
      <c r="B44" s="1">
        <v>2</v>
      </c>
    </row>
    <row r="45" spans="1:3" x14ac:dyDescent="0.25">
      <c r="A45" s="6" t="s">
        <v>27</v>
      </c>
      <c r="B45" s="1">
        <v>1</v>
      </c>
    </row>
    <row r="46" spans="1:3" x14ac:dyDescent="0.25">
      <c r="A46" s="6" t="s">
        <v>19</v>
      </c>
      <c r="B46" s="7">
        <f>SUM(B44:B45)</f>
        <v>3</v>
      </c>
    </row>
    <row r="65" spans="1:2" x14ac:dyDescent="0.25">
      <c r="A65" s="1" t="s">
        <v>43</v>
      </c>
      <c r="B65" s="1"/>
    </row>
    <row r="66" spans="1:2" x14ac:dyDescent="0.25">
      <c r="A66" s="1" t="s">
        <v>15</v>
      </c>
      <c r="B66" s="1">
        <v>94</v>
      </c>
    </row>
    <row r="67" spans="1:2" x14ac:dyDescent="0.25">
      <c r="A67" s="1" t="s">
        <v>17</v>
      </c>
      <c r="B67" s="1">
        <v>29</v>
      </c>
    </row>
    <row r="68" spans="1:2" x14ac:dyDescent="0.25">
      <c r="A68" s="1" t="s">
        <v>14</v>
      </c>
      <c r="B68" s="1">
        <v>37</v>
      </c>
    </row>
    <row r="69" spans="1:2" x14ac:dyDescent="0.25">
      <c r="A69" s="1" t="s">
        <v>39</v>
      </c>
      <c r="B69" s="1">
        <v>35</v>
      </c>
    </row>
    <row r="70" spans="1:2" x14ac:dyDescent="0.25">
      <c r="A70" s="1" t="s">
        <v>19</v>
      </c>
      <c r="B70" s="1">
        <f>SUM(B66:B69)</f>
        <v>195</v>
      </c>
    </row>
  </sheetData>
  <sortState xmlns:xlrd2="http://schemas.microsoft.com/office/spreadsheetml/2017/richdata2" ref="A2:B6">
    <sortCondition descending="1" ref="B2:B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D2616-861B-4D5B-9C52-68E20321D8CA}">
  <dimension ref="A1:L5"/>
  <sheetViews>
    <sheetView workbookViewId="0">
      <selection activeCell="J4" sqref="J4"/>
    </sheetView>
  </sheetViews>
  <sheetFormatPr baseColWidth="10" defaultRowHeight="15" x14ac:dyDescent="0.25"/>
  <cols>
    <col min="1" max="1" width="20.140625" bestFit="1" customWidth="1"/>
    <col min="12" max="12" width="102.42578125" bestFit="1" customWidth="1"/>
  </cols>
  <sheetData>
    <row r="1" spans="1:12" x14ac:dyDescent="0.25"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49</v>
      </c>
      <c r="J1" t="s">
        <v>19</v>
      </c>
    </row>
    <row r="2" spans="1:12" x14ac:dyDescent="0.25">
      <c r="A2" t="s">
        <v>15</v>
      </c>
      <c r="B2">
        <v>22</v>
      </c>
      <c r="C2">
        <v>21</v>
      </c>
      <c r="D2">
        <v>19</v>
      </c>
      <c r="E2">
        <v>14</v>
      </c>
      <c r="F2">
        <v>7</v>
      </c>
      <c r="G2">
        <v>8</v>
      </c>
      <c r="H2">
        <v>3</v>
      </c>
      <c r="I2">
        <v>0</v>
      </c>
      <c r="J2">
        <f>SUM(B2:I2)</f>
        <v>94</v>
      </c>
      <c r="L2" s="8" t="s">
        <v>50</v>
      </c>
    </row>
    <row r="3" spans="1:12" x14ac:dyDescent="0.25">
      <c r="A3" t="s">
        <v>14</v>
      </c>
      <c r="B3">
        <v>9</v>
      </c>
      <c r="C3">
        <v>5</v>
      </c>
      <c r="D3">
        <v>1</v>
      </c>
      <c r="E3">
        <v>3</v>
      </c>
      <c r="F3">
        <v>4</v>
      </c>
      <c r="G3">
        <v>0</v>
      </c>
      <c r="H3">
        <v>2</v>
      </c>
      <c r="I3">
        <v>13</v>
      </c>
      <c r="J3">
        <v>37</v>
      </c>
    </row>
    <row r="4" spans="1:12" x14ac:dyDescent="0.25">
      <c r="A4" t="s">
        <v>17</v>
      </c>
      <c r="B4">
        <v>9</v>
      </c>
      <c r="C4">
        <v>8</v>
      </c>
      <c r="D4">
        <v>7</v>
      </c>
      <c r="E4">
        <v>3</v>
      </c>
      <c r="F4">
        <v>2</v>
      </c>
      <c r="G4">
        <v>0</v>
      </c>
      <c r="H4">
        <v>0</v>
      </c>
      <c r="I4">
        <v>0</v>
      </c>
      <c r="J4">
        <f>SUM(B4:I4)</f>
        <v>29</v>
      </c>
    </row>
    <row r="5" spans="1:12" x14ac:dyDescent="0.25">
      <c r="J5" s="8">
        <f>SUM(J2:J4)</f>
        <v>160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491D-93B1-4BC0-B33D-1466FDCF28F0}">
  <dimension ref="A1:E3"/>
  <sheetViews>
    <sheetView workbookViewId="0">
      <selection activeCell="A2" sqref="A2"/>
    </sheetView>
  </sheetViews>
  <sheetFormatPr baseColWidth="10" defaultRowHeight="15" x14ac:dyDescent="0.25"/>
  <cols>
    <col min="1" max="1" width="37" bestFit="1" customWidth="1"/>
  </cols>
  <sheetData>
    <row r="1" spans="1:5" x14ac:dyDescent="0.25">
      <c r="A1" t="s">
        <v>31</v>
      </c>
    </row>
    <row r="2" spans="1:5" x14ac:dyDescent="0.25">
      <c r="A2" t="s">
        <v>30</v>
      </c>
      <c r="D2">
        <v>3</v>
      </c>
    </row>
    <row r="3" spans="1:5" x14ac:dyDescent="0.25">
      <c r="A3" t="s">
        <v>53</v>
      </c>
      <c r="D3">
        <v>2</v>
      </c>
      <c r="E3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089E0-50BB-47C1-8162-B5F8015E2F3F}">
  <dimension ref="A1:C59"/>
  <sheetViews>
    <sheetView topLeftCell="A50" workbookViewId="0">
      <selection activeCell="B58" sqref="B58"/>
    </sheetView>
  </sheetViews>
  <sheetFormatPr baseColWidth="10" defaultRowHeight="15" x14ac:dyDescent="0.25"/>
  <cols>
    <col min="1" max="1" width="61.7109375" bestFit="1" customWidth="1"/>
    <col min="3" max="3" width="27.42578125" customWidth="1"/>
  </cols>
  <sheetData>
    <row r="1" spans="1:2" x14ac:dyDescent="0.25">
      <c r="A1" s="1" t="s">
        <v>5</v>
      </c>
      <c r="B1" s="1">
        <f>B8-41</f>
        <v>438</v>
      </c>
    </row>
    <row r="2" spans="1:2" x14ac:dyDescent="0.25">
      <c r="A2" s="1" t="s">
        <v>15</v>
      </c>
      <c r="B2" s="1">
        <v>15</v>
      </c>
    </row>
    <row r="3" spans="1:2" x14ac:dyDescent="0.25">
      <c r="A3" s="1" t="s">
        <v>14</v>
      </c>
      <c r="B3" s="1">
        <v>13</v>
      </c>
    </row>
    <row r="4" spans="1:2" x14ac:dyDescent="0.25">
      <c r="A4" s="1" t="s">
        <v>16</v>
      </c>
      <c r="B4" s="1">
        <v>10</v>
      </c>
    </row>
    <row r="5" spans="1:2" x14ac:dyDescent="0.25">
      <c r="A5" s="1" t="s">
        <v>17</v>
      </c>
      <c r="B5" s="1">
        <v>3</v>
      </c>
    </row>
    <row r="6" spans="1:2" x14ac:dyDescent="0.25">
      <c r="A6" s="1" t="s">
        <v>40</v>
      </c>
      <c r="B6" s="1">
        <f>SUM(B1:B5)</f>
        <v>479</v>
      </c>
    </row>
    <row r="8" spans="1:2" x14ac:dyDescent="0.25">
      <c r="A8" t="s">
        <v>41</v>
      </c>
      <c r="B8">
        <v>479</v>
      </c>
    </row>
    <row r="19" spans="1:2" x14ac:dyDescent="0.25">
      <c r="A19" s="3" t="s">
        <v>25</v>
      </c>
      <c r="B19" s="1"/>
    </row>
    <row r="20" spans="1:2" x14ac:dyDescent="0.25">
      <c r="A20" s="1" t="s">
        <v>21</v>
      </c>
      <c r="B20" s="1">
        <v>5</v>
      </c>
    </row>
    <row r="21" spans="1:2" x14ac:dyDescent="0.25">
      <c r="A21" s="1" t="s">
        <v>24</v>
      </c>
      <c r="B21" s="7">
        <v>2</v>
      </c>
    </row>
    <row r="22" spans="1:2" x14ac:dyDescent="0.25">
      <c r="A22" s="1" t="s">
        <v>22</v>
      </c>
      <c r="B22" s="1">
        <v>1</v>
      </c>
    </row>
    <row r="23" spans="1:2" x14ac:dyDescent="0.25">
      <c r="A23" s="1" t="s">
        <v>23</v>
      </c>
      <c r="B23" s="1">
        <v>2</v>
      </c>
    </row>
    <row r="24" spans="1:2" x14ac:dyDescent="0.25">
      <c r="A24" s="1" t="s">
        <v>19</v>
      </c>
      <c r="B24" s="1">
        <f>SUM(B20:B23)</f>
        <v>10</v>
      </c>
    </row>
    <row r="35" spans="1:3" x14ac:dyDescent="0.25">
      <c r="A35" s="1" t="s">
        <v>26</v>
      </c>
      <c r="B35" s="1"/>
    </row>
    <row r="36" spans="1:3" x14ac:dyDescent="0.25">
      <c r="A36" s="1" t="s">
        <v>5</v>
      </c>
      <c r="B36" s="1">
        <v>4</v>
      </c>
    </row>
    <row r="37" spans="1:3" ht="32.25" customHeight="1" x14ac:dyDescent="0.25">
      <c r="A37" s="1" t="s">
        <v>14</v>
      </c>
      <c r="B37" s="7">
        <v>1</v>
      </c>
      <c r="C37" s="9" t="s">
        <v>56</v>
      </c>
    </row>
    <row r="38" spans="1:3" x14ac:dyDescent="0.25">
      <c r="A38" s="6" t="s">
        <v>28</v>
      </c>
      <c r="B38" s="1">
        <f>SUM(B36:B37)</f>
        <v>5</v>
      </c>
    </row>
    <row r="54" spans="1:2" x14ac:dyDescent="0.25">
      <c r="A54" t="s">
        <v>44</v>
      </c>
    </row>
    <row r="55" spans="1:2" x14ac:dyDescent="0.25">
      <c r="A55" s="1" t="s">
        <v>15</v>
      </c>
      <c r="B55" s="1">
        <v>15</v>
      </c>
    </row>
    <row r="56" spans="1:2" x14ac:dyDescent="0.25">
      <c r="A56" s="1" t="s">
        <v>14</v>
      </c>
      <c r="B56" s="1">
        <v>13</v>
      </c>
    </row>
    <row r="57" spans="1:2" x14ac:dyDescent="0.25">
      <c r="A57" s="1" t="s">
        <v>17</v>
      </c>
      <c r="B57" s="1">
        <v>3</v>
      </c>
    </row>
    <row r="58" spans="1:2" x14ac:dyDescent="0.25">
      <c r="A58" s="1" t="s">
        <v>16</v>
      </c>
      <c r="B58" s="7">
        <v>2</v>
      </c>
    </row>
    <row r="59" spans="1:2" x14ac:dyDescent="0.25">
      <c r="A59" s="6" t="s">
        <v>28</v>
      </c>
      <c r="B59" s="1">
        <f>SUM(B55:B58)</f>
        <v>33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C074-26B5-41B0-8054-415313BEF251}">
  <dimension ref="A1:B22"/>
  <sheetViews>
    <sheetView tabSelected="1" workbookViewId="0"/>
  </sheetViews>
  <sheetFormatPr baseColWidth="10" defaultRowHeight="15" x14ac:dyDescent="0.25"/>
  <cols>
    <col min="1" max="1" width="31.140625" bestFit="1" customWidth="1"/>
  </cols>
  <sheetData>
    <row r="1" spans="1:2" x14ac:dyDescent="0.25">
      <c r="A1" s="1" t="s">
        <v>14</v>
      </c>
      <c r="B1" s="1">
        <v>40</v>
      </c>
    </row>
    <row r="2" spans="1:2" x14ac:dyDescent="0.25">
      <c r="A2" s="1" t="s">
        <v>16</v>
      </c>
      <c r="B2" s="1">
        <v>33</v>
      </c>
    </row>
    <row r="3" spans="1:2" x14ac:dyDescent="0.25">
      <c r="A3" s="1" t="s">
        <v>40</v>
      </c>
      <c r="B3" s="1">
        <f>SUM(B1:B2)</f>
        <v>73</v>
      </c>
    </row>
    <row r="6" spans="1:2" x14ac:dyDescent="0.25">
      <c r="A6" t="s">
        <v>45</v>
      </c>
      <c r="B6">
        <v>73</v>
      </c>
    </row>
    <row r="19" spans="1:2" x14ac:dyDescent="0.25">
      <c r="A19" s="1" t="s">
        <v>46</v>
      </c>
      <c r="B19" s="1">
        <v>40</v>
      </c>
    </row>
    <row r="20" spans="1:2" x14ac:dyDescent="0.25">
      <c r="A20" s="1" t="s">
        <v>47</v>
      </c>
      <c r="B20" s="1">
        <v>26</v>
      </c>
    </row>
    <row r="21" spans="1:2" x14ac:dyDescent="0.25">
      <c r="A21" s="1" t="s">
        <v>48</v>
      </c>
      <c r="B21" s="1">
        <v>7</v>
      </c>
    </row>
    <row r="22" spans="1:2" x14ac:dyDescent="0.25">
      <c r="A22" s="1" t="s">
        <v>28</v>
      </c>
      <c r="B22" s="1">
        <f>SUM(B19:B21)</f>
        <v>73</v>
      </c>
    </row>
  </sheetData>
  <sortState xmlns:xlrd2="http://schemas.microsoft.com/office/spreadsheetml/2017/richdata2" ref="A19:B21">
    <sortCondition descending="1" ref="B19:B2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SIVIGILA</vt:lpstr>
      <vt:lpstr>BAC</vt:lpstr>
      <vt:lpstr>BAC POR EAPB</vt:lpstr>
      <vt:lpstr>PENDIENTES</vt:lpstr>
      <vt:lpstr>CASA SANA 2021 </vt:lpstr>
      <vt:lpstr>CASA SANA 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jheny lorena franco martinez</dc:creator>
  <cp:lastModifiedBy>jheny lorena franco martinez</cp:lastModifiedBy>
  <dcterms:created xsi:type="dcterms:W3CDTF">2021-06-01T17:48:13Z</dcterms:created>
  <dcterms:modified xsi:type="dcterms:W3CDTF">2021-06-03T18:40:32Z</dcterms:modified>
</cp:coreProperties>
</file>