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2021\ESSS ALUD PERERIA\PAMEC CICLO 2021\"/>
    </mc:Choice>
  </mc:AlternateContent>
  <xr:revisionPtr revIDLastSave="0" documentId="8_{284D3613-6FF2-4460-A2C0-28F7B11B1B7C}" xr6:coauthVersionLast="47" xr6:coauthVersionMax="47" xr10:uidLastSave="{00000000-0000-0000-0000-000000000000}"/>
  <bookViews>
    <workbookView xWindow="-120" yWindow="-120" windowWidth="29040" windowHeight="15840" tabRatio="848" firstSheet="1" activeTab="1" xr2:uid="{00000000-000D-0000-FFFF-FFFF00000000}"/>
  </bookViews>
  <sheets>
    <sheet name="CONSOLIDADO SEGUIMIENTO" sheetId="1" r:id="rId1"/>
    <sheet name="indicador de cumplimiento" sheetId="10" r:id="rId2"/>
    <sheet name="1. ASISTENCIALES" sheetId="2" r:id="rId3"/>
    <sheet name="2. DIRECCIONAMIENTO" sheetId="4" r:id="rId4"/>
    <sheet name="3. GERENCIA" sheetId="5" r:id="rId5"/>
    <sheet name="4. TH" sheetId="3" r:id="rId6"/>
    <sheet name="5. AMB.FISICO" sheetId="6" r:id="rId7"/>
    <sheet name="6. G. TECN" sheetId="7" r:id="rId8"/>
    <sheet name="7. G. INFORMACION" sheetId="8" r:id="rId9"/>
    <sheet name="8. MCC" sheetId="9" r:id="rId10"/>
  </sheets>
  <definedNames>
    <definedName name="_xlnm.Print_Area" localSheetId="0">'CONSOLIDADO SEGUIMIENTO'!$A$1:$F$85</definedName>
  </definedNames>
  <calcPr calcId="181029"/>
</workbook>
</file>

<file path=xl/calcChain.xml><?xml version="1.0" encoding="utf-8"?>
<calcChain xmlns="http://schemas.openxmlformats.org/spreadsheetml/2006/main">
  <c r="L14" i="3" l="1"/>
  <c r="L13" i="9"/>
  <c r="A6" i="10"/>
  <c r="A7" i="10" s="1"/>
  <c r="A8" i="10" s="1"/>
  <c r="A9" i="10" s="1"/>
  <c r="A10" i="10" s="1"/>
  <c r="A11" i="10" s="1"/>
  <c r="A5" i="10"/>
  <c r="Z41" i="5"/>
  <c r="J33" i="1" s="1"/>
  <c r="W41" i="5"/>
  <c r="Z40" i="5"/>
  <c r="Z45" i="5" s="1"/>
  <c r="W40" i="5"/>
  <c r="C32" i="1" s="1"/>
  <c r="Z39" i="5"/>
  <c r="J31" i="1" s="1"/>
  <c r="W39" i="5"/>
  <c r="Z38" i="5"/>
  <c r="Z44" i="5" s="1"/>
  <c r="W38" i="5"/>
  <c r="C30" i="1" s="1"/>
  <c r="L35" i="5"/>
  <c r="K33" i="5"/>
  <c r="K31" i="5"/>
  <c r="K29" i="5"/>
  <c r="K27" i="5"/>
  <c r="K25" i="5"/>
  <c r="K23" i="5"/>
  <c r="K21" i="5"/>
  <c r="K20" i="5"/>
  <c r="K18" i="5"/>
  <c r="K16" i="5"/>
  <c r="K14" i="5"/>
  <c r="K12" i="5"/>
  <c r="K11" i="5"/>
  <c r="K10" i="5"/>
  <c r="K8" i="5"/>
  <c r="J73" i="1"/>
  <c r="J65" i="1"/>
  <c r="J57" i="1"/>
  <c r="J56" i="1"/>
  <c r="J48" i="1"/>
  <c r="J40" i="1"/>
  <c r="J15" i="1"/>
  <c r="C75" i="1"/>
  <c r="C74" i="1"/>
  <c r="C23" i="1"/>
  <c r="Z19" i="9"/>
  <c r="Z25" i="9" s="1"/>
  <c r="Z18" i="9"/>
  <c r="J75" i="1" s="1"/>
  <c r="Z17" i="9"/>
  <c r="J74" i="1" s="1"/>
  <c r="Z16" i="9"/>
  <c r="W19" i="9"/>
  <c r="C76" i="1" s="1"/>
  <c r="W18" i="9"/>
  <c r="W24" i="9" s="1"/>
  <c r="W17" i="9"/>
  <c r="W16" i="9"/>
  <c r="C73" i="1" s="1"/>
  <c r="Z20" i="7"/>
  <c r="Z23" i="7" s="1"/>
  <c r="Z19" i="7"/>
  <c r="J58" i="1" s="1"/>
  <c r="Z18" i="7"/>
  <c r="Z17" i="7"/>
  <c r="W20" i="7"/>
  <c r="C59" i="1" s="1"/>
  <c r="W19" i="7"/>
  <c r="C58" i="1" s="1"/>
  <c r="W18" i="7"/>
  <c r="C57" i="1" s="1"/>
  <c r="W17" i="7"/>
  <c r="L14" i="7"/>
  <c r="Z26" i="7"/>
  <c r="Z33" i="4"/>
  <c r="J25" i="1" s="1"/>
  <c r="W33" i="4"/>
  <c r="C25" i="1" s="1"/>
  <c r="Z32" i="4"/>
  <c r="J24" i="1" s="1"/>
  <c r="W32" i="4"/>
  <c r="Z31" i="4"/>
  <c r="J23" i="1" s="1"/>
  <c r="Z30" i="4"/>
  <c r="Z36" i="4"/>
  <c r="W30" i="4"/>
  <c r="L27" i="4"/>
  <c r="K25" i="4"/>
  <c r="K24" i="4"/>
  <c r="K23" i="4"/>
  <c r="K22" i="4"/>
  <c r="K20" i="4"/>
  <c r="K19" i="4"/>
  <c r="K17" i="4"/>
  <c r="K16" i="4"/>
  <c r="K15" i="4"/>
  <c r="K13" i="4"/>
  <c r="K11" i="4"/>
  <c r="K9" i="4"/>
  <c r="W25" i="9"/>
  <c r="Z22" i="9"/>
  <c r="K11" i="9"/>
  <c r="K9" i="9"/>
  <c r="W22" i="9"/>
  <c r="Z26" i="8"/>
  <c r="J67" i="1" s="1"/>
  <c r="Z25" i="8"/>
  <c r="J66" i="1" s="1"/>
  <c r="Z24" i="8"/>
  <c r="Z23" i="8"/>
  <c r="Z31" i="8" s="1"/>
  <c r="W26" i="8"/>
  <c r="W25" i="8"/>
  <c r="C66" i="1" s="1"/>
  <c r="W24" i="8"/>
  <c r="W23" i="8"/>
  <c r="C64" i="1" s="1"/>
  <c r="Z19" i="6"/>
  <c r="Z25" i="6" s="1"/>
  <c r="Z18" i="6"/>
  <c r="J49" i="1" s="1"/>
  <c r="Z17" i="6"/>
  <c r="Z23" i="6" s="1"/>
  <c r="Z16" i="6"/>
  <c r="Z22" i="6" s="1"/>
  <c r="W19" i="6"/>
  <c r="W18" i="6"/>
  <c r="C49" i="1" s="1"/>
  <c r="W17" i="6"/>
  <c r="W16" i="6"/>
  <c r="W22" i="6" s="1"/>
  <c r="Z20" i="3"/>
  <c r="Z26" i="3" s="1"/>
  <c r="Z19" i="3"/>
  <c r="J41" i="1" s="1"/>
  <c r="Z18" i="3"/>
  <c r="Z24" i="3" s="1"/>
  <c r="Z17" i="3"/>
  <c r="Z23" i="3" s="1"/>
  <c r="W20" i="3"/>
  <c r="C42" i="1" s="1"/>
  <c r="W19" i="3"/>
  <c r="W18" i="3"/>
  <c r="C40" i="1" s="1"/>
  <c r="W17" i="3"/>
  <c r="W24" i="3" s="1"/>
  <c r="L20" i="8"/>
  <c r="L13" i="6"/>
  <c r="L19" i="2"/>
  <c r="Z22" i="2"/>
  <c r="J17" i="1" s="1"/>
  <c r="Z21" i="2"/>
  <c r="J16" i="1" s="1"/>
  <c r="Z20" i="2"/>
  <c r="Z19" i="2"/>
  <c r="Z27" i="2" s="1"/>
  <c r="W22" i="2"/>
  <c r="C17" i="1" s="1"/>
  <c r="W21" i="2"/>
  <c r="C16" i="1" s="1"/>
  <c r="W20" i="2"/>
  <c r="W19" i="2"/>
  <c r="C14" i="1" s="1"/>
  <c r="K18" i="8"/>
  <c r="G18" i="8"/>
  <c r="K16" i="8"/>
  <c r="G16" i="8"/>
  <c r="K14" i="8"/>
  <c r="G14" i="8"/>
  <c r="K12" i="8"/>
  <c r="K10" i="8"/>
  <c r="G10" i="8"/>
  <c r="Z30" i="8"/>
  <c r="Z26" i="2"/>
  <c r="K17" i="2"/>
  <c r="K15" i="2"/>
  <c r="K13" i="2"/>
  <c r="K9" i="2"/>
  <c r="J22" i="1"/>
  <c r="Z37" i="4"/>
  <c r="Z38" i="4"/>
  <c r="Z39" i="4"/>
  <c r="C48" i="1"/>
  <c r="W25" i="3" l="1"/>
  <c r="W23" i="3"/>
  <c r="C39" i="1"/>
  <c r="C41" i="1"/>
  <c r="J26" i="1"/>
  <c r="J7" i="1"/>
  <c r="C43" i="1"/>
  <c r="D11" i="10"/>
  <c r="E11" i="10" s="1"/>
  <c r="C77" i="1"/>
  <c r="W26" i="3"/>
  <c r="W25" i="7"/>
  <c r="Z28" i="2"/>
  <c r="Z29" i="8"/>
  <c r="Z25" i="3"/>
  <c r="Z24" i="6"/>
  <c r="Z24" i="7"/>
  <c r="J42" i="1"/>
  <c r="J9" i="1" s="1"/>
  <c r="J50" i="1"/>
  <c r="J59" i="1"/>
  <c r="J60" i="1" s="1"/>
  <c r="Z47" i="5"/>
  <c r="J32" i="1"/>
  <c r="J8" i="1" s="1"/>
  <c r="Z25" i="2"/>
  <c r="Z32" i="8"/>
  <c r="W25" i="6"/>
  <c r="W32" i="8"/>
  <c r="W23" i="9"/>
  <c r="Z24" i="9"/>
  <c r="J14" i="1"/>
  <c r="J39" i="1"/>
  <c r="J43" i="1" s="1"/>
  <c r="J47" i="1"/>
  <c r="J51" i="1" s="1"/>
  <c r="J64" i="1"/>
  <c r="J68" i="1" s="1"/>
  <c r="J76" i="1"/>
  <c r="J77" i="1" s="1"/>
  <c r="W45" i="5"/>
  <c r="Z46" i="5"/>
  <c r="E7" i="10"/>
  <c r="J30" i="1"/>
  <c r="J34" i="1" s="1"/>
  <c r="C47" i="1"/>
  <c r="W26" i="7"/>
  <c r="W23" i="6"/>
  <c r="Z23" i="9"/>
  <c r="Z25" i="7"/>
  <c r="W29" i="8"/>
  <c r="C67" i="1"/>
  <c r="W30" i="8"/>
  <c r="D10" i="10"/>
  <c r="W31" i="8"/>
  <c r="C65" i="1"/>
  <c r="C68" i="1" s="1"/>
  <c r="W23" i="7"/>
  <c r="W24" i="7"/>
  <c r="C56" i="1"/>
  <c r="W38" i="4"/>
  <c r="C24" i="1"/>
  <c r="C8" i="1" s="1"/>
  <c r="W36" i="4"/>
  <c r="W39" i="4"/>
  <c r="W37" i="4"/>
  <c r="C22" i="1"/>
  <c r="W28" i="2"/>
  <c r="W25" i="2"/>
  <c r="W26" i="2"/>
  <c r="W27" i="2"/>
  <c r="C15" i="1"/>
  <c r="C18" i="1" s="1"/>
  <c r="C51" i="1"/>
  <c r="E8" i="10" s="1"/>
  <c r="W24" i="6"/>
  <c r="C50" i="1"/>
  <c r="W47" i="5"/>
  <c r="D6" i="10"/>
  <c r="W44" i="5"/>
  <c r="C31" i="1"/>
  <c r="W46" i="5"/>
  <c r="C33" i="1"/>
  <c r="C6" i="1" l="1"/>
  <c r="J6" i="1"/>
  <c r="J10" i="1" s="1"/>
  <c r="J18" i="1"/>
  <c r="E10" i="10"/>
  <c r="C60" i="1"/>
  <c r="C26" i="1"/>
  <c r="D5" i="10"/>
  <c r="E4" i="10"/>
  <c r="C7" i="1"/>
  <c r="C9" i="1"/>
  <c r="C34" i="1"/>
  <c r="E9" i="10" l="1"/>
  <c r="D12" i="10"/>
  <c r="C12" i="10"/>
  <c r="E5" i="10"/>
  <c r="E6" i="10"/>
  <c r="C10" i="1"/>
  <c r="E12" i="10" l="1"/>
  <c r="F14" i="1"/>
  <c r="F16" i="1"/>
  <c r="M75" i="1"/>
  <c r="M25" i="1"/>
  <c r="F57" i="1"/>
  <c r="M56" i="1"/>
  <c r="M23" i="1"/>
  <c r="F24" i="1"/>
  <c r="M73" i="1"/>
  <c r="F74" i="1"/>
  <c r="M47" i="1"/>
  <c r="F59" i="1"/>
  <c r="F64" i="1"/>
  <c r="F23" i="1"/>
  <c r="M50" i="1"/>
  <c r="M6" i="1"/>
  <c r="M33" i="1"/>
  <c r="F76" i="1"/>
  <c r="F40" i="1"/>
  <c r="M66" i="1"/>
  <c r="F15" i="1"/>
  <c r="F67" i="1"/>
  <c r="F42" i="1"/>
  <c r="M59" i="1"/>
  <c r="F66" i="1"/>
  <c r="F56" i="1"/>
  <c r="F49" i="1"/>
  <c r="F22" i="1"/>
  <c r="M76" i="1"/>
  <c r="M24" i="1"/>
  <c r="M48" i="1"/>
  <c r="M32" i="1"/>
  <c r="M39" i="1"/>
  <c r="M22" i="1"/>
  <c r="M65" i="1"/>
  <c r="F48" i="1"/>
  <c r="M57" i="1"/>
  <c r="M42" i="1"/>
  <c r="M41" i="1"/>
  <c r="M31" i="1"/>
  <c r="F65" i="1"/>
  <c r="M7" i="1"/>
  <c r="M64" i="1"/>
  <c r="F25" i="1"/>
  <c r="M67" i="1"/>
  <c r="M74" i="1"/>
  <c r="F39" i="1"/>
  <c r="F47" i="1"/>
  <c r="M9" i="1"/>
  <c r="F41" i="1"/>
  <c r="F17" i="1"/>
  <c r="M15" i="1"/>
  <c r="M17" i="1"/>
  <c r="M58" i="1"/>
  <c r="M30" i="1"/>
  <c r="M16" i="1"/>
  <c r="M49" i="1"/>
  <c r="F58" i="1"/>
  <c r="F75" i="1"/>
  <c r="M40" i="1"/>
  <c r="M14" i="1"/>
  <c r="M8" i="1"/>
  <c r="F73" i="1"/>
  <c r="F50" i="1"/>
  <c r="F30" i="1"/>
  <c r="F32" i="1"/>
  <c r="F6" i="1"/>
  <c r="F8" i="1"/>
  <c r="F31" i="1"/>
  <c r="F33" i="1"/>
  <c r="F9" i="1"/>
  <c r="F7" i="1"/>
  <c r="F77" i="1" l="1"/>
  <c r="F43" i="1"/>
  <c r="M34" i="1"/>
  <c r="M68" i="1"/>
  <c r="F10" i="1"/>
  <c r="M26" i="1"/>
  <c r="M18" i="1"/>
  <c r="F51" i="1"/>
  <c r="F26" i="1"/>
  <c r="M10" i="1"/>
  <c r="M51" i="1"/>
  <c r="F60" i="1"/>
  <c r="M60" i="1"/>
  <c r="F34" i="1"/>
  <c r="M43" i="1"/>
  <c r="F68" i="1"/>
  <c r="M77" i="1"/>
  <c r="F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7" authorId="0" shapeId="0" xr:uid="{00000000-0006-0000-0200-000001000000}">
      <text>
        <r>
          <rPr>
            <b/>
            <sz val="8"/>
            <color indexed="81"/>
            <rFont val="Tahoma"/>
            <family val="2"/>
          </rPr>
          <t>usuario:</t>
        </r>
        <r>
          <rPr>
            <sz val="8"/>
            <color indexed="81"/>
            <rFont val="Tahoma"/>
            <family val="2"/>
          </rPr>
          <t xml:space="preserve">
Se priorizan las oportunidades de mejoramiento. Calificando de 1 a 5 siendo 1 el menor valor y 5 el mayor. </t>
        </r>
      </text>
    </comment>
    <comment ref="M7" authorId="0" shapeId="0" xr:uid="{00000000-0006-0000-0200-000002000000}">
      <text>
        <r>
          <rPr>
            <b/>
            <sz val="8"/>
            <color indexed="81"/>
            <rFont val="Tahoma"/>
            <family val="2"/>
          </rPr>
          <t>usuario:</t>
        </r>
        <r>
          <rPr>
            <sz val="8"/>
            <color indexed="81"/>
            <rFont val="Tahoma"/>
            <family val="2"/>
          </rPr>
          <t xml:space="preserve">
Actividades específicas que se llevarán a cabo en función de la oportunidad de mejoramiento detectada. Solo se definen acciones de mejoramiento para las oportunidades de mejora priorizadas</t>
        </r>
      </text>
    </comment>
    <comment ref="N7" authorId="0" shapeId="0" xr:uid="{00000000-0006-0000-0200-000003000000}">
      <text>
        <r>
          <rPr>
            <b/>
            <sz val="8"/>
            <color indexed="81"/>
            <rFont val="Tahoma"/>
            <family val="2"/>
          </rPr>
          <t>usuario:</t>
        </r>
        <r>
          <rPr>
            <sz val="8"/>
            <color indexed="81"/>
            <rFont val="Tahoma"/>
            <family val="2"/>
          </rPr>
          <t xml:space="preserve">
Situaciones o factores que pueden entorpecer el mejoramiento.Se consideran en general por oportunidad de mejora, no por acción de mejoramiento.
</t>
        </r>
      </text>
    </comment>
    <comment ref="O7" authorId="0" shapeId="0" xr:uid="{00000000-0006-0000-0200-000004000000}">
      <text>
        <r>
          <rPr>
            <b/>
            <sz val="8"/>
            <color indexed="81"/>
            <rFont val="Tahoma"/>
            <family val="2"/>
          </rPr>
          <t>usuario:</t>
        </r>
        <r>
          <rPr>
            <sz val="8"/>
            <color indexed="81"/>
            <rFont val="Tahoma"/>
            <family val="2"/>
          </rPr>
          <t xml:space="preserve">
Según el mapa de procesos de la entidad, nombre del proceso que debe ejecutar la acción.</t>
        </r>
      </text>
    </comment>
    <comment ref="P7" authorId="0" shapeId="0" xr:uid="{00000000-0006-0000-0200-000005000000}">
      <text>
        <r>
          <rPr>
            <b/>
            <sz val="8"/>
            <color indexed="81"/>
            <rFont val="Tahoma"/>
            <family val="2"/>
          </rPr>
          <t>usuario:</t>
        </r>
        <r>
          <rPr>
            <sz val="8"/>
            <color indexed="81"/>
            <rFont val="Tahoma"/>
            <family val="2"/>
          </rPr>
          <t xml:space="preserve">
Nombre y cargo de la persona responsable de realizar la acción de mejora</t>
        </r>
      </text>
    </comment>
    <comment ref="U7" authorId="0" shapeId="0" xr:uid="{00000000-0006-0000-0200-000006000000}">
      <text>
        <r>
          <rPr>
            <b/>
            <sz val="8"/>
            <color indexed="81"/>
            <rFont val="Tahoma"/>
            <family val="2"/>
          </rPr>
          <t>usuario:</t>
        </r>
        <r>
          <rPr>
            <sz val="8"/>
            <color indexed="81"/>
            <rFont val="Tahoma"/>
            <family val="2"/>
          </rPr>
          <t xml:space="preserve">
Fecha planeada para realizar el seguimiento</t>
        </r>
      </text>
    </comment>
    <comment ref="H8" authorId="0" shapeId="0" xr:uid="{00000000-0006-0000-0200-000007000000}">
      <text>
        <r>
          <rPr>
            <b/>
            <sz val="8"/>
            <color indexed="81"/>
            <rFont val="Tahoma"/>
            <family val="2"/>
          </rPr>
          <t>usuario:</t>
        </r>
        <r>
          <rPr>
            <sz val="8"/>
            <color indexed="81"/>
            <rFont val="Tahoma"/>
            <family val="2"/>
          </rPr>
          <t xml:space="preserve">
Riesgo al que se expone  el usuario y/o  la institución y/o los clientes internos si no se lleva a cabo el mejoramiento</t>
        </r>
      </text>
    </comment>
    <comment ref="I8" authorId="0" shapeId="0" xr:uid="{00000000-0006-0000-0200-000008000000}">
      <text>
        <r>
          <rPr>
            <b/>
            <sz val="8"/>
            <color indexed="81"/>
            <rFont val="Tahoma"/>
            <family val="2"/>
          </rPr>
          <t>usuario:</t>
        </r>
        <r>
          <rPr>
            <sz val="8"/>
            <color indexed="81"/>
            <rFont val="Tahoma"/>
            <family val="2"/>
          </rPr>
          <t xml:space="preserve">
Posible impacto económico de no realizar  el mejoramiento.</t>
        </r>
      </text>
    </comment>
    <comment ref="J8" authorId="0" shapeId="0" xr:uid="{00000000-0006-0000-0200-000009000000}">
      <text>
        <r>
          <rPr>
            <b/>
            <sz val="8"/>
            <color indexed="81"/>
            <rFont val="Tahoma"/>
            <family val="2"/>
          </rPr>
          <t>usuario:</t>
        </r>
        <r>
          <rPr>
            <sz val="8"/>
            <color indexed="81"/>
            <rFont val="Tahoma"/>
            <family val="2"/>
          </rPr>
          <t xml:space="preserve">
Alcance del mejoramiento / cobertura</t>
        </r>
      </text>
    </comment>
    <comment ref="K8" authorId="0" shapeId="0" xr:uid="{00000000-0006-0000-0200-00000A000000}">
      <text>
        <r>
          <rPr>
            <b/>
            <sz val="8"/>
            <color indexed="81"/>
            <rFont val="Tahoma"/>
            <family val="2"/>
          </rPr>
          <t>usuario:</t>
        </r>
        <r>
          <rPr>
            <sz val="8"/>
            <color indexed="81"/>
            <rFont val="Tahoma"/>
            <family val="2"/>
          </rPr>
          <t xml:space="preserve">
Multiplicación de los 3 criterios anteriores</t>
        </r>
      </text>
    </comment>
    <comment ref="U8" authorId="0" shapeId="0" xr:uid="{00000000-0006-0000-0200-00000B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V8" authorId="0" shapeId="0" xr:uid="{00000000-0006-0000-0200-00000C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 ref="X8" authorId="0" shapeId="0" xr:uid="{00000000-0006-0000-0200-00000D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Y8" authorId="0" shapeId="0" xr:uid="{00000000-0006-0000-0200-00000E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7" authorId="0" shapeId="0" xr:uid="{00000000-0006-0000-0300-000001000000}">
      <text>
        <r>
          <rPr>
            <b/>
            <sz val="8"/>
            <color indexed="81"/>
            <rFont val="Tahoma"/>
            <family val="2"/>
          </rPr>
          <t>usuario:</t>
        </r>
        <r>
          <rPr>
            <sz val="8"/>
            <color indexed="81"/>
            <rFont val="Tahoma"/>
            <family val="2"/>
          </rPr>
          <t xml:space="preserve">
Se priorizan las oportunidades de mejoramiento. Calificando de 1 a 5 siendo 1 el menor valor y 5 el mayor. </t>
        </r>
      </text>
    </comment>
    <comment ref="M7" authorId="0" shapeId="0" xr:uid="{00000000-0006-0000-0300-000002000000}">
      <text>
        <r>
          <rPr>
            <b/>
            <sz val="8"/>
            <color indexed="81"/>
            <rFont val="Tahoma"/>
            <family val="2"/>
          </rPr>
          <t>usuario:</t>
        </r>
        <r>
          <rPr>
            <sz val="8"/>
            <color indexed="81"/>
            <rFont val="Tahoma"/>
            <family val="2"/>
          </rPr>
          <t xml:space="preserve">
Actividades específicas que se llevarán a cabo en función de la oportunidad de mejoramiento detectada. Solo se definen acciones de mejoramiento para las oportunidades de mejora priorizadas</t>
        </r>
      </text>
    </comment>
    <comment ref="N7" authorId="0" shapeId="0" xr:uid="{00000000-0006-0000-0300-000003000000}">
      <text>
        <r>
          <rPr>
            <b/>
            <sz val="8"/>
            <color indexed="81"/>
            <rFont val="Tahoma"/>
            <family val="2"/>
          </rPr>
          <t>usuario:</t>
        </r>
        <r>
          <rPr>
            <sz val="8"/>
            <color indexed="81"/>
            <rFont val="Tahoma"/>
            <family val="2"/>
          </rPr>
          <t xml:space="preserve">
Situaciones o factores que pueden entorpecer el mejoramiento.Se consideran en general por oportunidad de mejora, no por acción de mejoramiento.
</t>
        </r>
      </text>
    </comment>
    <comment ref="O7" authorId="0" shapeId="0" xr:uid="{00000000-0006-0000-0300-000004000000}">
      <text>
        <r>
          <rPr>
            <b/>
            <sz val="8"/>
            <color indexed="81"/>
            <rFont val="Tahoma"/>
            <family val="2"/>
          </rPr>
          <t>usuario:</t>
        </r>
        <r>
          <rPr>
            <sz val="8"/>
            <color indexed="81"/>
            <rFont val="Tahoma"/>
            <family val="2"/>
          </rPr>
          <t xml:space="preserve">
Según el mapa de procesos de la entidad, nombre del proceso que debe ejecutar la acción.</t>
        </r>
      </text>
    </comment>
    <comment ref="P7" authorId="0" shapeId="0" xr:uid="{00000000-0006-0000-0300-000005000000}">
      <text>
        <r>
          <rPr>
            <b/>
            <sz val="8"/>
            <color indexed="81"/>
            <rFont val="Tahoma"/>
            <family val="2"/>
          </rPr>
          <t>usuario:</t>
        </r>
        <r>
          <rPr>
            <sz val="8"/>
            <color indexed="81"/>
            <rFont val="Tahoma"/>
            <family val="2"/>
          </rPr>
          <t xml:space="preserve">
Nombre y cargo de la persona responsable de realizar la acción de mejora</t>
        </r>
      </text>
    </comment>
    <comment ref="U7" authorId="0" shapeId="0" xr:uid="{00000000-0006-0000-0300-000006000000}">
      <text>
        <r>
          <rPr>
            <b/>
            <sz val="8"/>
            <color indexed="81"/>
            <rFont val="Tahoma"/>
            <family val="2"/>
          </rPr>
          <t>usuario:</t>
        </r>
        <r>
          <rPr>
            <sz val="8"/>
            <color indexed="81"/>
            <rFont val="Tahoma"/>
            <family val="2"/>
          </rPr>
          <t xml:space="preserve">
Fecha planeada para realizar el seguimiento</t>
        </r>
      </text>
    </comment>
    <comment ref="H8" authorId="0" shapeId="0" xr:uid="{00000000-0006-0000-0300-000007000000}">
      <text>
        <r>
          <rPr>
            <b/>
            <sz val="8"/>
            <color indexed="81"/>
            <rFont val="Tahoma"/>
            <family val="2"/>
          </rPr>
          <t>usuario:</t>
        </r>
        <r>
          <rPr>
            <sz val="8"/>
            <color indexed="81"/>
            <rFont val="Tahoma"/>
            <family val="2"/>
          </rPr>
          <t xml:space="preserve">
Riesgo al que se expone  el usuario y/o  la institución y/o los clientes internos si no se lleva a cabo el mejoramiento</t>
        </r>
      </text>
    </comment>
    <comment ref="I8" authorId="0" shapeId="0" xr:uid="{00000000-0006-0000-0300-000008000000}">
      <text>
        <r>
          <rPr>
            <b/>
            <sz val="8"/>
            <color indexed="81"/>
            <rFont val="Tahoma"/>
            <family val="2"/>
          </rPr>
          <t>usuario:</t>
        </r>
        <r>
          <rPr>
            <sz val="8"/>
            <color indexed="81"/>
            <rFont val="Tahoma"/>
            <family val="2"/>
          </rPr>
          <t xml:space="preserve">
Posible impacto económico de no realizar  el mejoramiento.</t>
        </r>
      </text>
    </comment>
    <comment ref="J8" authorId="0" shapeId="0" xr:uid="{00000000-0006-0000-0300-000009000000}">
      <text>
        <r>
          <rPr>
            <b/>
            <sz val="8"/>
            <color indexed="81"/>
            <rFont val="Tahoma"/>
            <family val="2"/>
          </rPr>
          <t>usuario:</t>
        </r>
        <r>
          <rPr>
            <sz val="8"/>
            <color indexed="81"/>
            <rFont val="Tahoma"/>
            <family val="2"/>
          </rPr>
          <t xml:space="preserve">
Alcance del mejoramiento / cobertura</t>
        </r>
      </text>
    </comment>
    <comment ref="K8" authorId="0" shapeId="0" xr:uid="{00000000-0006-0000-0300-00000A000000}">
      <text>
        <r>
          <rPr>
            <b/>
            <sz val="8"/>
            <color indexed="81"/>
            <rFont val="Tahoma"/>
            <family val="2"/>
          </rPr>
          <t>usuario:</t>
        </r>
        <r>
          <rPr>
            <sz val="8"/>
            <color indexed="81"/>
            <rFont val="Tahoma"/>
            <family val="2"/>
          </rPr>
          <t xml:space="preserve">
Multiplicación de los 3 criterios anteriores</t>
        </r>
      </text>
    </comment>
    <comment ref="U8" authorId="0" shapeId="0" xr:uid="{00000000-0006-0000-0300-00000B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V8" authorId="0" shapeId="0" xr:uid="{00000000-0006-0000-0300-00000C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 ref="X8" authorId="0" shapeId="0" xr:uid="{00000000-0006-0000-0300-00000D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Y8" authorId="0" shapeId="0" xr:uid="{00000000-0006-0000-0300-00000E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6" authorId="0" shapeId="0" xr:uid="{00000000-0006-0000-0400-000001000000}">
      <text>
        <r>
          <rPr>
            <b/>
            <sz val="8"/>
            <color indexed="81"/>
            <rFont val="Tahoma"/>
            <family val="2"/>
          </rPr>
          <t>usuario:</t>
        </r>
        <r>
          <rPr>
            <sz val="8"/>
            <color indexed="81"/>
            <rFont val="Tahoma"/>
            <family val="2"/>
          </rPr>
          <t xml:space="preserve">
Se priorizan las oportunidades de mejoramiento. Calificando de 1 a 5 siendo 1 el menor valor y 5 el mayor. </t>
        </r>
      </text>
    </comment>
    <comment ref="M6" authorId="0" shapeId="0" xr:uid="{00000000-0006-0000-0400-000002000000}">
      <text>
        <r>
          <rPr>
            <b/>
            <sz val="8"/>
            <color indexed="81"/>
            <rFont val="Tahoma"/>
            <family val="2"/>
          </rPr>
          <t>usuario:</t>
        </r>
        <r>
          <rPr>
            <sz val="8"/>
            <color indexed="81"/>
            <rFont val="Tahoma"/>
            <family val="2"/>
          </rPr>
          <t xml:space="preserve">
Actividades específicas que se llevarán a cabo en función de la oportunidad de mejoramiento detectada. Solo se definen acciones de mejoramiento para las oportunidades de mejora priorizadas</t>
        </r>
      </text>
    </comment>
    <comment ref="N6" authorId="0" shapeId="0" xr:uid="{00000000-0006-0000-0400-000003000000}">
      <text>
        <r>
          <rPr>
            <b/>
            <sz val="8"/>
            <color indexed="81"/>
            <rFont val="Tahoma"/>
            <family val="2"/>
          </rPr>
          <t>usuario:</t>
        </r>
        <r>
          <rPr>
            <sz val="8"/>
            <color indexed="81"/>
            <rFont val="Tahoma"/>
            <family val="2"/>
          </rPr>
          <t xml:space="preserve">
Situaciones o factores que pueden entorpecer el mejoramiento.Se consideran en general por oportunidad de mejora, no por acción de mejoramiento.
</t>
        </r>
      </text>
    </comment>
    <comment ref="O6" authorId="0" shapeId="0" xr:uid="{00000000-0006-0000-0400-000004000000}">
      <text>
        <r>
          <rPr>
            <b/>
            <sz val="8"/>
            <color indexed="81"/>
            <rFont val="Tahoma"/>
            <family val="2"/>
          </rPr>
          <t>usuario:</t>
        </r>
        <r>
          <rPr>
            <sz val="8"/>
            <color indexed="81"/>
            <rFont val="Tahoma"/>
            <family val="2"/>
          </rPr>
          <t xml:space="preserve">
Según el mapa de procesos de la entidad, nombre del proceso que debe ejecutar la acción.</t>
        </r>
      </text>
    </comment>
    <comment ref="T6" authorId="0" shapeId="0" xr:uid="{00000000-0006-0000-0400-000005000000}">
      <text>
        <r>
          <rPr>
            <b/>
            <sz val="8"/>
            <color indexed="81"/>
            <rFont val="Tahoma"/>
            <family val="2"/>
          </rPr>
          <t>usuario:</t>
        </r>
        <r>
          <rPr>
            <sz val="8"/>
            <color indexed="81"/>
            <rFont val="Tahoma"/>
            <family val="2"/>
          </rPr>
          <t xml:space="preserve">
valor monetario estimado en el cual debe incurrir la entidad para realizar la acción de mejoramiento con recursos adicionales a los que ya tenía planeado</t>
        </r>
      </text>
    </comment>
    <comment ref="U6" authorId="0" shapeId="0" xr:uid="{00000000-0006-0000-0400-000006000000}">
      <text>
        <r>
          <rPr>
            <b/>
            <sz val="8"/>
            <color indexed="81"/>
            <rFont val="Tahoma"/>
            <family val="2"/>
          </rPr>
          <t>usuario:</t>
        </r>
        <r>
          <rPr>
            <sz val="8"/>
            <color indexed="81"/>
            <rFont val="Tahoma"/>
            <family val="2"/>
          </rPr>
          <t xml:space="preserve">
Fecha planeada para realizar el seguimiento</t>
        </r>
      </text>
    </comment>
    <comment ref="H7" authorId="0" shapeId="0" xr:uid="{00000000-0006-0000-0400-000007000000}">
      <text>
        <r>
          <rPr>
            <b/>
            <sz val="8"/>
            <color indexed="81"/>
            <rFont val="Tahoma"/>
            <family val="2"/>
          </rPr>
          <t>usuario:</t>
        </r>
        <r>
          <rPr>
            <sz val="8"/>
            <color indexed="81"/>
            <rFont val="Tahoma"/>
            <family val="2"/>
          </rPr>
          <t xml:space="preserve">
Riesgo al que se expone  el usuario y/o  la institución y/o los clientes internos si no se lleva a cabo el mejoramiento</t>
        </r>
      </text>
    </comment>
    <comment ref="I7" authorId="0" shapeId="0" xr:uid="{00000000-0006-0000-0400-000008000000}">
      <text>
        <r>
          <rPr>
            <b/>
            <sz val="8"/>
            <color indexed="81"/>
            <rFont val="Tahoma"/>
            <family val="2"/>
          </rPr>
          <t>usuario:</t>
        </r>
        <r>
          <rPr>
            <sz val="8"/>
            <color indexed="81"/>
            <rFont val="Tahoma"/>
            <family val="2"/>
          </rPr>
          <t xml:space="preserve">
Posible impacto económico de no realizar  el mejoramiento.</t>
        </r>
      </text>
    </comment>
    <comment ref="J7" authorId="0" shapeId="0" xr:uid="{00000000-0006-0000-0400-000009000000}">
      <text>
        <r>
          <rPr>
            <b/>
            <sz val="8"/>
            <color indexed="81"/>
            <rFont val="Tahoma"/>
            <family val="2"/>
          </rPr>
          <t>usuario:</t>
        </r>
        <r>
          <rPr>
            <sz val="8"/>
            <color indexed="81"/>
            <rFont val="Tahoma"/>
            <family val="2"/>
          </rPr>
          <t xml:space="preserve">
Alcance del mejoramiento / cobertura</t>
        </r>
      </text>
    </comment>
    <comment ref="K7" authorId="0" shapeId="0" xr:uid="{00000000-0006-0000-0400-00000A000000}">
      <text>
        <r>
          <rPr>
            <b/>
            <sz val="8"/>
            <color indexed="81"/>
            <rFont val="Tahoma"/>
            <family val="2"/>
          </rPr>
          <t>usuario:</t>
        </r>
        <r>
          <rPr>
            <sz val="8"/>
            <color indexed="81"/>
            <rFont val="Tahoma"/>
            <family val="2"/>
          </rPr>
          <t xml:space="preserve">
Multiplicación de los 3 criterios anteriores</t>
        </r>
      </text>
    </comment>
    <comment ref="U7" authorId="0" shapeId="0" xr:uid="{00000000-0006-0000-0400-00000B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V7" authorId="0" shapeId="0" xr:uid="{00000000-0006-0000-0400-00000C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 ref="X7" authorId="0" shapeId="0" xr:uid="{00000000-0006-0000-0400-00000D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Y7" authorId="0" shapeId="0" xr:uid="{00000000-0006-0000-0400-00000E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800-000001000000}">
      <text>
        <r>
          <rPr>
            <b/>
            <sz val="8"/>
            <color indexed="81"/>
            <rFont val="Tahoma"/>
            <family val="2"/>
          </rPr>
          <t>usuario:</t>
        </r>
        <r>
          <rPr>
            <sz val="8"/>
            <color indexed="81"/>
            <rFont val="Tahoma"/>
            <family val="2"/>
          </rPr>
          <t xml:space="preserve">
Actividades específicas que se llevarán a cabo en función de la oportunidad de mejoramiento detectada. Solo se definen acciones de mejoramiento para las oportunidades de mejora priorizadas</t>
        </r>
      </text>
    </comment>
    <comment ref="N8" authorId="0" shapeId="0" xr:uid="{00000000-0006-0000-0800-000002000000}">
      <text>
        <r>
          <rPr>
            <b/>
            <sz val="8"/>
            <color indexed="81"/>
            <rFont val="Tahoma"/>
            <family val="2"/>
          </rPr>
          <t>usuario:</t>
        </r>
        <r>
          <rPr>
            <sz val="8"/>
            <color indexed="81"/>
            <rFont val="Tahoma"/>
            <family val="2"/>
          </rPr>
          <t xml:space="preserve">
Situaciones o factores que pueden entorpecer el mejoramiento.Se consideran en general por oportunidad de mejora, no por acción de mejoramiento.
</t>
        </r>
      </text>
    </comment>
    <comment ref="O8" authorId="0" shapeId="0" xr:uid="{00000000-0006-0000-0800-000003000000}">
      <text>
        <r>
          <rPr>
            <b/>
            <sz val="8"/>
            <color indexed="81"/>
            <rFont val="Tahoma"/>
            <family val="2"/>
          </rPr>
          <t>usuario:</t>
        </r>
        <r>
          <rPr>
            <sz val="8"/>
            <color indexed="81"/>
            <rFont val="Tahoma"/>
            <family val="2"/>
          </rPr>
          <t xml:space="preserve">
Según el mapa de procesos de la entidad, nombre del proceso que debe ejecutar la acción.</t>
        </r>
      </text>
    </comment>
    <comment ref="P8" authorId="0" shapeId="0" xr:uid="{00000000-0006-0000-0800-000004000000}">
      <text>
        <r>
          <rPr>
            <b/>
            <sz val="8"/>
            <color indexed="81"/>
            <rFont val="Tahoma"/>
            <family val="2"/>
          </rPr>
          <t>usuario:</t>
        </r>
        <r>
          <rPr>
            <sz val="8"/>
            <color indexed="81"/>
            <rFont val="Tahoma"/>
            <family val="2"/>
          </rPr>
          <t xml:space="preserve">
Nombre y cargo de la persona responsable de realizar la acción de mejora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7" authorId="0" shapeId="0" xr:uid="{00000000-0006-0000-0900-000001000000}">
      <text>
        <r>
          <rPr>
            <b/>
            <sz val="8"/>
            <color indexed="81"/>
            <rFont val="Tahoma"/>
            <family val="2"/>
          </rPr>
          <t>usuario:</t>
        </r>
        <r>
          <rPr>
            <sz val="8"/>
            <color indexed="81"/>
            <rFont val="Tahoma"/>
            <family val="2"/>
          </rPr>
          <t xml:space="preserve">
Se priorizan las oportunidades de mejoramiento. Calificando de 1 a 5 siendo 1 el menor valor y 5 el mayor. </t>
        </r>
      </text>
    </comment>
    <comment ref="M7" authorId="0" shapeId="0" xr:uid="{00000000-0006-0000-0900-000002000000}">
      <text>
        <r>
          <rPr>
            <b/>
            <sz val="8"/>
            <color indexed="81"/>
            <rFont val="Tahoma"/>
            <family val="2"/>
          </rPr>
          <t>usuario:</t>
        </r>
        <r>
          <rPr>
            <sz val="8"/>
            <color indexed="81"/>
            <rFont val="Tahoma"/>
            <family val="2"/>
          </rPr>
          <t xml:space="preserve">
Actividades específicas que se llevarán a cabo en función de la oportunidad de mejoramiento detectada. Solo se definen acciones de mejoramiento para las oportunidades de mejora priorizadas</t>
        </r>
      </text>
    </comment>
    <comment ref="N7" authorId="0" shapeId="0" xr:uid="{00000000-0006-0000-0900-000003000000}">
      <text>
        <r>
          <rPr>
            <b/>
            <sz val="8"/>
            <color indexed="81"/>
            <rFont val="Tahoma"/>
            <family val="2"/>
          </rPr>
          <t>usuario:</t>
        </r>
        <r>
          <rPr>
            <sz val="8"/>
            <color indexed="81"/>
            <rFont val="Tahoma"/>
            <family val="2"/>
          </rPr>
          <t xml:space="preserve">
Situaciones o factores que pueden entorpecer el mejoramiento.Se consideran en general por oportunidad de mejora, no por acción de mejoramiento.
</t>
        </r>
      </text>
    </comment>
    <comment ref="O7" authorId="0" shapeId="0" xr:uid="{00000000-0006-0000-0900-000004000000}">
      <text>
        <r>
          <rPr>
            <b/>
            <sz val="8"/>
            <color indexed="81"/>
            <rFont val="Tahoma"/>
            <family val="2"/>
          </rPr>
          <t>usuario:</t>
        </r>
        <r>
          <rPr>
            <sz val="8"/>
            <color indexed="81"/>
            <rFont val="Tahoma"/>
            <family val="2"/>
          </rPr>
          <t xml:space="preserve">
Según el mapa de procesos de la entidad, nombre del proceso que debe ejecutar la acción.</t>
        </r>
      </text>
    </comment>
    <comment ref="P7" authorId="0" shapeId="0" xr:uid="{00000000-0006-0000-0900-000005000000}">
      <text>
        <r>
          <rPr>
            <b/>
            <sz val="8"/>
            <color indexed="81"/>
            <rFont val="Tahoma"/>
            <family val="2"/>
          </rPr>
          <t>usuario:</t>
        </r>
        <r>
          <rPr>
            <sz val="8"/>
            <color indexed="81"/>
            <rFont val="Tahoma"/>
            <family val="2"/>
          </rPr>
          <t xml:space="preserve">
Nombre y cargo de la persona responsable de realizar la acción de mejora</t>
        </r>
      </text>
    </comment>
    <comment ref="U7" authorId="0" shapeId="0" xr:uid="{00000000-0006-0000-0900-000006000000}">
      <text>
        <r>
          <rPr>
            <b/>
            <sz val="8"/>
            <color indexed="81"/>
            <rFont val="Tahoma"/>
            <family val="2"/>
          </rPr>
          <t>usuario:</t>
        </r>
        <r>
          <rPr>
            <sz val="8"/>
            <color indexed="81"/>
            <rFont val="Tahoma"/>
            <family val="2"/>
          </rPr>
          <t xml:space="preserve">
Fecha planeada para realizar el seguimiento</t>
        </r>
      </text>
    </comment>
    <comment ref="H8" authorId="0" shapeId="0" xr:uid="{00000000-0006-0000-0900-000007000000}">
      <text>
        <r>
          <rPr>
            <b/>
            <sz val="8"/>
            <color indexed="81"/>
            <rFont val="Tahoma"/>
            <family val="2"/>
          </rPr>
          <t>usuario:</t>
        </r>
        <r>
          <rPr>
            <sz val="8"/>
            <color indexed="81"/>
            <rFont val="Tahoma"/>
            <family val="2"/>
          </rPr>
          <t xml:space="preserve">
Riesgo al que se expone  el usuario y/o  la institución y/o los clientes internos si no se lleva a cabo el mejoramiento</t>
        </r>
      </text>
    </comment>
    <comment ref="I8" authorId="0" shapeId="0" xr:uid="{00000000-0006-0000-0900-000008000000}">
      <text>
        <r>
          <rPr>
            <b/>
            <sz val="8"/>
            <color indexed="81"/>
            <rFont val="Tahoma"/>
            <family val="2"/>
          </rPr>
          <t>usuario:</t>
        </r>
        <r>
          <rPr>
            <sz val="8"/>
            <color indexed="81"/>
            <rFont val="Tahoma"/>
            <family val="2"/>
          </rPr>
          <t xml:space="preserve">
Posible impacto económico de no realizar  el mejoramiento.</t>
        </r>
      </text>
    </comment>
    <comment ref="J8" authorId="0" shapeId="0" xr:uid="{00000000-0006-0000-0900-000009000000}">
      <text>
        <r>
          <rPr>
            <b/>
            <sz val="8"/>
            <color indexed="81"/>
            <rFont val="Tahoma"/>
            <family val="2"/>
          </rPr>
          <t>usuario:</t>
        </r>
        <r>
          <rPr>
            <sz val="8"/>
            <color indexed="81"/>
            <rFont val="Tahoma"/>
            <family val="2"/>
          </rPr>
          <t xml:space="preserve">
Alcance del mejoramiento / cobertura</t>
        </r>
      </text>
    </comment>
    <comment ref="K8" authorId="0" shapeId="0" xr:uid="{00000000-0006-0000-0900-00000A000000}">
      <text>
        <r>
          <rPr>
            <b/>
            <sz val="8"/>
            <color indexed="81"/>
            <rFont val="Tahoma"/>
            <family val="2"/>
          </rPr>
          <t>usuario:</t>
        </r>
        <r>
          <rPr>
            <sz val="8"/>
            <color indexed="81"/>
            <rFont val="Tahoma"/>
            <family val="2"/>
          </rPr>
          <t xml:space="preserve">
Multiplicación de los 3 criterios anteriores</t>
        </r>
      </text>
    </comment>
    <comment ref="U8" authorId="0" shapeId="0" xr:uid="{00000000-0006-0000-0900-00000B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V8" authorId="0" shapeId="0" xr:uid="{00000000-0006-0000-0900-00000C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 ref="X8" authorId="0" shapeId="0" xr:uid="{00000000-0006-0000-0900-00000D000000}">
      <text>
        <r>
          <rPr>
            <b/>
            <sz val="8"/>
            <color indexed="81"/>
            <rFont val="Tahoma"/>
            <family val="2"/>
          </rPr>
          <t>usuario:</t>
        </r>
        <r>
          <rPr>
            <sz val="8"/>
            <color indexed="81"/>
            <rFont val="Tahoma"/>
            <family val="2"/>
          </rPr>
          <t xml:space="preserve">
Nombre y cargo de la persona responsable de realizar el seguimiento al cumplimiento de las acciones de mejoramiento</t>
        </r>
      </text>
    </comment>
    <comment ref="Y8" authorId="0" shapeId="0" xr:uid="{00000000-0006-0000-0900-00000E000000}">
      <text>
        <r>
          <rPr>
            <b/>
            <sz val="8"/>
            <color indexed="81"/>
            <rFont val="Tahoma"/>
            <family val="2"/>
          </rPr>
          <t>usuario:</t>
        </r>
        <r>
          <rPr>
            <sz val="8"/>
            <color indexed="81"/>
            <rFont val="Tahoma"/>
            <family val="2"/>
          </rPr>
          <t xml:space="preserve">
Avance de la acción de mejoramiento al momento de realizar el seguimiento. Cumple, en desarrollo o no empezada</t>
        </r>
      </text>
    </comment>
  </commentList>
</comments>
</file>

<file path=xl/sharedStrings.xml><?xml version="1.0" encoding="utf-8"?>
<sst xmlns="http://schemas.openxmlformats.org/spreadsheetml/2006/main" count="1470" uniqueCount="652">
  <si>
    <t>CONSOLIDADO GENERAL</t>
  </si>
  <si>
    <t>INDICADORES DE CUMPLIMIENTO</t>
  </si>
  <si>
    <t>NUMERO ACTIVIDADES</t>
  </si>
  <si>
    <t>% CUMPLIMIENTO</t>
  </si>
  <si>
    <t>COMPLETO</t>
  </si>
  <si>
    <t>EN DESARROLLO</t>
  </si>
  <si>
    <t>NO INICIADO</t>
  </si>
  <si>
    <t>TOTAL</t>
  </si>
  <si>
    <t>ESE SALUD PEREIRA</t>
  </si>
  <si>
    <t xml:space="preserve">CONSOLIDADO DE AVANCE DE ACTIVIDADES PM ACREDITACION SEG1 </t>
  </si>
  <si>
    <t xml:space="preserve">CONSOLIDADO DE AVANCE DE ACTIVIDADES PM ACREDITACION SEG2 </t>
  </si>
  <si>
    <t>ATRASADO</t>
  </si>
  <si>
    <t xml:space="preserve">FORMATO PLANES DE MEJORAMIENTO CON ENFOQUE A MEJORAMIENTO CONTINUO 
CON BASE A ESTANDARES DE ACREDITACIÓN EN SALUD </t>
  </si>
  <si>
    <t>GRUPO DE ESTÁNDARES: ASISTENCIAL</t>
  </si>
  <si>
    <r>
      <t>GERENTE ENTIDAD:</t>
    </r>
    <r>
      <rPr>
        <sz val="9"/>
        <rFont val="Arial"/>
        <family val="2"/>
      </rPr>
      <t xml:space="preserve"> JORGE IVAN DUQUE CARDONA</t>
    </r>
  </si>
  <si>
    <r>
      <t>LÍDER DEL GRUPO:</t>
    </r>
    <r>
      <rPr>
        <sz val="9"/>
        <rFont val="Arial"/>
        <family val="2"/>
      </rPr>
      <t xml:space="preserve"> DR. NICOLAI VALLEJO - ASESOR PLANEACION</t>
    </r>
  </si>
  <si>
    <t>CODIGO</t>
  </si>
  <si>
    <t>ESTANDAR / CALIDAD ESPERADA</t>
  </si>
  <si>
    <t>FORTALEZAS</t>
  </si>
  <si>
    <t>SOPORTE DE LAS FORTALEZAS</t>
  </si>
  <si>
    <t xml:space="preserve">OPORTUNIDAD DE MEJORA </t>
  </si>
  <si>
    <t>CALIDAD ENCONTRADA</t>
  </si>
  <si>
    <t>CALIDAD ESPERADA</t>
  </si>
  <si>
    <t>PRIORIZACIÓN</t>
  </si>
  <si>
    <t xml:space="preserve">ACCION DE MEJORAMIENTO </t>
  </si>
  <si>
    <t>BARRERAS DE MEJORAMIENTO</t>
  </si>
  <si>
    <t xml:space="preserve">PROCESO RESPONSABLE DE LA ACCIÓN DE MEJORAMIENTO
</t>
  </si>
  <si>
    <t>PERSONA RESPONSABLE EJECUCIÓN DE LA ACCIÓN</t>
  </si>
  <si>
    <t>INDICADOR DE LA ACCION</t>
  </si>
  <si>
    <t>META</t>
  </si>
  <si>
    <t>EVIDENCIA</t>
  </si>
  <si>
    <t xml:space="preserve">PERIODO DE REALIZACIÓN  </t>
  </si>
  <si>
    <t>SEGUIMIENTO 1: octubre  2021</t>
  </si>
  <si>
    <t>SEGUIMIENTO 2: enero 2022</t>
  </si>
  <si>
    <t>Riesgo</t>
  </si>
  <si>
    <t>Costo</t>
  </si>
  <si>
    <t>Volumen</t>
  </si>
  <si>
    <t>Total</t>
  </si>
  <si>
    <t>No Acción</t>
  </si>
  <si>
    <t>Responsable del Seguimiento</t>
  </si>
  <si>
    <t>Estado</t>
  </si>
  <si>
    <t>Observaciones</t>
  </si>
  <si>
    <t>Estándar 7. Código: (AsSP3)</t>
  </si>
  <si>
    <t>La organización implementa la totalidad de las recomendaciones que le sean aplicables de la Guía técnica de buenas prácticas en seguridad del paciente en la atención en salud: procesos institucionales seguros, procesos asistenciales seguros, prácticas que mejoren la actuación de los profesionales, e involucrar los pacientes y sus allegados en su seguridad..</t>
  </si>
  <si>
    <t xml:space="preserve">se cuenta con el programa de seguridad del paciente aplicable a la guia tecnica de buenas practicas, que integra la politica de seguridad, la promoción de la cultrua de seguridad                    se tiene docmentado, implementado manual de reporte de incidentes y eventos adversos. 
se tiene cronograma de capacitación de procesos prioritarios,
se tiene un comite de gestión del riesgo con las EAPB, que se reunen cada tres meses.
se tiene establecido como medir la frecuencia de los eventos adversos en los servicios a traves de un formato con escala de medición.
se hace mantenimiento preventivo y correctivo de equipos biomedicos y hay contrato vigente en donde se realiza la calibración de equipos biomedicos.
se tienen inidcadores y se hace de seguimierno al componente de gestion ambiental.
se relizan rondas de infraestructura cada dos meses para verificar condicones en infraesctructura en seguridad del paciente.
se tiene un protocolo  de administración segura de medicamentos, protocolo para la prevencion y disminución para la frecuencia de caidas,  protocolo para frevenir ulceras por presión, protocolo para la correcta identificación de pacientes.
lista de chequeo en lavado de manos, limpieza y desinfección de áreas de superficies.
se tiene implementado durante el ingreso, estadia y el egreso del paciente capacitación  en todo lo de seguridad del paciente
</t>
  </si>
  <si>
    <t xml:space="preserve">
Actas de reuniones de los comites
cronograma de reuniones de los comites
listados de asistencia  de socializaciónes
Protocolos en los aplicativos institucionales
Actas de las rondas de infraestructura
Contratos vigentes para mantenimiento de equipos
</t>
  </si>
  <si>
    <t xml:space="preserve">Establecer un cronograma de reunión para Asmet salud de manera mensual
Ingresar en el reporte la EAPB, diligenciamiento completo documento formulario
identificar 2 procedimientos más frecuentes y unificarlos, actualizar documentos, estandarizar dos procedimientos de consulta externa dos de hospitalización y de urgencias.
Coordinar las acciones de mantenimiento, para mejorar la priorización de las mismas.
Reducir el riesgo de la atención en pacientes cardiovasculares
Mejorar la Seguridad en la obtención de ayudas diagnósticas
Garantizar la funcionalidad de los procedimientos de Consentimiento Informado.
           </t>
  </si>
  <si>
    <t xml:space="preserve">falta de conocimiento del personal de mantenimiennto para priorizar acciones
Falta cultura orientada a las partes interesadas 
poco compromiso del personal al diligencial formatos en ocasiones asociado al poco tiempo
exceso de carga laboral 
 </t>
  </si>
  <si>
    <t>subgerencia cientifica
lider de Calidad
jefes del servicio</t>
  </si>
  <si>
    <t xml:space="preserve">lider de Calidad
jefes del servicio
lider PAMEC
Regente de Farmacia
Coordinadora Medica, sede del Centro
Jefe programa de Crónicos
lider SIVIGILA
</t>
  </si>
  <si>
    <t xml:space="preserve">Cronograma establecido
revisión tres procesos estandarizados/actualización de los procesos revisados
reunión programada/reunión realizad
lista de chequeo debidamente diligenciados
2 jornadas de lavado de manos programadas/jornadas realizadas
lineamiento LASA adoptado/lineameinto LASA documentado
lineamiento LASA documentado/lineamiento LASA socializado
equipo de respuesta implementado/equipoo de respuesta funcionando
paquete reducir el riesgo de la atención en pacientes cardiovasculares actualizado
carnet pacientes cardiovasculares implementado 
 paquete de la Seguridad en la obtención de ayudas diagnósticas documentado
 paquete de la Seguridad en la obtención de ayudas diagnósticas socializado
 paquete de la Seguridad en la obtención de ayudas diagnósticas revisado y documentado
 paquete de la Seguridad en la atención en pacientes con enfermedad mental  documentado  y socializado
 3 jornadas de capacitacón programadas/capacitaciones realizadas
 3 jornadas de capacitación y sensibilización a médicos, sobre qué información deben entregar a los pacientes/jornadas realizadas
numero de  Auditoria a la historia clínica/ numero de informes de auditorias con información sobre el dligenciamiento del consentimiento debidamente diligenciado 
</t>
  </si>
  <si>
    <t>cumplir conel 90% de las acciones de mejora</t>
  </si>
  <si>
    <t>01-08-2021 al 31/12/2021</t>
  </si>
  <si>
    <t>lider del PAMEC</t>
  </si>
  <si>
    <t>Plan de mejoraminto propuesto levantado en los meses de junio y julio</t>
  </si>
  <si>
    <r>
      <t xml:space="preserve">Criterios:
</t>
    </r>
    <r>
      <rPr>
        <b/>
        <sz val="10"/>
        <rFont val="Arial"/>
        <family val="2"/>
      </rPr>
      <t>Procesos institucionales seguros:</t>
    </r>
    <r>
      <rPr>
        <sz val="10"/>
        <rFont val="Arial"/>
        <family val="2"/>
      </rPr>
      <t xml:space="preserve">
• Contar con un Programa de Seguridad del Paciente que provea una adecuada caja de herramientas para la identificación y gestión de eventos adversos. • Política institucional de Seguridad del Paciente • Promoción de la cultura de seguridad • Sistema de reporte de eventos adversos y aprendizaje colectivo • Reporte • Análisis y Gestión • Brindar capacitación al cliente interno en los aspectos relevantes de la seguridad en los procesos a su cargo • Coordinar procedimientos y acciones recíprocas de los programas de seguridad del paciente entre asegurador y prestador • Estandarización de procedimientos de atención • Evaluar la frecuencia con la cual ocurren los eventos adversos. • La institución debe monitorizar aspectos claves relacionados con la
seguridad del paciente, utilización y/o desarrollo de software para disminuir riesgo en la prestación del servicio. • Seguridad en el ambiente físico y la tecnología en salud
</t>
    </r>
    <r>
      <rPr>
        <b/>
        <sz val="10"/>
        <rFont val="Arial"/>
        <family val="2"/>
      </rPr>
      <t>Procesos Asistenciales seguros:</t>
    </r>
    <r>
      <rPr>
        <sz val="10"/>
        <rFont val="Arial"/>
        <family val="2"/>
      </rPr>
      <t xml:space="preserve">
• Detectar, prevenir y reducir el riesgo de infecciones asociadas con la atención en salud • Mejorar la seguridad en la utilización de medicamentos, • Procesos para la prevención y reducción de la frecuencia de caídas • Mejorar la seguridad en los procedimientos quirúrgicos • Prevenir ulceras por presión • Prevenir las complicaciones anestésicas • Asegurar la correcta identificación del paciente en los procesos asistenciales • Garantizar la correcta identificación del paciente y las muestras en el
laboratorio • Implementar equipos de respuesta rápida • Reducir el riesgo de la atención en pacientes cardiovasculares •Prevenir complicaciones asociadas a la disponibilidad y manejo de sangre y componentes y a la transfusión sanguínea • Reducir el riesgo de la atención del paciente crítico • Mejorar la Seguridad en la obtención de ayudas diagnósticas • Reducir el riesgo de la atención de pacientes con enfermedad mental • Prevención de la malnutrición o desnutrición • Garantizar la atención segura del binomio madre – hijo
</t>
    </r>
    <r>
      <rPr>
        <b/>
        <sz val="10"/>
        <rFont val="Arial"/>
        <family val="2"/>
      </rPr>
      <t xml:space="preserve">Prácticas que mejoren la actuación de los profesionales:
</t>
    </r>
    <r>
      <rPr>
        <sz val="10"/>
        <rFont val="Arial"/>
        <family val="2"/>
      </rPr>
      <t>• Gestionar y desarrollar la adecuada comunicación entre las personas que atienden y cuidan a los pacientes • Prevenir el cansancio del personal de salud • Garantizar la funcionalidad de los procedimientos de Consentimiento Informado Establecer pautas claras para el proceso docente asistencial definiendo responsabilidades éticas y legales entre las partes.
Involucrar los pacientes y sus allegados en su seguridad:
• Ilustrar al paciente en el autocuidado de su seguridad • Facilitar las acciones colaborativas de pacientes y sus familias para promover la seguridad de la atención El listado completo y la descripción de cada Práctica Segura pueden
ser consultados en: La Guía técnica de Buenas Practicas en seguridad del Paciente</t>
    </r>
  </si>
  <si>
    <t>Estándar 18. Código: (AsREG2)</t>
  </si>
  <si>
    <t>Se tiene estandarizada la información a entregar en el momento de ingreso al servicio del usuario y su familia</t>
  </si>
  <si>
    <t xml:space="preserve">Se tiene documentado el proceso para admision de usuarios a los servicios. 
El proceso es trazable gracias a la sistematizacion.
Se informan horarios, restriccion de alimentos
Se comunica el estado del paciente- coberturas
Se realiza una entrega y recibo de turno donde se presenta al equipo de trabajo
Se tiene listas de chequeo de identificacion del paciente </t>
  </si>
  <si>
    <t>Esta documentado el procedimiento de ingreso del usuario.
Se tiene documentado deberes y derechos y publicados en la pagina Web.
Listas de chequeo de los servicios</t>
  </si>
  <si>
    <t xml:space="preserve">Actualizar el modelo de atención donde se incluyan la estandarización de la información al paciente y su familia al momento del ingreso.
Se debe implementar el procedimento en relacion a riesgos de usuario, proceso de seguridad de la atencion, evacuacion etc.
Realizar seguimiento a los indicadores de oportunidad en la atención y establecer planes de mejora a las desviaciones encontradas.
Garantizar el funcionamiento permanente de los timbres de llamado 
Implementar medios tecnologicos a nivel intramular para el despligue de los deberes y derechos 
Garantizar la socializacion de los servicios contratados con los diferentes EAPBS </t>
  </si>
  <si>
    <t xml:space="preserve">institución bastante grande, con varia sedes, se dificulta la integración de todos los procesos.
</t>
  </si>
  <si>
    <t>lider de Calidad</t>
  </si>
  <si>
    <t xml:space="preserve">jefes de servicios
lider de Calidad
</t>
  </si>
  <si>
    <t># de servicios/#de lineamientos
documento asignaciones  terminado
Protocolo de educación y atención al usuario documentado y socializado</t>
  </si>
  <si>
    <t xml:space="preserve">Criterios:
La organización garantiza un proceso para proveer información al usuario y su familia en los siguientes aspectos:
• Personal clave que puede contactar en caso de necesidades de su atención o preocupación por los niveles de calidad provistos.
• Rutinas referentes a horarios y restricciones de visitas y horarios de alimentación.
• Medidas de seguridad, incluidos uso de alarmas, timbres de llamado y conducta ante una posible evacuación.
• La secuencia de eventos e indicaciones acerca del sitio y del profesional o profesionales que realizarán el tratamiento.
• Derechos, servicios cubiertos y no cubiertos de acuerdo con el Plan Obligatorio de Salud, planes complementarios y medicamentos.
• Ubicación en la habitación y en el entorno.
• Causas de retraso y el tiempo máximo que debe seguir esperando.
• Medidas para involucrar al usuario y su familia en los procesos de seguridad de la atención: información, reporte de situaciones anormales, ejemplos de situaciones de riesgo, etc.                                                              
• Se establecen listas de chequeo para la verificación del cumplimiento de criterios de
• Se toman correctivos frente a las desviaciones encontradas.             </t>
  </si>
  <si>
    <t>Estándar 42. Código: (AsEJ2)</t>
  </si>
  <si>
    <t xml:space="preserve">
El usuario y su familia reciben la educación e información pertinente durante la ejecución del tratamiento, que incluye como mínimo:</t>
  </si>
  <si>
    <t xml:space="preserve">El sistema de informaciòn cuenta con unos items educativos que son de selección, con el fin de dar informacion al usuario, fomentando el autocuidado y la continuidad del tratamiento;    los cuidados se entregan de forma impresa en urgencias y hospitalizaicon y consulta externa.
Se cuenta con una lider en el programa de VIH/SIDA quien se encarga de hacerle el ingreso y seguimiento al pacientes y tambien lo reporta a l aEAPB.
tambien se tiene lider en el programa de Cancer y de TB 
</t>
  </si>
  <si>
    <t xml:space="preserve">Diseñar e implementar un mecanismo de evaluacion de la educación e información que recibe el usuario y su familia durante la ejecución de su atención y tratamiento.
Implementar planes de mejormiento frente a las desviaciones encontradas.
Socializar e implementar el proceso  de esquemas terapeutico  e interacciones medicamentosas  </t>
  </si>
  <si>
    <t>Dentro de la historia clinica, en consulta de atenciones  se puede evidenciar  que recomendaciones se dieron a cada paciente de acuerdo a su necesidad, registro fotografico.
actas de auditorias externa realizadas por la Secretaria de Salud Municipal.
Base de datos que manejan los lideres de los programas</t>
  </si>
  <si>
    <t>1 capacitación de los médicos frente a la información que debe dar al paciente y su familia
Diseñar y aplicar encuesta de satisfacción en hospitalización de tres hospitales</t>
  </si>
  <si>
    <t>falta de tiempo del personal medico para actividades academicas</t>
  </si>
  <si>
    <t xml:space="preserve">SUBGERENCIA ASISTENCIAL
CALIDAD
PAMEC
</t>
  </si>
  <si>
    <t>SUBGERENTE ASISTENCIAL
COORDINADORES UNIDADES INTERMEDIAS
LIDERES DE LOS SERVICIOS</t>
  </si>
  <si>
    <r>
      <t xml:space="preserve">3 JORNADAS DE CAPACITACIÓN/#DE JORNADAS REALIZADAS
FORMATO ENCUESTA APROBADO
</t>
    </r>
    <r>
      <rPr>
        <sz val="10"/>
        <color indexed="10"/>
        <rFont val="Arial"/>
        <family val="2"/>
      </rPr>
      <t>4 JORNADAS APLICACIÓN DE LA ENCUENTA/JORNADAS REALIZADAS</t>
    </r>
  </si>
  <si>
    <t>Criterios:
• El proceso natural de la enfermedad y el estado actual de la misma:
-  Óptimo entendimiento y aceptación por parte del usuario del tratamiento y sus objetivos.
- El esquema terapéutico y los medicamentos que se prescriben, horarios e interacciones; se presta especial atención durante la utilización de aquellos medicamentos cuyos efectos colaterales o secundarios sean peligrosos o severos, para identificar signos y síntomas tempranos de reacciones adversas medicamentosas.
• Información necesaria y suficiente de resultados de los exámenes o los procedimientos diagnósticos, garantizando el adecuado entendimiento por parte del usuario y/o su familia, especialmente cuando se trate de pacientes menores de edad, o con algún grado de
discapacidad física y/o mental.
• Acompañamiento y asesoría especializada para información de resultados en los casos de pacientes con enfermedades catastróficas, especialmente cáncer, ETS, VIH o SIDA:
 - Cuidados que se han de brindar en el momento de la hospitalización y necesidades después del egreso (cuidados en casa, si aplica). 
 - Promoción de la salud y prevención de la enfermedad, incluyendo su participación en la prevención de infecciones.
• Participación activa del usuario en promover su propia seguridad.
• La organización evalúa el entendimiento por parte de los usuarios de toda la información y la educación recibidas durante el proceso de atención.
• Se toman correctivos frente a las desviaciones encontradas.</t>
  </si>
  <si>
    <t>Estándar 45. Código: (AsEJ5)</t>
  </si>
  <si>
    <t xml:space="preserve">
La organización tiene procesos estandarizados para garantizar que durante la ejecución del tratamiento el usuario tiene el derecho, si así lo solicita o requiere, a una segunda opinión calificada de su condición médica. Este derecho debe ser informado a través de cualquier mecanismo con que cuente la organización, incluido el mismo profesional tratante.</t>
  </si>
  <si>
    <t>Política de humanización.  
Profesional encargado de recibir inconformidades en la atencion (atencion al cuidadano)          
                                                       proceso de PQR establecido, documentado e implementado             socializacion de dereches y deberes</t>
  </si>
  <si>
    <t xml:space="preserve">lista de asitencias.
documento de politica de humanización                
proceso PQR documentado       </t>
  </si>
  <si>
    <t xml:space="preserve">divulgar mas a los usuarios la politica de humanización institucional          </t>
  </si>
  <si>
    <t>Falta de retroalimentación de los resultados de las auditorias</t>
  </si>
  <si>
    <t xml:space="preserve">AUDITORIAS MEDICAS
COMITÉ MIPRESS
CALIDAD
</t>
  </si>
  <si>
    <t xml:space="preserve">AUDITORES MEDICOS
COORDINADORES UNIDADES INTERMEDIAS
</t>
  </si>
  <si>
    <t># SOLICITUDES MIPRESS/CASOS ANALIZADOS
# DE INFORMES DE AUDITORIAS SOCIALIZADAS/TOTAL DE AUDITORIAS REALIZADAS DE AGOSTO A DICIEMBRE</t>
  </si>
  <si>
    <t>Criterios:
• El profesional tratante debe estar informado de este derecho.
• La organización debe respetar este derecho y en ningún caso puede rechazar o limitar el acceso al usuario si este decide volver a consultar.
• La organización cuenta con mecanismos para analizar en forma interdisciplinaria, cuando la condición lo amerite, casos complejos o complicados y ofrecer alternativas de manejo.
• La ejecución del tratamiento aborda estrategias de humanización de la atención.</t>
  </si>
  <si>
    <t>Estándar 47. Código: (AsEVA1)</t>
  </si>
  <si>
    <t xml:space="preserve">
La organización garantiza que revisa el plan individual de atención y sus resultados tomando como base la historia clínica y los registros asistenciales de una forma sistemática y periódica, lo cual permite calificar la efectividad, la seguridad, la oportunidad y la validez de la atención a través de la información consignada y ajustar y mejorar los procesos.</t>
  </si>
  <si>
    <t xml:space="preserve">* La institución cuenta con un proceso documentado, socializado e implementado de auditoria de historias clinicas 
* La institución cuenta con un grupo de medicos especialistas en auditoria medica para realizar el proceso.
* Los resultados de la auditoria son socializados en el  comite de Historias Clinicas. 
</t>
  </si>
  <si>
    <t xml:space="preserve">actas de auditorias </t>
  </si>
  <si>
    <t xml:space="preserve"> Implementar mecanismo para la retroalimentación del resultados de las auditorias con el personal medico involucrado
* Establecer planes de mejoramiento individuales con mecanismo de seguimiento a los medicos. 
*  Establecer mecanismo para evaluar la adherencia al tratamiento para los pacientes inscritos en programas de enfermedades crónicas de la Ruta Cardiocerebrovascular
* Diseñar un tablero de mando de indicadores clinicos de la RCV y establecer una comparación.</t>
  </si>
  <si>
    <t>JORGE IVAN DUQUE CARDONA
 DAMIAM HERNANDEZ
ANGELA MARIA SANCHEZ
BRIGHTE  AGUIRRE GARCIA</t>
  </si>
  <si>
    <t>Criterios:
• La organización cuenta con un sistema periódico de evaluación interna de una muestra de historias clínicas y/o registros asistenciales por parte de pares, para los casos de eventos adversos.
• Se cuenta con un mecanismo para retroalimentar al equipo de salud sobre los resultados de la evaluación de sus historias clínicas y/o registros asistenciales.
• La organización cuenta con un mecanismo para evaluar la adherencia al tratamiento para los pacientes agudos y para los inscritos en programas de enfermedades crónicas. Así mismo, cuenta con un sistema de evaluación de las causas de no adherencia y propone, implementa y evalúa sus resultados.
• La organización evalúa sus resultados clínicos y los compara con indicadores de referencia, nacional e internacional.</t>
  </si>
  <si>
    <t>ATRIBUTO DE CALIDAD A MEJORAR</t>
  </si>
  <si>
    <t>INDICADORES DEL MEJORAMIENTO</t>
  </si>
  <si>
    <t xml:space="preserve">  </t>
  </si>
  <si>
    <t xml:space="preserve">CRITERIOS DE PRIORIZACIÓN </t>
  </si>
  <si>
    <t xml:space="preserve">Del direccionamiento lnstitucional, depende todo el enfoque de mejoramiento de la entidad    </t>
  </si>
  <si>
    <t xml:space="preserve">Para esta vigencia se priorizan las oportunidades de mejora calificadas por encima de 100 y se establecen 12 acciones de mejora transversales, que impactan los Sistemas de Gestión aplicables a las E.S.E  </t>
  </si>
  <si>
    <t xml:space="preserve">
</t>
  </si>
  <si>
    <t xml:space="preserve">Desarrollar la ruta crítica del PAMEC, con ciclo anual y hacer medición del mejoramiento organizacional   </t>
  </si>
  <si>
    <r>
      <t xml:space="preserve">GRUPO DE ESTÁNDARES: </t>
    </r>
    <r>
      <rPr>
        <sz val="9"/>
        <rFont val="Arial"/>
        <family val="2"/>
      </rPr>
      <t>TALENTO HUMANO</t>
    </r>
  </si>
  <si>
    <r>
      <t>LÍDER DEL GRUPO:</t>
    </r>
    <r>
      <rPr>
        <sz val="9"/>
        <rFont val="Arial"/>
        <family val="2"/>
      </rPr>
      <t xml:space="preserve"> RUBEN DARIO ACEVEDO-Profesional Talento Humano</t>
    </r>
  </si>
  <si>
    <t>PROCESO RESPONSABLE DE LA ACCIÓN DE MEJORAMIENTO</t>
  </si>
  <si>
    <t xml:space="preserve">Estándar 113. Codigo: (TH10)      </t>
  </si>
  <si>
    <r>
      <t xml:space="preserve">      </t>
    </r>
    <r>
      <rPr>
        <sz val="9"/>
        <rFont val="Arial"/>
        <family val="2"/>
      </rPr>
      <t xml:space="preserve">
La organización promueve desarrolla y evalúa una estrategia de comunicación efectiva (oportuna, precisa, completa y comprendida por parte de quien la recibe) entre las unidades funcionales, entre sedes (si aplica) y entre servicios clínicos y no clínicos de todos los niveles. Los mecanismos son incorporados en la política de talento humano.</t>
    </r>
  </si>
  <si>
    <t xml:space="preserve">La entidad cuenta con canales de  informaciòn a los cuales tiene acceso el  cliente interno (Carteleras, pàgina web, circulares, reuniones informativas, comitès, atenciòn personalizada, buzòn de sugerencias, correo electronico e intranet). </t>
  </si>
  <si>
    <t>Buzon de sugerencias
Carteleras 
Pagina web 
Plataforma gestion documental
Actas de reunion comites, informativas, asistencias personalizadas</t>
  </si>
  <si>
    <t>Revisar y mejorar la estrategia de comunicación organizacional efectiva y acertiva</t>
  </si>
  <si>
    <t xml:space="preserve">Realizar 3 jornadas de capacitación asertiva en los 3 hospitales (administrativos)
Realizar 4 jornadas de capacitación asertiva de manera mensual, en los 3 hospitales (Asistencial) </t>
  </si>
  <si>
    <t>falta de disponibilidad de tiempo de los funcionarios</t>
  </si>
  <si>
    <t>Talento Humano</t>
  </si>
  <si>
    <t>Jorge orlando Ruiz</t>
  </si>
  <si>
    <t>7 jornadas programadas/
# jornadas realizadas</t>
  </si>
  <si>
    <t>generar habiliadades en los funcionarios de la ESE Salud Pereira, para comunicarse demanera acertiva</t>
  </si>
  <si>
    <t xml:space="preserve">Registro fotográfico 
Listados de asistencia </t>
  </si>
  <si>
    <t>agosto-diciembre 2021</t>
  </si>
  <si>
    <t xml:space="preserve">se han realizado 4 jornadas de capacitación </t>
  </si>
  <si>
    <t xml:space="preserve">Estándar 115. Codigo: (TH12)
</t>
  </si>
  <si>
    <t xml:space="preserve">
La organización promueve, desarrolla y evalúa estrategias para mantener y mejorar la calidad de vida de los colaboradores. Se incluye</t>
  </si>
  <si>
    <t xml:space="preserve">La entidad existe la matriz de peligros . 
Aplicación de baterias y de acuerdo a los resultados se han dado capacitaciones
se han realizado adecuaciones fisicas para el bienestar de los colaboradores   </t>
  </si>
  <si>
    <t>Programa de salud y seguridad en el trabajo
Bienestar laboral</t>
  </si>
  <si>
    <t xml:space="preserve">aplicar la bateria de riesgo sicosocial a todo el personal de los 3 hospitales.
Socializar la matriz de peligros
Contactar y socializar la estrategia de CONFAMILIARES para preparación para la jubilación y el retiro laboral, al área de Talento Humano </t>
  </si>
  <si>
    <t xml:space="preserve">
Jorge orlando Ruiz</t>
  </si>
  <si>
    <t xml:space="preserve">Aplicar la batería de riesgo Psicosocial en los tres hospitales         </t>
  </si>
  <si>
    <t>Que la organización cuente con un diagnostico sicosocial en el año 2021</t>
  </si>
  <si>
    <t>Documento debidamente diligenciado</t>
  </si>
  <si>
    <t xml:space="preserve">Criterios:
• Trato humano cálido, cortés y respetuoso. 
• Consideración del entorno personal y familiar.
• Análisis del panorama de riesgos.
• Remuneraciones, incentivos y bienestar. 
• Medición de fatiga y estrés laboral.
• Carga laboral, turnos y rotaciones.
• Ambiente de trabajo.
• Abordaje de la enfermedad profesional. 
• Preparación para la jubilación y el retiro laboral. 
• Mejoramiento de la salud ocupacional.
• Estos criterios se consideran también para el personal en práctica formativa, docentes e investigadores.                                  </t>
  </si>
  <si>
    <t xml:space="preserve">Estándar 116. Codigo: (TH13)    </t>
  </si>
  <si>
    <t xml:space="preserve">                                                            
La organización cuenta con un proceso sistemático para evaluar periódicamente la satisfacción de los colaboradores y el clima organizacional. Esto considera si:         </t>
  </si>
  <si>
    <t>la organización para planterar el direccionamiento estretegico y el plan de desarrollo se tuvo en cuenta la opinion de todos los colaborados por medio de una encuesta</t>
  </si>
  <si>
    <t>Reporte ejercicios realizados con la ARL          
plan de desarrollo encuestas aplicadas</t>
  </si>
  <si>
    <t xml:space="preserve">
Diseñar encuesta de clima organizacional y satisfacción del clima interno</t>
  </si>
  <si>
    <t>Diseñar encuesta de clima organizacional y satisfacción del clima interno</t>
  </si>
  <si>
    <t xml:space="preserve">Falta de disponibilidad de peresonal entrenado para este actividad
</t>
  </si>
  <si>
    <t>Rubén Darío Acevedo</t>
  </si>
  <si>
    <t>Diseñar encuesta de clima organizacional y satisfacción del clima internoo</t>
  </si>
  <si>
    <t>Que la organización cuente con un formato para evaluar satisfacción del cliente internol en el año 2021</t>
  </si>
  <si>
    <t>encuesta diseñada, aprobada e institucionallizada</t>
  </si>
  <si>
    <t>Criterios:
• Se incentiva y respeta la opinión de los colaboradores.
•  A partir de los resultados evaluados se generaran planes de mejoramiento, los cuales serán seguidos en el tiempo para verificar su cumplimiento.</t>
  </si>
  <si>
    <t>TOTAL ACCIONES DE MEJORAMIENTO</t>
  </si>
  <si>
    <t>NÚMERO ACTIVIDADES</t>
  </si>
  <si>
    <r>
      <t xml:space="preserve">GRUPO DE ESTÁNDARES: </t>
    </r>
    <r>
      <rPr>
        <sz val="9"/>
        <rFont val="Arial"/>
        <family val="2"/>
      </rPr>
      <t>DIRECCIONAMIENTO</t>
    </r>
  </si>
  <si>
    <t xml:space="preserve">Estándar 122. Código: (GAF2)
</t>
  </si>
  <si>
    <t>La organización garantiza el manejo seguro del ambiente físico.</t>
  </si>
  <si>
    <t xml:space="preserve">Membresia de Hospitales verdes y saludables.   
*Visitas de inspección general programadas en cada una de las sedes por las  jefes de servicios       
 *Cronograma de mantenimiento preventivo y correctivo.  
 *vistas de inspección programadas por el área de SST        
*visitas de inspección programadas por sistema de gestión ambiental         
*protocolos de limpieza y desinfección que son revisados y ajustados periódicamente (ajustados a la Pandemia).estan socializados y se tiene formato de evaluación de adherencia al protocolo.
* Proceso de esterilización seguro.
  *auditorias a los contratos externo de lavanderia y alimentación que incluye visitas
+COPASS funcionando
</t>
  </si>
  <si>
    <t xml:space="preserve">
Certificado de la membresia de 
Hospitales verdes y saludables
Actas de visitas de inspección
cronograma de mantenimiento 
 Protocolos de limpieza y desinfección 
formato de evaluación de adherencia al protocolo.
listados de asistencia  de socializaciónes
actas de Reuniones COPASS
</t>
  </si>
  <si>
    <t xml:space="preserve">Diseñar, implementar y socializar estrategia para promover la cultura del buen manejo del ambiente físico              </t>
  </si>
  <si>
    <t xml:space="preserve">•	Diseñar una estrategia para promover la cultura del buen manejo del ambiente físico
•	implementar la estrategia para promover la cultura del buen manejo del ambiente físico
•	socializar la estrategia para promover la cultura del buen manejo del ambiente </t>
  </si>
  <si>
    <t xml:space="preserve">Falta cultura orientada a las partes interesadas 
Falta de Presupuesto
poco compromiso del persona y alta rotación de contratistas
Dificultades en la comunicación institucional 
 </t>
  </si>
  <si>
    <t>subgerencia Adminsitrativo</t>
  </si>
  <si>
    <t xml:space="preserve">
 DAMIAM HERNANDEZ
BRIGHTE  AGUIRRE GARCIA</t>
  </si>
  <si>
    <t xml:space="preserve">estrategia para promover la cultura del buen manejo del ambiente físico diseñada e implememtada e institucionallizada         </t>
  </si>
  <si>
    <t>Que la organización cuente con una estrategia para promover la cultura institucional para el buen manejo del ambiente físico.</t>
  </si>
  <si>
    <t xml:space="preserve">estrategia documentada
listados de asistencia de la socialización
Registro fotografico
</t>
  </si>
  <si>
    <t>Criterios:
• La organización cuenta con una estrategia para promover la cultura institucional para el buen manejo del ambiente físico.
• Se cuenta con programas de capacitación y entrenamiento en el manejo del ambiente físico para colaboradores y usuarios.
• La organización tiene establecido un mecanismo para identificar e investigar los incidentes y accidentes relacionados con el manejo inseguro del ambiente físico. Derivado de lo anterior, se generan estrategias para prevenir su recurrencia.
• La organización cuenta con protocolos de limpieza y desinfección que son revisados y ajustados periódicamente. Estos protocolos son conocidos por el personal que lo aplica y por todos aquellos que la organización considere pertinente. El entendimiento y la aplicación de estos protocolos son evaluados de manera periódica.
• Protocolos para casos de reúso.
• Proceso de esterilización seguro.
• Directrices para el uso seguro de ropa hospitalaria y evaluación de su cumplimiento.
• Manejo seguro del servicio de alimentación.
• Condiciones del espacio físico para aislamiento.
• El cumplimiento de legislación en materia de seguridad hospitalaria.</t>
  </si>
  <si>
    <t>Estándar 128. Código: (GAF8)</t>
  </si>
  <si>
    <t>La organización promueve una política de no fumador y tiene prohibido el consumo de cigarrillo en las instalaciones físicas de la organización.</t>
  </si>
  <si>
    <t xml:space="preserve">
La  ESE Salud Pereira cuanta con una politica de alcohol, drogas y tabaco.
La  ESE Salud Pereira cuanta inventario señalización informativa para zonas libre de humo
</t>
  </si>
  <si>
    <t>dcoumento de  politica de alcohol, drogas y tabaco.
Documento entregado al área de Calidad sobre sitios a señalilzar</t>
  </si>
  <si>
    <t>Señalización de los Sitos libre de Humo
Promocionar la politica de no fumador</t>
  </si>
  <si>
    <t>Falta de disponibilidad de señalización
falta de presupuesto propio lo que hace depender al 100% de la ARL</t>
  </si>
  <si>
    <t xml:space="preserve">
subgerencia administrativa</t>
  </si>
  <si>
    <t>institución con señalización para espacios libres para humo</t>
  </si>
  <si>
    <t>espacios libre de humo debidamente identificados y señalizados.</t>
  </si>
  <si>
    <t>FORMATO PLANES DE MEJORAMIENTO CON ENFASIS EN ACREDITACIÓN</t>
  </si>
  <si>
    <t xml:space="preserve">
RESOLUCIÓN 5095. Ministerio de Salud y Protección Social del 19 de noviembre de 2018
“Por medio de la cual se adopta el Manual de Acreditación en Salud Ambulatorio y Hospitalario de Colombia. Versión 3.1”</t>
  </si>
  <si>
    <t>GRUPO DE ESTÁNDARES: GERENCIA DE LA INFORMACIÓN</t>
  </si>
  <si>
    <r>
      <t>LÍDER DEL GRUPO:</t>
    </r>
    <r>
      <rPr>
        <sz val="9"/>
        <rFont val="Arial"/>
        <family val="2"/>
      </rPr>
      <t xml:space="preserve"> ING. LILIANA AGUDELO - COORDINADOR SISTEMAS DE LA INFORMACION</t>
    </r>
  </si>
  <si>
    <t>SOPORTE FORTALEZAS</t>
  </si>
  <si>
    <t>No. De Acción</t>
  </si>
  <si>
    <t>ACCIONES DE MEJORAMIENTO</t>
  </si>
  <si>
    <t>RIESGO</t>
  </si>
  <si>
    <t>COSTO</t>
  </si>
  <si>
    <t>VOLUMEN</t>
  </si>
  <si>
    <t>Estándar 142 Código:(GI1)</t>
  </si>
  <si>
    <t xml:space="preserve"> Existen procesos para identificar, responder a las necesidades y evaluar la efectividad de información de los usuarios y sus familias, los colaboradores, y todos los procesos de la organización. Esto incluye las necesidades:</t>
  </si>
  <si>
    <r>
      <rPr>
        <sz val="10"/>
        <color indexed="8"/>
        <rFont val="Arial"/>
        <family val="2"/>
      </rPr>
      <t xml:space="preserve">La entidad cuenta con el proceso de Atención al Ciudadano en operación, con canales de atención presenciales, telefónicos y virtuales dispuestos para recibir las manifestaciones de la ciudadanía.
La comunicación interna y externa hace posible difundir y transmitir la información que se genera en toda la entidad, tanto entre dependencias como frente a los grupos de valor.
</t>
    </r>
    <r>
      <rPr>
        <sz val="10"/>
        <color indexed="8"/>
        <rFont val="Arial"/>
        <family val="2"/>
      </rPr>
      <t xml:space="preserve">
- Plan de desarrollo
- Plan operativo
- Convenio docencia serivicio
- indicadores de salud publica
- SIAU
- Programas de PE y DT
- Registro clinico donde debe quedar la informacion brindada al usuario
- Acompañamiento a la familia por trabajo social y Psicologia
- Plan Anual de Participación ciudadana
- Transparencia y Acceso a la Información
- Sitio Web
- Ventanilla Única Virtual (PQRDS)</t>
    </r>
  </si>
  <si>
    <t>- Indicadores plan de desarrollo
- Indicadores plan operativo
- Convenio docencia serivicio
- Indicadores de salud publica
- Procesos satisfaccion usuario
- Oficina SIAU
-Implementación de Rutas de Programas de PE Y DT (Riesgo Cardiovascular, Gestantes, Promoción y mantenimiento de la salud, Salud Mental y Violencia)
- Sistema de Información SAFIX - Historia Clinica, Registro de información y educación brindada al usuario
http://www.saludpereira.gov.co/medios/Plan_Particip_Ciudadana.pdf
http://www.saludpereira.gov.co/transparencia/acceso-a-la-informacion-publica.html
http://www.saludpereira.gov.co/</t>
  </si>
  <si>
    <r>
      <rPr>
        <sz val="10"/>
        <color indexed="8"/>
        <rFont val="Arial"/>
        <family val="2"/>
      </rPr>
      <t xml:space="preserve">Mejorar continuamente los procedimientos de Gestión de la Información, incluyendo la metodologia para la identificación de las necesidades de información y la respuesta a las mismas requeridas por los grupos de interés.
</t>
    </r>
    <r>
      <rPr>
        <sz val="10"/>
        <color indexed="8"/>
        <rFont val="Arial"/>
        <family val="2"/>
      </rPr>
      <t xml:space="preserve">
- Mejoramiento de la calidad del dato
- Realizar el analisis de indicadores y formular los planes de mejora
- Información actualizada desde la fuente del dato
- Informes estandarizados
- Establecer procedimientos para el flujo de la información
- http://138.117.109.131:82/</t>
    </r>
  </si>
  <si>
    <t>Documentar el procedimiento Auditoria del Dato de PE y DT</t>
  </si>
  <si>
    <t>Protección Especifica y Detección Temprana</t>
  </si>
  <si>
    <t>Coordinadora PE y DT</t>
  </si>
  <si>
    <t>Procedimiento de Auditoria del Datos de PE y DT documentado y publicado en Gestión de Calidad</t>
  </si>
  <si>
    <t>Procedimiento y de la auditoria del dato PE y DT
Resultado de auditorias</t>
  </si>
  <si>
    <t>Criterios:
• Identificadas en los procesos de atención.
• Relacionadas con el direccionamiento y la planeación de la organización.
• De asignación de recursos.
• De docencia-servicio.
• Investigación.
• Salud pública.
• Promoción y prevención.
• Del paciente y su familia durante su atención.
• Mejoramiento de la calidad.</t>
  </si>
  <si>
    <t>Estándar 144 Código:(GI3)</t>
  </si>
  <si>
    <r>
      <rPr>
        <b/>
        <sz val="10"/>
        <rFont val="Arial"/>
        <family val="2"/>
      </rPr>
      <t xml:space="preserve">
</t>
    </r>
    <r>
      <rPr>
        <sz val="10"/>
        <rFont val="Arial"/>
        <family val="2"/>
      </rPr>
      <t>Cuando el análisis periódico de la información detecta variaciones no esperadas o no deseables en el desempeño de los procesos, la organización realiza análisis de causas y genera acciones de mejoramiento continuo.</t>
    </r>
  </si>
  <si>
    <t>La ESE Salud Pereira realiza análisis de los indicadores financieros, de producción, de calidad y de eficiencia, con regularidad mensual. Se analizan sus causas y se generan acciones de mejoramiento.
La gestión documental de la entidad se encuentra articulada a las políticas de gestión y desempeño del Modelo Integrado de Planeación y Gestión MIPG y al Sistema Obligatorio de Garantía de Calidad.
- sistema de gestion de calidad
- seguimiento de indicadores
- Comites de La Entidad para la toma de decisiones, seguimiento y acciones de mejora
- Auditorias de Historia Clinica
- Transparecia y acceso a la información pública</t>
  </si>
  <si>
    <t>Software de calidad
- Reporte de Indicadores
- Comité Directivo
- Comité MIPG
- Comité de Historias Clinicas
- COVE
- Cronograma de Auditoria de HC
- http://www.saludpereira.gov.co/transparencia/acceso-a-la-informacion-publica.html</t>
  </si>
  <si>
    <t>Aplicar mecanismos para el análisis de brechas de desempeño, más allá del procesamiento electrónico de datos asistenciales y administrativos.
- Tablero de Mando
- Análisis periodico de los indicadores</t>
  </si>
  <si>
    <t xml:space="preserve">Elaboración del Tablero de Mando
Socialización del Tablero de Mando.
 Publicación del Tablero de Mando en intranet para consulta de todos los usuarios </t>
  </si>
  <si>
    <t>Planeación y Desarrollo Institucional
Orientación del usuario
Protección Especifica y Detección Temprana
Gestión Admisión
Sistemas de Información</t>
  </si>
  <si>
    <t xml:space="preserve">Técnico Administrativo
Trabajadora Social San Joaquín
Coordinadora PE y DT
Director Facturación
Profesional Universitario de Sistemas de Información
</t>
  </si>
  <si>
    <t>Un documento elaborado, aprobado y publicado en Gestión de la Calidad</t>
  </si>
  <si>
    <t xml:space="preserve">Documento "Planificar la gestión de la información" </t>
  </si>
  <si>
    <t>Criterios:
• La organización garantiza el diseño y el seguimiento de protocolos por cumplir, en caso de variaciones observadas.
• La organización tiene prevista la existencia de grupos o mecanismos interdisciplinarios para evaluar variaciones no esperadas.
• Realiza seguimiento a las decisiones adoptadas frente a una brecha en la información.
• Se hace énfasis en las decisiones para el mejoramiento continuo.
• Las acciones se comunican a los colaboradores de los procesos relacionados para que se hagan parte del mejoramiento.</t>
  </si>
  <si>
    <t>Estándar 145 Código:(GI4)</t>
  </si>
  <si>
    <t xml:space="preserve">
La adopción de tecnologías de la información y comunicaciones tendrá en cuenta:</t>
  </si>
  <si>
    <r>
      <rPr>
        <sz val="10"/>
        <color indexed="8"/>
        <rFont val="Arial"/>
        <family val="2"/>
      </rPr>
      <t>La ESE realiza cuadros de análisis para comparar las especificaciones, los costos, la eficiencia y el soporte de las tecnologías de información que se van a adquirir, alienadas con al plan anual de adquisiciones.</t>
    </r>
    <r>
      <rPr>
        <sz val="10"/>
        <color indexed="10"/>
        <rFont val="Arial"/>
        <family val="2"/>
      </rPr>
      <t xml:space="preserve">
</t>
    </r>
    <r>
      <rPr>
        <sz val="10"/>
        <color indexed="8"/>
        <rFont val="Arial"/>
        <family val="2"/>
      </rPr>
      <t xml:space="preserve">- Plan Operativo TIC
- Plan de Tratamiento de Riesgos de Seguridad y Privacidad de la Información
- Plan de Seguridad y Privacidad de la Información
- PETIC
- Capacitación Sistemas de Información
- Capacitación y socialización Politicas de Informática y Seguridad y Privacidad de la Información
- Transferencia de Conocimiento TIC
- Diagnóstico de necesidades TIC
- Mantenimiento de equipos de computo
- Hoja de vida equipos computo- plan operativo TIC -
- Gobierno Digital
- Plataforma Tecnologica con que cuenta La Entidad (Hardware y Software)
</t>
    </r>
  </si>
  <si>
    <t>Cronograma de mantenimiento de equipos biomedicos
PETIC
Capacitaciones sistemas informacion
Socializacion de informacion.
Hoja de vida equipos computo
Plan operativo TIC
Plan de tratamieto de riesgos de informacion.
Estudios previos TIC</t>
  </si>
  <si>
    <r>
      <rPr>
        <sz val="10"/>
        <color indexed="8"/>
        <rFont val="Arial"/>
        <family val="2"/>
      </rPr>
      <t xml:space="preserve">Realizar inventario de necesidades para el uso de herramientas que permitan transmitir, procesar y difundir la información clínica-asistencial y administrativa en tiempo real, de acuerdo con el recurso humano disponible.
</t>
    </r>
    <r>
      <rPr>
        <sz val="10"/>
        <color indexed="8"/>
        <rFont val="Arial"/>
        <family val="2"/>
      </rPr>
      <t xml:space="preserve">
Definir mecanismos para determinar la necesidad de equipos en relacion con el personal contratado.</t>
    </r>
  </si>
  <si>
    <t>Realizar inventario de necesidades para el uso de herramientas TIC que permitan transmitir, procesar y difundir la información clínica-asistencial y administrativa en tiempo real, de acuerdo con el recurso humano disponible.</t>
  </si>
  <si>
    <t>Sistemas de Información</t>
  </si>
  <si>
    <t>Profesional Universitario de Sistemas de Información</t>
  </si>
  <si>
    <t>Un documento elaborado</t>
  </si>
  <si>
    <t>Diagnóstico realizado</t>
  </si>
  <si>
    <t>Criterios:
• Los costos asociados.
• El entrenamiento al personal.
• Los aspectos éticos.
• La relación existente entre tecnología y personal (número de equipos, cobertura, etc.).</t>
  </si>
  <si>
    <t>Estándar 147 Código:(GI6)</t>
  </si>
  <si>
    <t xml:space="preserve"> Existe un mecanismo definido implementado, evaluado y formal para transmitir los datos y la información. La transmisión garantiza:</t>
  </si>
  <si>
    <r>
      <rPr>
        <sz val="10"/>
        <color indexed="8"/>
        <rFont val="Arial"/>
        <family val="2"/>
      </rPr>
      <t xml:space="preserve">La ESE cuenta con canales de comunicación acordes con las capacidades organizacionales y con lo previsto en la Ley de Transparencia y Acceso a la Información.
</t>
    </r>
    <r>
      <rPr>
        <sz val="10"/>
        <color indexed="8"/>
        <rFont val="Arial"/>
        <family val="2"/>
      </rPr>
      <t>- Sistema de Información Asistencial, Administrativo y Financiero SAFIX
- Seguimento a indicadores Plan operativo y Plan de gestion gerencial.
- Auditoria de Hisoria Clinica
- Comites de análisis de la información</t>
    </r>
  </si>
  <si>
    <t>- Sistema de Información Asistencial, Administrativo y Financiero SAFIX
- Reporte Indicadores
- Cronograma Auditoria
- Comité de Historia Clinica
- COVE
- Seguimiento Planes Operativos y Plan de gestion gerencial.
- http://www.saludpereira.gov.co/transparencia/acceso-a-la-informacion-publica.html</t>
  </si>
  <si>
    <r>
      <rPr>
        <sz val="10"/>
        <color indexed="8"/>
        <rFont val="Arial"/>
        <family val="2"/>
      </rPr>
      <t xml:space="preserve">Formalizar el mecanismo establecido por la E.S.E para garantizar la confiabilidad y oportunidad en la transmisión de la información, mejorando la calidad del dato.
</t>
    </r>
    <r>
      <rPr>
        <sz val="10"/>
        <color indexed="8"/>
        <rFont val="Arial"/>
        <family val="2"/>
      </rPr>
      <t xml:space="preserve">
Mejorar la calidad del dato por medio de auditorias y seguimiento</t>
    </r>
  </si>
  <si>
    <t>Procedimiento y seguimiento de la auditoria del dato PE y DT publicado en Gestión de Calidad</t>
  </si>
  <si>
    <t>Criterios:
• Oportunidad.
• Facilidad de acceso.
• Confiabilidad y validez de la información.
• Seguridad.
• Veracidad.</t>
  </si>
  <si>
    <t>Estándar 150 Código:(GI9)</t>
  </si>
  <si>
    <t xml:space="preserve">
La gestión de la información relacionada con los registros clínicos, sea en medio físico o electrónico, garantiza la calidad, la seguridad y la accesibilidad de los mismos. Incluye:</t>
  </si>
  <si>
    <r>
      <rPr>
        <sz val="10"/>
        <color indexed="8"/>
        <rFont val="Arial"/>
        <family val="2"/>
      </rPr>
      <t>La entidad ha realizado la Integración de norma y hace seguimiento a la gestión estratégica, Capacitación, archivo, racionalización de trámites, bienestar y Gobierno Digital mediante el comité de Gestión y Desempeño Institucional
Existen procesos para garantizar la calidad, la seguridad y la accesibilidad a la información.
La ESE prioriza los aspectos críticos de la función archivística, mediante el análisis, valoración y evaluación de los ejes articuladores establecidos en el manual de Formulación del Plan Institucional de Archivos PINAR del Archivo General de la Nación.
La ESE ha parametrizado algunas las Rutas de atención, en el sistema de Información SAFIX, optomizando la trazabilidad en el proceso de atención</t>
    </r>
    <r>
      <rPr>
        <sz val="10"/>
        <color indexed="10"/>
        <rFont val="Arial"/>
        <family val="2"/>
      </rPr>
      <t xml:space="preserve">.
</t>
    </r>
    <r>
      <rPr>
        <sz val="10"/>
        <color indexed="8"/>
        <rFont val="Arial"/>
        <family val="2"/>
      </rPr>
      <t xml:space="preserve">
- Comites de análisis de información
- Sistema de informacion Asistencial, Administrativo y Financiero SAFIX
- auditoria de historia clinica
- proceso identificacion de paciente
- actas de seguimiento de los procesos
- Registro en el SUiT
-Asignacion de perfil a usuario
- Proceso de apertura de historia clinica</t>
    </r>
  </si>
  <si>
    <t>- Comité de Historias Clinicas
- COVE
- Sistema de informacion Asistencial, Administrativo y Financiero SAFIX
- Cronograma de Auditoria de HC
- Proceso identificacion de pacientes, GAT-PC-005
- Actas de seguimiento de los procesos
- SUIT
- Proceso de apertura de historia clinica, GHC-PR-001</t>
  </si>
  <si>
    <r>
      <rPr>
        <sz val="10"/>
        <color indexed="8"/>
        <rFont val="Arial"/>
        <family val="2"/>
      </rPr>
      <t xml:space="preserve">Mejorar la calidad en la gestión de la información relacionada con los registros clínicos, en medio físico y magnético.
</t>
    </r>
    <r>
      <rPr>
        <sz val="10"/>
        <color indexed="8"/>
        <rFont val="Arial"/>
        <family val="2"/>
      </rPr>
      <t xml:space="preserve">
Realizar seguimiento al PINAR
Aciones de mejora con base en el resultado de las auditorias</t>
    </r>
  </si>
  <si>
    <t>• Orden. Legibilidad y concordancia clínico-patológica.
• Claridad y actualización de los registros clínicos.
• Adecuado archivo de los registros clínicos y fácil disponibilidad cuando sean requeridos.
• Auditoría sistemática y periódica a la calidad de forma y contenido de los registros clínicos.
• Garantía de la custodia de los registros clínicos.
• Unicidad de los registros clínicos para cada usuario.
• Sistema de identificación y numeración unificado para todos los registros clínicos.
• Esquema del proceso de transición a historia clínica electrónica.
• Sistemas de chequeo para evitar errores en la identificación de los usuarios.
• Sistemas de alarma redundante para las condiciones que lo ameriten.
• Procesos para la entrega de los resúmenes de historia clínica solicitados por las autoridades competentes o los mismos usuarios.
• La organización garantiza• que en los procesos de la gerencia de información es posible verificar si el usuario ha asistido previamente a la institución, en qué fechas, qué profesional lo ha atendido, qué exámenes se le han ordenado, etc.
• Cuando se tenga un sistema mixto de registro de atenciones (electrónico y manual), se debe garantizar que haya un solo sistema de identificación del paciente, para que el contenido de las atenciones esté disponible para cualquier prestador y se le pueda hacer auditoría integral al registro.</t>
  </si>
  <si>
    <t>APROBACIÓN PLAN DE MEJORAMIENTO</t>
  </si>
  <si>
    <r>
      <t xml:space="preserve">LÍDER DEL GRUPO DE ESTANDARES </t>
    </r>
    <r>
      <rPr>
        <u/>
        <sz val="9"/>
        <rFont val="Arial"/>
        <family val="2"/>
      </rPr>
      <t>Ing. Liliana Agudelo - Coord. Sistemas</t>
    </r>
  </si>
  <si>
    <r>
      <t xml:space="preserve">GERENTE  </t>
    </r>
    <r>
      <rPr>
        <u/>
        <sz val="9"/>
        <rFont val="Arial"/>
        <family val="2"/>
      </rPr>
      <t>Dr. Jorge Ivan Duque Cardona</t>
    </r>
  </si>
  <si>
    <t xml:space="preserve">1. GRUPO ASISTENCIALES </t>
  </si>
  <si>
    <t>2. DIRECCIONAMIENTO</t>
  </si>
  <si>
    <t>3. GERENCIA</t>
  </si>
  <si>
    <t>4. T. HUMANO</t>
  </si>
  <si>
    <t>5. AMB. FISICO</t>
  </si>
  <si>
    <t>6. G. TECNOLOGIA</t>
  </si>
  <si>
    <t>7. G. INFORMACION</t>
  </si>
  <si>
    <t>8. MCC</t>
  </si>
  <si>
    <r>
      <t xml:space="preserve">GRUPO DE ESTÁNDARES: </t>
    </r>
    <r>
      <rPr>
        <sz val="9"/>
        <rFont val="Arial"/>
        <family val="2"/>
      </rPr>
      <t>CALIDAD</t>
    </r>
  </si>
  <si>
    <r>
      <t>LÍDER DEL GRUPO:</t>
    </r>
    <r>
      <rPr>
        <sz val="9"/>
        <rFont val="Arial"/>
        <family val="2"/>
      </rPr>
      <t xml:space="preserve"> DIANA MABELLY VASQUEZ PEREZ-LIDER CALIDAD</t>
    </r>
  </si>
  <si>
    <t xml:space="preserve">Estándar 157. Código: (MCC2)
</t>
  </si>
  <si>
    <t xml:space="preserve">
La organización implementa las oportunidades de mejoramiento continuo identificadas en el proceso de planeación, las cuales:</t>
  </si>
  <si>
    <t xml:space="preserve">Se implementan planes de mejoramiento, donde identifican oportunidades de mejora y barreras de mejoramiento.
</t>
  </si>
  <si>
    <t>Formatos instituciones en el aplicativo de calidad.
Planes de mejoramiento</t>
  </si>
  <si>
    <t>Se deben realizar seguimiento al cumplimiento de los tiempos establecidos para el cumplimiento de los planes de mejoramiento.
Establecer mecanismos para que los colabores adquieran competencias para el planteamiento de planes de mejora.</t>
  </si>
  <si>
    <t>Capacitación a las jefes de servicios asistenciales sobre  la realización de planes de mejora
Realizar auditorías al cumplimiento de las acciones de mejora derivadas de las visitas de asistencia técnica de la secretaria de salud municipal y departamental al componente de seguridad del paciente.
Socializar en el comité de seguridad del paciente de cada unidad intermedia los planes de mejoramiento suscritos con la secretaria salud municipal y departamental</t>
  </si>
  <si>
    <t>poco presupuesto</t>
  </si>
  <si>
    <t>calidad</t>
  </si>
  <si>
    <t>Diana Mabelly Vasquez Perez</t>
  </si>
  <si>
    <t>1 capacitación programada/
#capacitación Realizada.
# de auditorias recibidas/
# de acciones de mejora con seguimiento</t>
  </si>
  <si>
    <t>Contar con personal capacitado para el levantamiento de planes de mejora
Garantizar el cumplimiento del 90% de las acciones de mejora sugeridas por la   secretaria de salud municipal y departamental al componente de seguridad del paciente</t>
  </si>
  <si>
    <t>listado de Asistencia
Registro Fotográfico
Actas de reunión</t>
  </si>
  <si>
    <t>se realizó la capacitación a las jefes de servicio en la realización de planes de mejora</t>
  </si>
  <si>
    <t>Criterios:
• Son priorizadas empleando una metodología estandarizada que considere, por lo menos, las de mayor impacto en cuanto a enfoque al
usuario y orientación al riesgo.
• Cuentan con el soporte, los recursos y los elementos necesarios para su implementación.
• Se operativizan en acciones de mejora, las cuales se realizan completas y en el tiempo asignado en un cronograma de trabajo.
• Identifican las potenciales barreras para implementar las acciones de mejora, con el fin de tomar los correctivos necesarios.
• Son llevadas a cabo por colaboradores y/o equipos de mejoramiento con las competencias necesarias para su desarrollo.</t>
  </si>
  <si>
    <t xml:space="preserve">Estándar 158. Código: (MCC3): </t>
  </si>
  <si>
    <t xml:space="preserve">
Existe un proceso de monitorización permanente de la calidad y el mejoramiento continuo de la organización.</t>
  </si>
  <si>
    <t xml:space="preserve">Se cuenta con el MANUAL DEL SISTEMA DE REPORTE Y GESTION DE EVENTOS RELACIONADOS CON LA ATENCION EN SALUD, que orienta el procesos para analisis, identificación de riesgos y proceso de retroalimentación a los colaboradores </t>
  </si>
  <si>
    <t xml:space="preserve">Manuales, protocolos y procedimientos en el aplicativo de calidad </t>
  </si>
  <si>
    <t>Realizar ajustes a los procesos de reporte y gestiíon de eventos adversos para que sean un insumo para el mejoramiento continuo en la institución</t>
  </si>
  <si>
    <t xml:space="preserve">Actualizar el protocolo de reporte de incidentes y eventos adversos de acuerdo  a la normatividad vigente 
realizar la socialización de protocolo de reporte de incidentes y eventos adversos al personal asistencial para garantizar su implementación y despliegue  </t>
  </si>
  <si>
    <t xml:space="preserve">
</t>
  </si>
  <si>
    <t>Calidad</t>
  </si>
  <si>
    <t>#protocolo de reporte de incidentes y eventos adversos /
 # protocolo de reporte de incidentes y eventos adversos Actualizado 
 # protocolo de reporte de incidentes y eventos adversos Actualizado /
#protocolo de reporte de incidentes y eventos adversos socializados</t>
  </si>
  <si>
    <t>Documento actualizado
listado de asistencia
registro fotográfico</t>
  </si>
  <si>
    <t>Criterios:
• Cuenta con un método formal y permanente de evaluación, recolección de información, procesamiento y análisis de resultados, que incluye el
enfoque de riesgo.
• Los patrones no deseados de desempeño son analizados a profundidad, identificando las causas raíz de los problemas y desarrollando los métodos de solución de problemas.
• Realiza seguimiento a los resultados de los indicadores que correspondan a las oportunidades de mejoramiento.
• Hace seguimiento periódico a la implementación de las oportunidades de mejora, incluyendo las relacionadas con terceros.
• Retroalimenta a la organización, a los involucrados en los procesos de mejora y a los órganos de dirección para el análisis y la toma de decisiones.
• Genera resultados que son insumo para el ajuste del proceso organizacional de mejoramiento continuo.</t>
  </si>
  <si>
    <t>SEGUIMIENTO 1: Junio 2021</t>
  </si>
  <si>
    <t>SEGUIMIENTO 2: dic 2021</t>
  </si>
  <si>
    <t>Estándar 76. Código: (DIR1)</t>
  </si>
  <si>
    <t>Existe un proceso periódico y sistemático para definir y replantear el direccionamiento estratégico de la organización, el cual debe incluir entre otros los siguientes criterios:</t>
  </si>
  <si>
    <t xml:space="preserve">La ESE ha presentado cambios positivos en la atención de la baja complejidad y  cuenta con una estructura organizacional que le permite ofrecer su portafolio de servicios acorde a su nivel de atención e irse adaptando a los cambios que el sistema de salud el sector público le exigen y un  Sistema de planeación y gestión institucional que direcciona, gestiona y le hace seguimiento a su plan de desarrollo, proyectos, planes gerenciales y planes operativos por áreas. 
Se tienen documentados y socializados los documentados que concentran las políticas institucionales, la plataforma estratégica ajustada al enfoque de los estandares de acreditación, el mapa de procesos estrategicos, misionales, de apoyo y de evaluación, el portafolio de servicios de la entidad está acorde al Registro de Prestadores de Servicios de Salud.  
La gestión institucional es evaluada, mediante los indicadores del Plan de Gestión de Gerencial, plan de desarrollo, Planes Operativos Anuales, el Modelo estandar de Control Interno, el Sistema Obligatorio de Garantía de Calidad. 
La política de seguridad del paciente se encuentra implementada y desplegada 
El proceso de direccionamiento estratégico de la E.S.E es gestionado por la junta directiva, el Gerente, el grupo asesor, los coordinadores de área y la Asociación de Usuarios. 
La gerencia y el equipo directivo definen y replantean  el direccionamiento  mediante el  proceso de planeación y desarrollo institucional,  Plan de Desarrollo 2020-2024 "más servicios- màs salud" y la operatividad institucional con ciclo anual de planeación, seguimiento y evaluación de los planes operativos anuales y los planes de mejoramiento de los Sistemas de Gestión aplicables a la E.S.E  (SOGC-MIPG-SGSST).
El nivel estratégico de la E.S.E viene trabajando en la integración de la gestión de los sistemeas de gestión, que le aportan al mejoramento de la calidad (Estándares de direccionamiento y Gerencia, el  Marco Normativo y la gestión del  Modelo Integrado Planeación y Gestion (MIPG ) y darle continuidad al esquema de  mejoramiento institucional, con base al Indice de desempeño Institucional (IDI)
El desarrollo de las Políticas de Gestión y Desempeño están en promedio del valor máximo de referencia, destacando la política de Planeación Institucional, Participación Ciudadana en la Gestión Pública que se encuentran en el valor máximo de referencia.
La E.S.E estandarizó la semana de la Humanización, en la que se trabaja, se sensibiliza y compromete a todo el personal con la calidez en la atención.   
</t>
  </si>
  <si>
    <t xml:space="preserve">
Plan de Desarrollo 2020-2024
Plan de Gestión Gerencial 
Planes Operativos anuales.
Modelo Integrado de Planeación y Gestión - MIPG 
Matriz de Riesgos Institucionales
Programa de Auditoria para el mejoramiento de la calidad PAMEC 
Sistema de Seguridad y Salud en el Trabajo 
Gestión de la Relación docente asistencial 
Proceso de Planeación y Desarrollo Instucional
Plan de Desarrollo Institucional 
Plan de Gestión de Gerencia 
Sistemas de gestión de calidad aplicables a las E.S.E del sector público.   
• Modelo integrado de planeación y gestión (MIPG)
• Sistema obligatorio de garantía de la calidad (SOGC)
• Sistema de gestión de seguridad y salud en el trabajo
• Evaluación de la relación docencia de servicios  
Plataforma estratégica 
Sistema de Control Interno 
</t>
  </si>
  <si>
    <t xml:space="preserve">Planear  y ejecutar el ciclo de mejora anual relaconado con el direccionamiento estratégico, de acuerdo con los lineamientos del Modelo Integrado de Planeación y Gestión establecido por la Función Pública y el Sistema Obligatorio de Garantía de la Calidad en Salud.
</t>
  </si>
  <si>
    <t xml:space="preserve">Falta cultura orientada a las partes interesadas 
Debilidades en el  control de procesos
Resistencia al Cambio
Dificultades en la comunicación institucional 
 </t>
  </si>
  <si>
    <t xml:space="preserve">Planeación y Desarrollo Instucional </t>
  </si>
  <si>
    <t>JORGE IVAN DUQUE NIICOLAY ANDREI VALLEJO CANO  - GINNA PAOLA CADAVID  H</t>
  </si>
  <si>
    <t xml:space="preserve">Cumplimiento del ciclo de mejora del Modelo Integrado de Planeación y Gestión  MIPG e integrar sus resultados a la gestión de los estándares de Direccionamiento y Gerencia del Programa de Auditoría para el mejoramiento de la Calidad PAMEC  </t>
  </si>
  <si>
    <t>Desarollar el ciclo anual del MIPG e integrarlo a los sistemas de Gestión  aplicables a la ESE</t>
  </si>
  <si>
    <t xml:space="preserve">Planeación del proceso de Implementación  de MIPG  y los Actos administrativos,  registros de asistencia, actualización documental, Planes de mejoramiento y políticas, que complementan el direccionamiento estrategico, de acuerdo con los  lineamientos del Modelo Integrado de Planeación y Gestión establecido por la Función Pública  </t>
  </si>
  <si>
    <t>2/01/2021 - 31/12/2021</t>
  </si>
  <si>
    <t xml:space="preserve">Planeación y  desarrollo institucional </t>
  </si>
  <si>
    <t xml:space="preserve">Planeación realizada
FURAG Presentado
 Indide de desempeño de la entidad sobresaliente 
Seguimiento en proceso 
Actualmente el cargo presenta transición, por cambio de profesional.   </t>
  </si>
  <si>
    <t>Criterios:
• La junta directiva, el equipo directivo y las personas claves de la organización participan en la definición, la revisión y la actualización del direccionamiento estratégico.
• Aspectos éticos y normativos.
• Los cambios del entorno.
• La seguridad del paciente y los colaboradores.
• El enfoque y la gestión de riesgo.
• La humanización durante la atención del usuario y su familia.
• La planeación, el desarrollo y la gestión de la tecnología en salud.
• Análisis de los aspectos de la comunidad (valores, creencias, costumbres, barreras económicas, geográficas, sociales, culturales) que orienten la prestación de los servicios.
• La sinergia y la coordinación entre los diferentes prestadores para la atención de los usuarios.
• Responsabilidad social con el usuario, los colaboradores, la comunidad y el medio ambiente.
• La misión define claramente el propósito de la organización y sus relaciones con la comunidad que sirve.
• La visión enfoca a la organización en el desarrollo de sus servicios.
• La voz del cliente interno y su responsabilidad frente a sus colaboradores.
• Las necesidades del usuario y su familia.
• La organización identifica e interactúa con las principales organizaciones dentro y fuera del sector para la cooperación en el desarrollo de un medio ambiente saludable
• Ejercicios sistemáticos de referenciación comparativa y competitiva que fortalezcan el mejoramiento.</t>
  </si>
  <si>
    <t>Estándar 77. Código: (DIR 2)</t>
  </si>
  <si>
    <t>La organización construye a partir del direccionamiento estratégico su plan estratégico. Su formulación está estandarizadado, al igual que su divulgación, seguimiento y evaluación.</t>
  </si>
  <si>
    <t xml:space="preserve">
La contextualización del Plan de desarrollo de la ESE Salud Pereira, se enmarcó dentro de las Políticas, Programas y Proyectos que regulan y determinan el direccionamiento del sector salud, desde la perspectiva de los niveles Nacional, Departamental y Municipal.
La formulación de los planes, programas y proyectos institucionales están regulados por normatividad vigente y se encuentran estandarizadas por metodologìas establecidas por las entidades estatales que regulan la naturaleza pública de la entidad.
La gestión estratégica que se ha desarrollado en la ESE ha contribuido a garantizar razonablemente la eficiencia y eficacia en las operaciones, la protección y aseguramiento de los recursos, la confiabilidad y oportunidad en la información, el mejoramiento de la gestión y el seguimiento permanente al cumplimiento de políticas, normas y procedimientos internos.
El Plan de desarrollo institucional fue construido a partir del direccionamiento estratégico de la entidad , con la participacion de todas las partes interesadas. La ES.E aplicó encuestas para la participación del personal de la entidad. 
El proceso de planación y desarrollo estratégico de la E.S.E prioriza, hace seguimiento a la ejecución y evalua  el cumplimiento de los objetivos y metas del plan de desarrollo institucional 
Se priorizan las actividades más relevantes y se elabora el plan operativo anual de la institución 
Se involucra a cada uno de los lideres de los procesos en la solicitud de las necesidades para la contrucción del Presupuesto anual.
La E.S.E adoptó la metodología establecida para la elaboración y presentación del plan de desarrollo y plan de gestión de gerentes, así como su seguimiento y evaluación por pate de la junta directiva.
Los planes estratégicos  fueron aprobados mediante acuerdo de la junta directiva.
</t>
  </si>
  <si>
    <t xml:space="preserve">
Plan de Desarrollo 2020-2024
Plan de Gestión Gerencial 
Planes Operativos anuales.
Modelo Integrado de Planeación y Gestión - MIPG 
Matriz de Riesgos Institucionales
Programa de Auditoria para el mejoramiento de la calidad PAMEC 
Sistema de Seguridad y Salud en el Trabajo 
Gestión de la Relación docente asistencial </t>
  </si>
  <si>
    <t xml:space="preserve">Hacer seguimiento y evaluación a los Planes de Gestión directiva y  revisar los avances de la gestión institucional, mediante el comité directivo, Comité de Gestion y desempeño, Comité de Control Interno y demás Comités obligatorios del  SOGC  
</t>
  </si>
  <si>
    <t xml:space="preserve">
Realizar la planeación y el seguimiento a la gestión de los Planes Institucionales del nivel estratégico (Plan de desarrollo, Plan de gestión de gerencia y Planes operativos Anuales) .</t>
  </si>
  <si>
    <t xml:space="preserve">Inoportunidad en los seguimientos 
Seguimientos sin evidencias 
Evidencias incompletas </t>
  </si>
  <si>
    <t xml:space="preserve">JORGE IVAN DUQUE NIICOLAY ANDREI VALLEJO CANO  - ADRIANA LUCIA CALLE - ASGESTION </t>
  </si>
  <si>
    <t>Cumplimiento del seguimiento de los planes institucionales 
 (Plan de desarrollo, Plan de gestión de gerencia y Planes operativos Anuales) .</t>
  </si>
  <si>
    <t>Alinear el seguimiento a los  planes institucionales con los ciclos de mejoramiento establecidos en los sistemas de Gestión aplicables a la E.S.E</t>
  </si>
  <si>
    <t xml:space="preserve">Gestión de los planes Institucionales y sus seguimientos anuales </t>
  </si>
  <si>
    <t xml:space="preserve">Planeación realizada 
Segimientos en proceso a Plan de Desarrollo - POA de las áreas - Plan de Gestión de Gerencia  </t>
  </si>
  <si>
    <t>Criterios:
• Los objetivos contenidos en el plan estratégico son priorizados, ejecutados y evaluados.
• La organización garantiza la formulación participativa del plan estratégico, a partir del cual se formulan los planes operativos, en coherencia con el marco estratégico de la organización.
• Los planes estratégicos y operativos son aprobados en la instancia que corresponda.
• Se han asignado y aprobado recursos financieros, físicos y talento humano al plan estratégico para su implementación.
• Existe un sistema de difusión, seguimiento y monitoreo de los resultados del plan estratégico.
• La junta directiva evalúa el cumplimiento del plan estratégico.</t>
  </si>
  <si>
    <t>Estándar 78. Código: (DIR3)</t>
  </si>
  <si>
    <t>La organización garantiza el despliegue y la comprensión del direccionamiento y el plan estratégico a todos los niveles de la organización y partes interesadas.</t>
  </si>
  <si>
    <t xml:space="preserve">
La Gerencia realizó jornadas de difusión del plan de desarrollo con todos los niveles de la entidad y los entes externos de la Alcaldia, Concejo Municipal. 
La alta dirección realiza seguimiento al plan de desarrollo y los planes Operativos Anuales para cada periodo.
 La E.S.E realiza monitoreo y seguimiento a los indicadores estratégicos,  de forma articulada con el ciclo de mejoramiento que tiene estandarizada la ESE
El proceso de direccionamiento estratégico consolida  el informe de gestión de la E.S.E, integrando y haciendo visibles el aporte de todas las áreas para el logro de los resultados </t>
  </si>
  <si>
    <t xml:space="preserve">Proceso de direccionamiento gerencial
Plan de desarrollo
Planes operativos anuales
Seguimiento a Indicadores de gestión </t>
  </si>
  <si>
    <t xml:space="preserve">Dar continuidad al trabajo con las áreas,  para lograr la articulación de los sistemas de gestión, aplicables a la E.S.E,  hacer seguimiento a la ejecución de planes institucionales, apoyar la consolidación de la información y el despliegue interno y externo   </t>
  </si>
  <si>
    <t xml:space="preserve">Revisar, depurar, consolidar y analizar la información de todas las áreas, para integrarla a los informes de gestión y proyección  institucional que son presentados y sustentados por la Gerencia a nivel interno y externo (Alcaldía - Concejo Municipal - Junta Directiva - Personal de la Institución) </t>
  </si>
  <si>
    <t>El confinamiento 
Limitantes para reuniones presenciales generadas por la Pandemia COVID-19</t>
  </si>
  <si>
    <t xml:space="preserve">JORGE IVAN DUQUE CARDONA - NIICOLAY ANDREI VALLEJO CANO - ASGESTION  </t>
  </si>
  <si>
    <t xml:space="preserve">Nº de informes de gestión institucional requeridos/ Nº de informes de gestión institucionales presentados  
</t>
  </si>
  <si>
    <t xml:space="preserve">Actas de reuniones de junta directiva Reuniones Comité de Gerencia
Informes institucionales presentados
Reuniones informativas con el personal </t>
  </si>
  <si>
    <t>Actas de Junta directiva custodiadas en la secretaria de gerencia de la ESE. 
Informes de RIPS</t>
  </si>
  <si>
    <t>Criterio:
• Se evalúan las desviaciones encontradas y se implementan las acciones de mejora.</t>
  </si>
  <si>
    <t>Estándar 79. Código: (DIR.4.)</t>
  </si>
  <si>
    <t>La alta dirección promueve desarrolla y evalúa el resultado de acciones orientadas a la atención centrada en el usuario y su familia, el mejoramiento continuo, la humanización de la atención, el enfoque y la gestión del riesgo, la seguridad del paciente y los colaboradores, la gestión de la tecnología en salud, la transformación cultural y la responsabilidad social.</t>
  </si>
  <si>
    <t xml:space="preserve">La E.S.E cuenta con Políticas de seguridad del paciente y humanización documentadas y aprobadas mediante actos administrativos y desarrollo de acciones encaminadas al cumplimiento de las diferentes estrategias.
La E.S.E estandarizó la semana de la Humanización, en la que se trabaja, se sensibiliza y compromete a todo el personal con la calidez en la atención.   
La ESE en su esquema de mejoramiento continuo prioriza acciones de mejora relacionadas con el cumplimiento de los criterios de humanización del servicio 
La E.S.E cuenta con Política de seguridad del paciente documentada y aprobada mediante acto administrativo y desarrollo de acciones encaminadas al cumplimiento de las diferentes estrategias
EL ENFOQUE GENERAL DE LA PLANEACIÓN ESTRATEGICA DE LA ESE ES: 
• Mejoramiento continuo - Sistemas de Gestión integrados con acciones de mejora priorizadas y cumplibles en el corto tiempo. 
• Remoción de barreras de mejoramiento, por parte de todos los colaboradores de la organización.
• Articulación entre los diferentes procesos y grupos de trabajo.
• Seguimiento a los resultados Institucionales.
• Desarrollo de una visión estratégica  -Toma de decisiones gerenciales - Comunicar la visión del cambio y retroalimentar al personal - Proyectar logros a corto, mediano y largo plazo - Compartir el Norte con los aliados del progreso (Equipo directivos y líderes de proceso) - Hacer partícipe al cliente interno y enganchar al cliente externo con la estrategia - Empoderamiento de líderes para emprender acciones de amplio alcance - Seguimiento y Evaluación a la gestión - Consolidar y arraigar los nuevos enfoques a la cultura - Permanencia en el tiempo (Sostenibilidad).
La E.S.E cuenta con Políticas de seguridad del paciente y humanización documentadas y aprobadas mediante actos administrativos y desarrollo de acciones encaminadas al cumplimiento de las diferentes estrategias.
La E.S.E estandarizó la semana de la Humanización, en la que se trabaja, se sensibiliza y compromete a todo el personal con la calidez en la atención.   
La ESE en su esquema de mejoramiento continuo prioriza acciones de mejora relacionadas con el cumplimiento de los criterios de humanización del servicio 
</t>
  </si>
  <si>
    <t xml:space="preserve">Politicas de seguridad del paciente y Humanización
Acciones de mejora que le apuntan al cumplimiento de los estandares de  humanización
Planes relacionados con la política de participación ciudadana 
Gestión del Sistema de Atención al Usuario 
</t>
  </si>
  <si>
    <t xml:space="preserve">Definir de manera articulada con los sistemas de gestión que se desarrollan en la ESE  acciones oreintadas a mejorar la expericia del usuario durante el proceso de atención </t>
  </si>
  <si>
    <t>Priorizar recursos para dar continuidad a la asignación de un profesional especifico al rol de Mejoramiento de la Calidad, encargado de Planear, monitorear y evaluar la efectividad del Programa de Auditoria para el Mejoramiento de la Calidad (PAMEC), con el fin de promover y desarrollar la gestión del  mejoramiento continuo con acciones orientadas a la atención al usuario, la humanización de la atención, el enfoque y la gestión del riesgo, la seguridad del paciente y los colaboradores, la gestión de la tecnología en salud, la transformación cultural y la responsabilidad social.</t>
  </si>
  <si>
    <t>22 sedes gestionadas integralmente en los 4 componentes de Calidad por una sola profesional 
 Recursos financieros 
Falta de registro de eventos adversos.
 Recursos limitados para eliminar barreras físicas; falta de actitud del personal.</t>
  </si>
  <si>
    <t xml:space="preserve">NIICOLAY ANDREI VALLEJO CANO - ASGESTION </t>
  </si>
  <si>
    <t xml:space="preserve">Viabilidad Técnica y Presupuestal, para dar continuidad al contrato de apoyo requerido en el  área de Calidad 
Nº Acciones de mejoramiento programadas para la vigencia derivadas de los planes de mejora del componente de auditoria registrados en el PAMEC/ Nº Acciones de mejora ejecutadas derivadas de las auditorias relizadas </t>
  </si>
  <si>
    <t xml:space="preserve">Equipo de Calidad fortalecidio y con roles diferenciados de gestión y mejoramiento de la calidad </t>
  </si>
  <si>
    <t xml:space="preserve">Archivos de Gestión y documentos que evidencian el desarrollo de la ruta crítica del PAMEC - Ciclo 2021 </t>
  </si>
  <si>
    <t xml:space="preserve">Autoevaluación y planes de mejora en proceso </t>
  </si>
  <si>
    <t>Estándar 80. Código: (DIR.5)</t>
  </si>
  <si>
    <t>La política de atención humanizada y el respeto hacia el paciente, su privacidad y dignidad es promovida, desplegada y evaluada por la alta dirección en todos los colaboradores de la organización, independientemente del tipo de vinculación. Se toman correctivos frente a las desviaciones encontradas.</t>
  </si>
  <si>
    <t xml:space="preserve">La ESE tiene documentada, formalizada y socializada la política de humanización
Se hace seguimiento a la satisfacción del usuario y se toman correctivos con le personal que aún no tiene competencias óptimas de atención al usuario. 
 </t>
  </si>
  <si>
    <t xml:space="preserve">Politica de humanizacion
Analisis y gestión de encuestas de satisfaccion, seguimiento a planes de mejora
Actas de Comités 
Archivos de gestión del SIAU y Calidad 
Planes de mejoramiento 
Despliegue de temas relacionados con la calidad del servicio
 </t>
  </si>
  <si>
    <t xml:space="preserve">Brindar recursos y respaldar las estrategias desplegadas por el área de Calidad para promover y desplegar de manera continua y sistemática los criterios de inclusión de los estándares asistenciales relacionados con humanización del servicio, asegurando que todos los colaboradores, independientemente de su tipo de vinculación sean incluidos en las metas de cobertura.  </t>
  </si>
  <si>
    <t>Respaldar desde el nivel estratégico el desarrollo del Sistema Obligatorio de Garantía de la Calidad (SOGC) y la implementación de las estrategias de humanización del servicio, definidas por el Ministerio de Salud y Proteccion Social  para la atención  segura, oportuna y con trato humanizado entre los colaboradores y usuarios</t>
  </si>
  <si>
    <t xml:space="preserve">Falta de actitud y disposicion de los funcionarios.   </t>
  </si>
  <si>
    <t xml:space="preserve">Gestión de la calidad </t>
  </si>
  <si>
    <t xml:space="preserve">NIICOLAY ANDREI VALLEJO CANO - EQUIPO DE CALIDAD </t>
  </si>
  <si>
    <t xml:space="preserve">Grado de implementación de la política de humanización.                     </t>
  </si>
  <si>
    <t>Política implementada.         Personal capacitado 
Ejecución de actividad estadarizada (Semana de la Humanización)</t>
  </si>
  <si>
    <t>Documentos y soportes relacionados con la implementación de las estrategias de la política de Humanización</t>
  </si>
  <si>
    <t>Gestión sistemática</t>
  </si>
  <si>
    <t>Estándar 81. Código: (DIR.6)</t>
  </si>
  <si>
    <t xml:space="preserve">La organización tiene diseñada, implementada y evaluada una política de prestación de servicios de salud para promover, proteger y mejorar la salud de la población a la que sirve, sin discriminación. La política es parte del direccionamiento estratégico y se articula con la política de calidad de la institución.
</t>
  </si>
  <si>
    <t xml:space="preserve">La ESE aplica todas las políticas inherentes al Sistema de Seguridad Social en Salud
La entidad ha adoptado la politica integral de atención en Salud (PAIS)  y ha implementado las rutas Integrales de atencion en Salud (RIAS) priorizadas por el Ministerio de Salud y Protección Social que le aplican al primer nivel de atención, según la resolución 3280 de 2018. 
La ESE Salud Pereira cuenta el recurso humano idoneo para ejecutar las actividades de las rutas de atención y trabajar en la disminución de las glosas por el no cumplimiento de estimacuones.
El direccionamiento estratégico de la ESE está basado prioritariamente en las directrices y lineammientos técnicos del Ministerio dde Salud y la Protección Social y la normatividad alicable al sector público de la salud.    
La ESE se ha adpatado a todas las condiciones y cinscunstancias epidemiológicas, administrativas y logisticas propias de la Pandemia COVID-19
La entidad maneja esquemas de auditoría médica para evaluar la adherencia a las rutas de atención. 
</t>
  </si>
  <si>
    <t xml:space="preserve">Adopción de Rutas  Integrales de Atención
 Informes de la gestión institucional realizada para atender la contingencia COVID-19 y para avanzar en la prestación de servicios  
Modelo de Atención basado en APS 
Adopción de guias
Modelos de atención
Informes de auditoría médica 
Indicadores de gestión clínica 
</t>
  </si>
  <si>
    <t xml:space="preserve">Articular las politicas del Modelo de Prestación de Sevicicios de la ESE Salud Pereira con el direccionamiento estratégico y el SOGC.  
Optimizar el recurso humano de acuerdo a los puntos de atención, para ejecutar las actividades de las rutas de atención y trabajar en la disminución de las glosas por el no cumplimiento de estimacuones
Realizar reuniones con los médicos para retroalimentar los hallazgos de la auditoría clínica 
Mejorar la cobertura de la población con actividades de PE y DT a la población objeto  </t>
  </si>
  <si>
    <r>
      <t xml:space="preserve">                                    
</t>
    </r>
    <r>
      <rPr>
        <sz val="10"/>
        <color indexed="10"/>
        <rFont val="Arial"/>
        <family val="2"/>
      </rPr>
      <t xml:space="preserve">                                                                                                      </t>
    </r>
    <r>
      <rPr>
        <sz val="10"/>
        <color indexed="8"/>
        <rFont val="Arial"/>
        <family val="2"/>
      </rPr>
      <t xml:space="preserve"> Realizar análisis de la capacidad instalada y la producción de servicios por tipo de sede, con el fin de realizar una adecuada planificación de las necesidades de personal y hacer ajustes en las áreas asistenciales, de acuerdo con el número de actividades que se deben ejecutar según la población a atender, revisando los esquemas de personal, horas y profesionales que se requieren para cumplir con las expectativas de atención en la ESE Salud Pereira, durante la vigencia 2021.  
</t>
    </r>
    <r>
      <rPr>
        <sz val="10"/>
        <color indexed="62"/>
        <rFont val="Arial"/>
        <family val="2"/>
      </rPr>
      <t xml:space="preserve">
</t>
    </r>
  </si>
  <si>
    <t>Dificultad para el cambio de modelo de la Res 412 a la Res 3280.                                              
 Recursos limitados para la contratación de personal nuevo y para mejoramientos locativos.                                             Advenimiento de la pandemia Covid, lo que dificultó la ejecución de agendas de atención de actividades electivas programadas.     
Limitaciones tecnológicas y/o logísticas para la implementación de otras modalidades de atención.</t>
  </si>
  <si>
    <t xml:space="preserve">Gestión asistencial </t>
  </si>
  <si>
    <t>NIICOLAY ANDREI VALLEJO CANO Subgerencia Científica, Directores de Unidades Intermedias, Enfermeras Coordiandoras de los programas</t>
  </si>
  <si>
    <t xml:space="preserve">Documento consolidado de análisis estratégico y proyección instirucional para la vigencia 2021 </t>
  </si>
  <si>
    <t>Revisar sistemáticamente las necesidades de recursos, con el fin de proyectar el número de trabajadores requeridos, de acuerdo con las condiciones de oferta y demanda para la prestación del servicio</t>
  </si>
  <si>
    <t>Documento: Análisis de capacidad instalada, oferta y demanda de servicios por tipo de sede</t>
  </si>
  <si>
    <t xml:space="preserve">Se elaboró y socializó el documento consolidado de análisis estratégico y proyección instirucional para la vigencia 2021 </t>
  </si>
  <si>
    <t>Criterios:
• La política de prestación de servicios está dirigida a usuarios, familiares y colaboradores.
• La política refleja las necesidades en salud del tipo de usuarios o de la población a la que presta sus servicios y promueve el uso de la evidencia y de buenas prácticas en atención primaria en salud y salud pública, según corresponda.
• La organización asegura que las políticas, las directrices, los procesos y los procedimientos de prevención de enfermedades y promoción de la salud están alineados con las normas nacionales y territoriales de salud pública.
• Tiene definidos el despliegue y la asignación de recursos y responsabilidades para su aplicación, evaluación y revisión.
• El personal está familiarizado con la política de prevención de enfermedades y promoción de la salud y se incluye en los procesos de inducción del personal nuevo.
• Se asegura un plan para la evaluación de la política, incluidas las directrices para la recolección y el análisis de datos sobre la prevención de las enfermedades y la promoción de la salud y se verifica su cumplimiento.
• Se asegura la competencia necesaria del personal asistencial y de apoyo que tiene a su cargo la implementación de la política para llevar a cabo la prevención de enfermedades y la promoción de la salud.
• Se asegura la presencia de estructuras e instalaciones, incluidos los recursos, espacio, equipo, etc., a fin de aplicar la prevención de las enfermedades y las actividades de promoción de la salud.</t>
  </si>
  <si>
    <t>Estándar 82. Código: (DIR7)</t>
  </si>
  <si>
    <t>Existe un proceso para establecer los parámetros a partir de los cuales el plan estratégico y los planes operativos son ejecutados. El proceso garantiza la viabilidad financiera de la organización a través de la confirmación de la disponibilidad de recursos para soportar los actuales y futuros servicios y programas de la organización.</t>
  </si>
  <si>
    <t xml:space="preserve">Desde el proceso de Direccionamiento y Gerencia se establecen Planes Operativos Anuales a los cuales se les realiza seguimiento semestral y evaluación anual. 
Desde los procesos de Planeación estratégica y gestión financiera se planea y  gestiona la entidad, con las limitaciones financieras, presupuestales y administrativas propias del sector, sin sin afectar el equilibrio financiero.
La ESE en su esquema directivo aplica la metodología de formulación, seguimiento y evaluación definida para planes de desarrollo y el Plan de Gestión de Gerentes de las E.S.E. 
La ESE adoptó la Implemenatción del Modelo Integrado de Planeación y Gestión - (MIPG)   
La ESE ejecuta y desarrolla de forma sistemática los componentes del Sistema Obligatorio de Garantia de la Calidad  - El Sistema de Seguridad y Salud en el Trabajo y la relación docente asistencial </t>
  </si>
  <si>
    <t>Proceso de Gestión financiera 
Plan de Gestión de Gerencia 
Seguimiento a indicadores institucionales 
Archivo de gestión MIPG
Seguimiento a planes institucionales 
Archivos de gestión SOGC 
Archivos de gestión SGSST 
Archivos de gestión Relación docente asistencial</t>
  </si>
  <si>
    <t xml:space="preserve">Proyectar el presupuesto de la entidad, con base al recaudo y lineamientos de ley 
</t>
  </si>
  <si>
    <t xml:space="preserve">Monitorear los indicadores financieros y la producción de la prestación de servicios, para  realizar los ajustes necesarios y garantizar la viabilidad financiera de la ESE
Realizar análisis y proyección financiera para la vigencia 2021, con el fin de orientar los ajustes institucionales requeridos </t>
  </si>
  <si>
    <t xml:space="preserve">Escasez de recursos del Sistema de Salud </t>
  </si>
  <si>
    <t xml:space="preserve">Gestión Fiannciera Planeación y Desarrollo Instucional </t>
  </si>
  <si>
    <t xml:space="preserve">NIICOLAY ANDREI VALLEJO CANO  - SUBGERENTE FINANCIERO </t>
  </si>
  <si>
    <t xml:space="preserve">Equilibrio presupuestal con recaudo
</t>
  </si>
  <si>
    <t xml:space="preserve">Geantizar recursos para soportar el gasto, según comportamiento institucional  </t>
  </si>
  <si>
    <t>Documentos y soportes del proceso de Gestión  financiera</t>
  </si>
  <si>
    <t>Se realizó análisis presupuestal y plan de ajuste institucional, el cual se le sustentó a la alcaldia, con el fin de   optimizar  los recursos  de la ESE</t>
  </si>
  <si>
    <t>Estándar 83. Código: (DIR8)</t>
  </si>
  <si>
    <t>Existe un proceso para evaluar integralmente la gestión clínica y el modelo de prestación de la organización, que con base en procesos de evaluación de la calidad en la organización, le hace seguimiento a:</t>
  </si>
  <si>
    <t>La ESE Salud Pereira presenta un buen nivel de avance en la implementación del Sistema Obligatorio de Garantía de la Calidad en sus cuatro componentes (Habilitación, PAMEC, Acreditación y Sistemas de Información) que da respuesta efectiva a la normatividad vigente.
A través del SOGC y el Modelo Estándar de Control Interno se realiza monitoreo, seguimiento y evaluación de los planes institucionales, los cuales incluyen indicadores que miden criterios del estándar. Mensualmente se registran los resultados de los indicadores de calidad, los cuales son reportados con la  regularidad establecida por los entes de vigilancia y control, Ministerio de Salud y Protección Social y a la Supersalud.</t>
  </si>
  <si>
    <t>Reuniones y decisiones estrategicas direccionada por la Gerencia, Actas de Comité Institucional de Gestión y Desempeaño, Comité Directivo, Comité Institucional Coordinador de Control Interno, Informe de Auditoria Internas, con un ciclo de mejora anual.   
Entrega de resultados a comité directivo de los resultados a los seguimiento a indicadores.
Seguimiento Planes de acciòn
Evaluaciòn anual al Plan de Desarrollo.
Matriz de Riesgos Institucionales - seguimientos trimestrales.
Seguimiento a la gestión de las áreas
Modelo estandar de control interno
SOGC, indicadores de calidad</t>
  </si>
  <si>
    <t>Promover la integración del modelo de gestión de riesgos articulado con  la gestión de los riesgos clínicos.
Establecer sesiones periódicas en el Comité Directivo  para evaluar los resultados de los indicadores y crear compromiso de gestión frente a las variaciones evidenciadas.</t>
  </si>
  <si>
    <t>Asignar los recursos para garantizar el desarrollo sistemático de los componentes del Sistema Obligatorio de Garantia de la Calidad para: 
Hacer seguimiento periódico al resultado de los indicadores del sistema de información para la calidad.
• Evaluación de la gestión clínica incluyendo los resultados clínicos ajustados.
• Evaluación de los atributos de la calidad y su mejoramiento
• Evaluación de la revisión de utilización de los servicios: Sobreutilización y subutilización
• El enfoque y los resultados de la Auditoria para el Mejoramiento de la Calidad en la organización.
• Evaluación de gestión de riesgo.
• Planes de mejora para tomar correctivos frente a las desviaciones encontradas.</t>
  </si>
  <si>
    <t xml:space="preserve">Falta de registro.                            Falta de actitud del personal                         </t>
  </si>
  <si>
    <t xml:space="preserve">NIICOLAY ANDREI VALLEJO CANO - ASGESTION Coordiandor de Estadística, subgerencia cientifica subgerencia Financiera, Asesor Contable.- Jefe de Control Interno </t>
  </si>
  <si>
    <t>Porcentaje de cumplimiento de la presentación de indicadores.                
Número de Acciones de mejora derivadas del análisis y evaluación de los indicadores</t>
  </si>
  <si>
    <t>100% de cumplimiento de presentación de indicadores obligatorios</t>
  </si>
  <si>
    <t xml:space="preserve">Reportes de los organismos de control ( Secretaría Municipal y Deprtamental de Salud, Ministerio de Salud, Superintendencia nacional de Salud, Contaduría General de la Nación) con la evidencia de la presentación de los informes.           
                                            </t>
  </si>
  <si>
    <t xml:space="preserve">Rendición de información externa, según normatividad vigente </t>
  </si>
  <si>
    <t>Criterios:
• Resultado de los indicadores del sistema de información para la calidad.
• Evaluación de la gestión clínica incluyendo los resultados clínicos ajustados.
• Evaluación de los atributos de la calidad y su mejoramiento
• Evaluación de la revisión de utilización de los servicios: Sobreutilización y subutilización
• El enfoque y los resultados de la Auditoria para el Mejoramiento de la Calidad en la organización.
• Evaluación de gestión de riesgo.
• Se toman correctivos frente a las desviaciones encontradas.</t>
  </si>
  <si>
    <t>Estándar 84. Código: (DIR9)</t>
  </si>
  <si>
    <t>La organización garantiza la orientación al personal, la cual está alineada con el direccionamiento estratégico de la organización.
Criterios:
• Desarrollo de: Seguridad del paciente, humanización, gestión del riesgo y gestión de la tecnología. 
• Inducción y reinducción.
• Evaluación de la aplicación del direccionamiento estratégico en el desempeño del colaborador.
• Se toman correctivos frente a las desviaciones encontradas.</t>
  </si>
  <si>
    <t xml:space="preserve">
La E.S.E realiza  planes de capacitación orientados a mejorar las competencias del personal.  
Los procesos de evaluación generan planes de mejoramiento y toma de correctivos enfocados al fortalecimiento de las competencias en seguridad del paciente, la humanización, la gestión del riesgo y la gestión de la tecnología.
La ESE cuenta con un direccionamiento estratégico enfocado al mejoramiento continuo, con base a los estándares de acreditación en Salud, para ello se ha adoptado la metodología establecida por el Ministerio de Protección Social en  la versión del manual 3.1. </t>
  </si>
  <si>
    <t xml:space="preserve">Autoevaluación de estándares de habilitación y acreditación y planes de mejoramiento enfocados al fortalecimiento de la seguridad del paciente, la humanización, la gestión del riesgo y la gestión de la tecnología.
Archivos de gestión y ejecución de Plan de capacitación, inducción y reinducción  
Planes de mejoramiento SOGC 
Documentación de casos </t>
  </si>
  <si>
    <t>Brindar espacios y recursos para fortalecer las competencias del personal mediante planes de capacitación, inducción y reinducción   
Respaldar la toma de decisiones  generadas  por falta de adherencia del personal con el direccionamiento estratégico de la organización.
Asignar recursos para el desarrollo del SOGC en su componente de mejoramiento continuo basado en estandares de acreditacion (PAMEC)</t>
  </si>
  <si>
    <t xml:space="preserve">Ajustar los esquemas de atención de la ESE Salud Pereira  a los lineamientos técnicos y directrices normativas del Ministerio de Salud y Protección social para la atención de las diferentes fases de la pandemia COVID-19 y las directrices de la Emergencia Sanitaria, priorizando las estrategias para garantizar buenas prácticas en seguridad del paciente, humanización, gestión del riesgo y gestión de tecnología,  durante la  restauración de los servicios.   
</t>
  </si>
  <si>
    <t xml:space="preserve">Permanetes cambios normatiivos y documentales 
 </t>
  </si>
  <si>
    <t xml:space="preserve"> Planeación y Desarrollo Instucional - Procesos misionales  </t>
  </si>
  <si>
    <t>JORGE IVAN DUQUE NIICOLAY ANDREI VALLEJO CANO - Subgerencia Científica, Directores de Unidades Intermedias, Enfermeras Coordiandoras de los programas</t>
  </si>
  <si>
    <t xml:space="preserve">Documentar la capacidad instalada del talento humano en salud ajustada a la oferta y la demanda de la ESE </t>
  </si>
  <si>
    <t xml:space="preserve">Realizar una adecuada planificación de las necesidades de personal de acuerdo al número de actividades que se deben ejecutar según la población a atender, presentamos una revisión de los esquemas de personal, horas necesarias y profesionales que se requieren para cumplir con las expectativas de atención en la ESE Salud Pereira, durante la vigencia 2021. 
</t>
  </si>
  <si>
    <t xml:space="preserve">Análisis estratégico y proyección 2021 
Esquemas de personal por servicio, de acuerdo con la estructura organizacional, los estándares de personal según los servicios asistenciales ofertados, la capacidad instalada y la demanda de servicios
</t>
  </si>
  <si>
    <t xml:space="preserve">Planificación de las necesidades de personal de acuerdo al número de actividades que se deben ejecutar según la población a atender, presentamos una revisión de los esquemas de personal, horas necesarias y profesionales que se requieren para cumplir con las expectativas de atención en la ESE Salud Pereira, durante la vigencia 2021. </t>
  </si>
  <si>
    <t>Estándar 85. Código: (DIR10)</t>
  </si>
  <si>
    <t>• Existen procesos y procedimientos de asesoría y educación continuada a la junta directiva.
Criterios:
• Todos los integrantes de la junta directiva reciben a su ingreso orientación de la organización y sus funciones y de los procesos de direccionamiento en salud, así como sobre cómo realizar reuniones exitosas. Esta orientación está soportada con educación continuada en el tiempo.
• La educación continuada debe estar en el contexto de la filosofía, las políticas y los procesos inherentes a la atención de los clientes y sus familias.
• Está definido cuándo y cómo los directores de las unidades funcionales asesoran a la junta.
• Se toman correctivos frente a las desviaciones encontradas.</t>
  </si>
  <si>
    <t xml:space="preserve">La Gerencia de la E.S.E presenta a la Junta Directiva informes de gestión y retroalimentación de los avances de la administración con énfasis en el mejoramiento continuo de la entidad.
La Gerencia presenta a la Junta directiva cuatro (4) informes en el año relacionados con los Regitros individuales de atencion del periodo 
Los subgerentes de la ESE informan y asesoran a la Junta Directiva, de acuerdo con el análisis de necesidades y los requerimientos técnicos    
</t>
  </si>
  <si>
    <t xml:space="preserve">Informes consolidados de gestión institucional 
Informes de RIPS presentados a la junta directiva.
Informes financieros </t>
  </si>
  <si>
    <t>Generar y presentar informes institucionales, con regularidad trimestral a la Junta Directaiva, con análisis financiero y basados en todas las variables de atención de los Registros Individuales de Atención e integrarlos al consolidado de gestión de la entidad en cada vigencia.
Retroalimentar a la Junta Directiva en los avances de la gestión de los procesos Institucionales.</t>
  </si>
  <si>
    <t xml:space="preserve">
Retroalimentar a la Junta Directiva sobre los avances de la gestión de los procesos Institucionales y la ejecución de convenios con el Gobierno de la ciudad .
Presentar informes trimestrales a la  Junta directiva del Hospital, sobre el comportamiento Institucional, con base a los Registros Individuales de Atención (RIPS) </t>
  </si>
  <si>
    <t xml:space="preserve">No siempre se cumplen las fechas para la realizaxión de Junta Directiva, por factores ajenos a la E.S.E </t>
  </si>
  <si>
    <t xml:space="preserve">JORGE IVAN DUQUE NIICOLAY ANDREI VALLEJO CANO  y su equipo de Planeación </t>
  </si>
  <si>
    <t xml:space="preserve">Nº de informes del análisis de la prestación de servicos de la ESE presentados a la Junta Directiva, con base en RIPS en la vigencia 2021 </t>
  </si>
  <si>
    <t xml:space="preserve">4 Informes en el año con regularidad trimestral </t>
  </si>
  <si>
    <t xml:space="preserve">Actas de Junta Directiva </t>
  </si>
  <si>
    <t xml:space="preserve">Se han presentado 2 informes institucionales, basados en RIPS a la Junta Directiva </t>
  </si>
  <si>
    <t>Estándar 87. Código: (DIR12)</t>
  </si>
  <si>
    <t>Existe un proceso para establecer los parámetros de la relación docencia-servicio, alineados con el direccionamiento estratégico de la organización. Esto incluye:
Criterios:
• Personal clínico-docente con formación en pedagogía. 
• Experiencia docente.
• Políticas de formación y educación continuada.
• Políticas de investigación.
• Plan de desarrollo docente.
• Definición clara de roles.
• Asignación de responsabilidades.
• Definición de recursos aportados por las partes. Evaluación de competencias. 
• Evaluación de la relación docencia-servicio por parte de la alta dirección.</t>
  </si>
  <si>
    <t>La ESE tiene activo el vínculo funcional de la relación docencia servicio con diferentes Instituciones Educativas, con las cuales hay convenios formalizados como escenarios de práctica, con el propósito de formar talento humano en salud de la cual se deriva una contraprestación que permite el buen funcionamiento de nuestra entidad. 
Se cuenta con convenios docencia servicios formalizados con las instituciones educativas que tienen campo de práctica aprobado en la ESE
La ESE realiza evaluación de la relación docencia-servicio a través del proceso de direccionamiento estrategico, la coordinación del proceso y el Comité docencia de servicios</t>
  </si>
  <si>
    <t xml:space="preserve">Archivos de gestión de la relación docencia de servicios 
Gestión de convenios docencia-servicio 
Actas de comités docencia de servicios 
Autoevaluación y planes de mejora estabdares de la relación docencia de servicios 
</t>
  </si>
  <si>
    <t>Asignar recursos para la coordinación de la relación docencia-servicio, alineado con el direccionamiento estratégico de la E.S.E.
Realizar la autoevaluación y los planes de mejora entre las partes (ESE - IES), con base en los estándares de la relación docente asistencial, con el fin de definir las políticas de formación y educación continuada, los roles y responsabilidades y la participación en recursos de las partes interesadas.</t>
  </si>
  <si>
    <t xml:space="preserve">
Realizar autoevaluación anual de los estándares de la relación docente asistencial y desarrollar los planes correspondientes.
</t>
  </si>
  <si>
    <t xml:space="preserve">Requerimientos normativos 
Las áreas requeridas para bienestar y descanso de los estudiantes 
</t>
  </si>
  <si>
    <t xml:space="preserve">NIICOLAY ANDREI VALLEJO CANO </t>
  </si>
  <si>
    <t>Nº de acciones planeadas en el plan de mejora docencia de servicios / Nº de acciones realizadas en el plan de mejora docencia de servicio</t>
  </si>
  <si>
    <t>80-100 %</t>
  </si>
  <si>
    <t xml:space="preserve">Planes y archivos de gestión de la relación deocente asistencial 
</t>
  </si>
  <si>
    <t xml:space="preserve">Se realizó la planeación de los campos de pràctica y la autoevalaución de los estàndares de la relación docente asistencial  
Actualmente el cargo presenta transición, por cambio de profesional.   </t>
  </si>
  <si>
    <t>Estándar 88. Código: (DIRMCC1)</t>
  </si>
  <si>
    <t>La gestión de las oportunidades de mejora consideradas en el proceso organizacional de mejoramiento continuo, que apliquen al grupo de estándares, se desarrolla teniendo en cuenta:</t>
  </si>
  <si>
    <t xml:space="preserve">La ESE se está proyectando al mejoramiento continuo, con la base transversal de los estándares de acreditación en salud definidos por el Ministerio de Salud y la  Protección Social.
El  esquema de mejoramiento continuo, se aplica y gestiona a todos los grupos de estándares establecidos por el ministerio de Salud  y Protección Social en el  Sistema Unico de Acreditación en Salud.
La entidad adelanta un proceso de articulación de los Sistemas de mejoramiento que le aplican a la entidad.
Desde el proceso de direccionamiento estratégico se  viene fortaleciendo la integración de la gestión del equipo interdisciplinario para el despliegue e implementación de los Sistemas de Gestión de Calidad aplicables a la E.S.E.
La entidad analiza el impacto de los planes de mejoramiento derivados del PAMEC, aplicando los indicadores 1 y 2 estabelcidos por le Ministerio de Salud y Protección Social en la metodoogía del Plan de gestió de gerentes. 
La entidad documenta el mejoramiento alcanzado anualmente, socializa y evalua el proceso coordinado que se realiza a través de los diferentes Sistemas de Gestión aplicables a la entidad.
La ESE establece estrategias institucionales, con base al mejoramiento continuo de los estándares de acreditación definidos por el Ministerio de Salud y Protección Social, las cuales se evaluan mediante el programa de Auditoría para el Mejoramiento de la Calidad PAMEC.  
la entidad implementa todas las políticas del Modelo Integral de Planeación y Gestión  MIPG, establecido por la Función Pública, el cual se está compatibilizando con el Sistema Obligatorio de Garantía de la Calidad
</t>
  </si>
  <si>
    <t xml:space="preserve">PAMEC institucional con ciclo de mejora anual
Cronograma de implementación de la ruta crítica Ciclo de mejoramiento anual
Autoevaluación con estándares de acreditación, siguiendo el Instructivo del Ministerio de Salud y protección Social, incluyendo:
Conformación de los equipos de autoevaluación por grupos de estándares -Metodología autoevaluación con estándares del SUA 
Formatos adoptados para la realización de la autoevaluación - Resultados de la autoevaluación con estándares del Sistema Único de Acreditación.
Certificación de los indicadores 1 y 2  del Plan de gestión de gerencia. 
Formulario Único de Reporte de Avance a la Gestión (FURAG) Indice de desempeño Institucional  
Archivos de gestión del Modelo Integrado de Planeación y Gestión (MIPG) </t>
  </si>
  <si>
    <t xml:space="preserve">Diseñar, promover y evaluar el Programa de Auditoria para el Mejoramiento de la Calidad (PAMEC) como la estrategia de mejoramiento continuo que comprende acciones para que todos los colaboradores independientemente de su tipo de contratación se apropien de la metodología de mejoramiento adoptada por la ESE Salud Pereira y la apliquen de forma sistemática.
Desarrollar de forma integral los componentes del Programa de Auditoría para el mejoramiento de calidad en Salud - PAMEC en la E.S.E Salud Pereira. 
Darle continuidad a la articulación de los esquemas de Mejoramiento  definidos por el Ministerio de Salud y protección Social y la Función Pública ( Modelo Integral de Planeación y Gestión MIPG - Programa de Auditoria para el Mejoramiento de la Calidad PAMEC)
</t>
  </si>
  <si>
    <t xml:space="preserve">Planear y ejecutar el ciclo de mejoramiento anual de los criterios que aplican al grupo de estándares de Direccionamiento, considerando los criterios de :  
• El enfoque organizacional del mejoramiento continuo.
• La implementación de oportunidades de mejora priorizadas y la remoción de barreras de mejoramiento, por parte de los equipos de autoevaluación, los equipos de mejora y los demás colaboradores de la organización.
• La articulación de oportunidades de mejora que tengan relación entre los diferentes procesos y grupos de estándares.
• El seguimiento a los resultados del mejoramiento, la verificación del cierre de ciclo y el mantenimiento y el aseguramiento de la cewalidad.
• La comunicación de los resultados.
</t>
  </si>
  <si>
    <t xml:space="preserve">Falta integracion de las acciones de mejora de los sistemas de gestión 
No es visible en el PAMEC institucional el mejoraiento que tienen los procesos institucionales </t>
  </si>
  <si>
    <t xml:space="preserve">JORGE IVAN DUQUE NIICOLAY ANDREI VALLEJO CANO  -  LIDERES GRUPOS AUTOEVALUACIÓN - COORDINACIÓN PAMEC </t>
  </si>
  <si>
    <t>Nº de acciones  ejecutadas en plan de mejora estándares de direccionamiento / Nº de acciones de mejora planteadas en plan de mejora estándares de direccionamiento</t>
  </si>
  <si>
    <t>Plan de mejoramiento estándares de Direccionamiento y carpeta de evidencias de la gestión</t>
  </si>
  <si>
    <t xml:space="preserve">A la fecha  la mayoría de acciones de mejora se encuentran en estado de desarrollo, debido a que no se han planteado acciones puntuales y la gestión de los frentes del direccionamiento estratégico  se realiza durante toda la vigencia </t>
  </si>
  <si>
    <t>Criterios:
• El enfoque organizacional del mejoramiento continuo.
• La implementación de oportunidades de mejora priorizadas y la remoción de barreras de mejoramiento, por parte de los equipos de autoevaluación, los equipos de mejora y los demás colaboradores de la organización.
• La articulación de oportunidades de mejora que tengan relación entre los diferentes procesos y grupos de estándares.
• El seguimiento a los resultados del mejoramiento, la verificación del cierre de ciclo y el mantenimiento y el aseguramiento de la calidad.
• La comunicación de los resultados.</t>
  </si>
  <si>
    <t>GRUPO DE ESTÁNDARES: GESTIÓN DE LA TECNOLOGIA</t>
  </si>
  <si>
    <r>
      <t>LÍDER DEL GRUPO:</t>
    </r>
    <r>
      <rPr>
        <sz val="9"/>
        <rFont val="Arial"/>
        <family val="2"/>
      </rPr>
      <t xml:space="preserve"> ENF. LILIANA TORRES - SUBGERENTE ASISTENCIAL</t>
    </r>
  </si>
  <si>
    <t xml:space="preserve">Estándar  133. Código:(GT2) </t>
  </si>
  <si>
    <t xml:space="preserve">        
 La organización cuenta con una política organizacional definida, implementada y evaluada para adquisición, incorporación, monitorización, control y reposición de la tecnología. Incluye:                                </t>
  </si>
  <si>
    <t>Existe reporte de eventos, hojas de vida, manuales de uso, farmacia tiene politica de manejo de inventarios, politica de compra – aseguramiento metrologico.
Se tienen equipos en el laboratorio en COMODATO permitiendo la renovación de tecnologias de acuerdo a la demanda e innovación.
Se tiene procedimiento en el almacen para baja de equipos                          concepto tecnico externo para la baja de equipos 
se tiene programa de mantenimiento preventivo y correctivo de equipos  plan de mantenimiento de los servicios tecnologicos.
Se cuenta con proceso y formatos para mantenimietno de equipo</t>
  </si>
  <si>
    <t>Reporte de eventos 
Hojas de vida 
Manuales de uso 
Politica de manejo de inventarios y de compra en farmacia
Portafolio de proveedores de farmacia
Seguimiento metrologico                cronograma de mantinimiento      mantenimi</t>
  </si>
  <si>
    <t>Incorporar la politica en el proceso
implementar criterios de evaluacion para definir baja de equipos.
Establecer politica de comparacion .           
Garantizar los mantenimientos de los equipos tanto preventivo como correctivo</t>
  </si>
  <si>
    <t xml:space="preserve">
Generar estrategias para priorizar los contratos de mantenimiento de equipos biomédicos y de sistemas</t>
  </si>
  <si>
    <t>presupuesto muy limitado, lo que impide que se tengan contratos de mantenimiento por vigencias completas</t>
  </si>
  <si>
    <t>Subgerencia Asistencial</t>
  </si>
  <si>
    <t>contratación</t>
  </si>
  <si>
    <t>contratos vigentes</t>
  </si>
  <si>
    <t>Criterios:
• La evidencia de seguridad.
• Evaluación de la confiabilidad, incluyendo el análisis de las fallas y eventos adversos reportados por otros compradores.
• La definición del tiempo de vida útil de la tecnología.
• La garantía ofrecida.
• Las condiciones de seguridad para su uso.
• Los manuales traducidos y la información necesaria para garantizar el uso óptimo de la tecnología.
• El soporte, incluidos el tipo de soporte y el tiempo que se garantiza (repuestos, software y actualizaciones, entre otros).
• Las necesidades e intervalos de mantenimiento.
• Las alternativas disponibles.
• Las proyecciones de nuevas necesidades.
• La validación por personal capacitado para comprobar que cumple con las especificaciones técnicas, está completo y funciona en forma correcta.
• Evaluación de costo-beneficio, utilidad y costo-efectividad de la tecnología.</t>
  </si>
  <si>
    <t xml:space="preserve">Estándar 134 Código:(GT3):      </t>
  </si>
  <si>
    <t xml:space="preserve">                                                                                         
La organización cuenta con un proceso diseñado, implementado y evaluado para garantizar la seguridad del uso de la tecnología. Incluye:
CRITERIOS:
•	La evaluación e intervención de los principales riesgos de uso de la tecnología disponible en la institución.
•	La gestión de eventos adversos asociados al uso de tecnología, incluyendo el entrenamiento en seguridad de pacientes, los sistemas de reporte, el análisis de ruta causal, la evaluación de los reportes de tecnovigilancia, fármacovigilancia, hemovigilancia y el seguimiento a las acciones de mejora implementadas y a las decisiones de terceros que se toman en relación con la tecnología que se usa.
•	La difusión de información a los colaboradores sobre seguridad del uso de la tecnología y de la prevención de los principales riegos asociados al uso.
•	La información a usuarios sobre riesgos de la tecnología y su participación en la prevención de los riesgos asociados a su alcance.
•	La revisión sistemática del estado, mantenimiento y soporte técnico para el funcionamiento de la tecnología en condiciones óptimas.
•	La realización de entrenamiento para el uso de la tecnología, que garantiza la comprensión del profesional que la usa y el mantenimiento de las condiciones de seguridad, de acuerdo con las especificaciones del proveedor, el reconocimiento del mal funcionamiento y los mecanismos para corregirlos o reportarlos.
•La notificación inmediata de fallas y las medidas para evitar daños adicionales a la tecnología o eventos adversos a las personas. 
•La evaluación del inventario, vida útil, disponibilidad de repuestos, partes, etc.
•La continuidad de la atención en casos de contingencia por fallas o daños.
•La evaluación, el seguimiento y el mejoramiento de las medidas implementadas.
</t>
  </si>
  <si>
    <t xml:space="preserve">Existe politica  de inventarios
inventarios- proceso de gestion eventos adversos
planeacion de capacitacion
programa de induccion reinduccion
Proceso de seguirdad en uso de tecnologia  Politica y 
Procedimiento de seguridad y privacidad de la información         cuartos de servidiores bajo estandares de seguriddad (puerta biometrica o con tarjeta, camara de seguridad, sensores de temperatura)                </t>
  </si>
  <si>
    <t>Politica  de inventarios
Inventarios
Proceso de gestion eventos adversos
Planeacion de capacitacion Programa de induccion reinduccion
Proceso de seguirdad en uso de tecnologia</t>
  </si>
  <si>
    <t>realizar revision de estandar con par farmacia. 
Mejorara el proceso de tecnovigilancia y farmacovigilancia en relación a la actualización de datos e información (vincular nuevamente a la quimica)
Implementar una estrategia para disminuir la perdida  de equipo o de información.</t>
  </si>
  <si>
    <t xml:space="preserve">Realizar inducción y re inducción con el proceso de almacén para socializar todos los formatos existentes y la ruta que existe para reportar daños
Capacitación importancia sobre el valor de los equipos
Implementar listas de chequeos mensuales por cada servicio en cada sede
</t>
  </si>
  <si>
    <t>alta rotación del personal</t>
  </si>
  <si>
    <t>Calidad y Biomedico</t>
  </si>
  <si>
    <t>#de formatos establecidos para almacen/
#de formatos socializados.
#de funcionarios capacitados/# total de funcionarios
lista de chequeo aprobada e institucionalizada</t>
  </si>
  <si>
    <t>listados de asitencia
registro fotográfico
formatos lista de chequeo</t>
  </si>
  <si>
    <t xml:space="preserve">Estándar 136. Código:(GT5) </t>
  </si>
  <si>
    <t>organización garantiza que el proceso de mantenimiento (interno o delegado a un tercero) está planeado, implementado y evaluado:</t>
  </si>
  <si>
    <t>cronograma de mantenimiento – inventarios
en el laboratorio clinico de la empresa el sisitema de comodato de equipos incluye un un cronograma manentimiento preventivo, y se hace seguimiento por WEB lo que geenera alertas y predecier la necesidad de mantenimiento correctivo. 
En el laboratorio se tiene validación de metodos. *planillas de toma de temperatura de humedad en farmacia tanto para medicamentos como para oxigeno.
plan de mantenimiento de servicios tecnologicos</t>
  </si>
  <si>
    <t xml:space="preserve">Cronograma de mantenimiento
 Inventarios </t>
  </si>
  <si>
    <t>garantizar mantenimiento durante el periodo de cada uno de los equipos (financiero)</t>
  </si>
  <si>
    <t>contratación oportuna y permanente de mantenimiento tanto correctivo como preventivo</t>
  </si>
  <si>
    <t>contratación
Presupuesto
lideres de áreas</t>
  </si>
  <si>
    <t>Criterios:
• El proceso es planificado, tiene la cobertura necesaria para toda la tecnología que lo requiera y existen soportes y documentación que lo respalda.
• Se evidencia que el personal encargado de esta labor cuenta con el entrenamiento necesario.
• Se evalúan los tiempos de parada de equipos por razones de mantenimiento o daño y se toman las medidas de contingencia necesarias. 
•Todas las tecnologías objeto de intervenciones de mantenimiento o reparación cuentan con un proceso de descontaminación previo a su uso, si la situación lo amerita.
• Se explican al personal usuario de las tecnologías los tiempos necesarios para el mantenimiento y las intervenciones realizadas. 
• Se da información al usuario, si la situación lo requiere.</t>
  </si>
  <si>
    <t xml:space="preserve">Establecer un cronograma de reunión para Asmet salud de manera mensual
Revisión de 3 procedimientos estandarizados y, actualizar documentos.
Realizar una reunión con el lider de mantenimiento de infraestructura y equipos y el lider de calidad, para verificar el proceso de priorización de las socitudes realizadas por la parte asistencial y modificar y/o actualizar el proceso si es necesario.
Aplicar lista de adherencia al protocolo de limpieza y desinfección 
Realizar dos jornada de lavado de manos y una que coincida con la  CONMEMORACIÓN DEL DIA INTERNACIÓNAL DE LAVADO DE MANOS
Adoptar un lineamiento para medicamentos LASA
Socializar lineamiento para medicamentos LASA
Implantación de los equipos de respuesta 
Revisión del paquete Reducir el riesgo de la atención en pacientes cardiovasculares
Implementar un carnet para visualizarlo en atención en urgencias
Documentar el paquete de la Seguridad en la obtención de ayudas diagnósticas 
socializar el paquete de la Seguridad en la obtención de ayudas diagnósticas
evaluación el paquete de la Seguridad en la obtención de ayudas diagnósticas
Documentar el paquete de la Seguridad en la atención en pacientes con enfermedad mental 
Capacitación Personal Médico sobre el protocolo de Desnutrición INS
Capacitación y sensibilización a médicos, sobre qué información deben entregar a los pacientes
Realizar Auditoria mensual a la historia clínica, direccionado a la existencia y buen diligenciamiento del consentimiento debidamente diligenciado </t>
  </si>
  <si>
    <t>Incluir a partir de agosto en las juntas médicas para analizar casos ojo con análisis de MIPRESS</t>
  </si>
  <si>
    <t xml:space="preserve">Realizar la socialización de las auditorias de las Historias Clínicas en el comité de Historias Clínicas y con los jefes de servicio </t>
  </si>
  <si>
    <t xml:space="preserve">Revisión de los lineamientos de cada servicio y actualizar si aplica
Documentar asignaciones 
Protocolo de educación y atención al usuario 
Socializar Protocolo y/o manual de educación y atención al usuario </t>
  </si>
  <si>
    <t># SOCIALIZACIONES / # COMITES DE HC</t>
  </si>
  <si>
    <t xml:space="preserve">Asignar recursos para el desarrollo sistemático de los sistemas de gestión aplicables a la ESE Salud Pereira y darle continuidad al esquema de  mejoramiento institucional, con base al Indice de desempeño Institucional  (IDI) 
Modelo Integrado Planeación y Gestion (MIPG),  Departameto Administrativo de la función pública - SOGC - Ministerio de Salud  y Protección Social - SGSST - Ministerio del Trabajo - Estandares de la Relación docencia de servicios - Ministerio de educación y Ministerio de Salud. </t>
  </si>
  <si>
    <t>Aplicar la batería de riesgo Psicosocial en los tres hospitales
Socializar la matriz de peligros  
Contactar y socializar la estrategia de CONFAMILIARES para preparación para la jubilación y el retiro laboral, al área de Talento Humano</t>
  </si>
  <si>
    <t>Contar con documentos ajustados a la normatividad vigente
Socialización  realizada</t>
  </si>
  <si>
    <r>
      <t xml:space="preserve">GRUPO DE ESTÁNDARES: </t>
    </r>
    <r>
      <rPr>
        <sz val="10"/>
        <rFont val="Arial"/>
        <family val="2"/>
      </rPr>
      <t>GERENCIA</t>
    </r>
  </si>
  <si>
    <r>
      <t>GERENTE ENTIDAD:</t>
    </r>
    <r>
      <rPr>
        <sz val="10"/>
        <rFont val="Arial"/>
        <family val="2"/>
      </rPr>
      <t xml:space="preserve"> JORGE IVAN DUQUE CARDONA</t>
    </r>
  </si>
  <si>
    <r>
      <t>LÍDER DEL GRUPO:</t>
    </r>
    <r>
      <rPr>
        <sz val="10"/>
        <rFont val="Arial"/>
        <family val="2"/>
      </rPr>
      <t xml:space="preserve"> DRA. VANESSA BEDOYA  - ASESOR JURIDICO</t>
    </r>
  </si>
  <si>
    <t>RECURSOS  ADICIONALES $</t>
  </si>
  <si>
    <t>SEGUIMIENTO 1: junio 2021</t>
  </si>
  <si>
    <t>SEGUIMIENTO 2: Dic 2021</t>
  </si>
  <si>
    <t xml:space="preserve">Periodo de realización </t>
  </si>
  <si>
    <t>Estándar 89. Código: (GER1)</t>
  </si>
  <si>
    <t>Los procesos de la organización identifican y responden a las necesidades y expectativas de sus clientes y proveedores, internos y externos, de acuerdo con los objetivos de las unidades funcionales y evalúa la efectividad de su respuesta a los procesos.</t>
  </si>
  <si>
    <t xml:space="preserve">La gestión directiva está orientada a satisfacer las necesidades de los usuarios, con las limitantes propias de un sector complejo y en crisis, cuyas externalidades demandan aunar esfuerzos para mejorar la calidad del servicio.
La proyección institucional está enfocada a  mejorar la efectividad y calidad de los procesos, ampliar servicios, optimizando capacidad instalada de talento humano e infraestructura, en articulación con la administración municipal y departamental.
La ESE Salud Pereira cuenta con el proceso del Sistema de Información y Atención al Usuario, con todos sus componenetes operativos y de participación ciudadana.
La entidad cuenta con la política de Humanización, la cual está ajustada a los lineamientos del SIstema Obligatorio de Garantía de la Calidad del Ministerio de Salud y Protección Social, en su componente de Acreditación.    </t>
  </si>
  <si>
    <t>Archivos de gestión del Sistema de Atención al Usuario y la gestión de la política de participación ciudadana</t>
  </si>
  <si>
    <t>Monitorear permanentemente la gestión del SIAU, la política de participacion ciudadana y la asociación de usuarios, con el fin de evaluar necesidades y expectativas de clientes internos y externos - Fortalecer las estrategias para la identificación de necesidades y expectativas de clientes internos y externos y la evaluación de la efectividad de la respuesta a los procesos, de acuerdo con los objetivos institucionales.</t>
  </si>
  <si>
    <t>J</t>
  </si>
  <si>
    <t>Se identifican necesesidades de sistematizacidad y articulación en los procesos que intervien  en la gestión interna y externa 
 Limitantes propias del sector salud, (complijidad y crisis por falta de recursos)</t>
  </si>
  <si>
    <t xml:space="preserve">SIAU  - Sistema de Seguridad y Salud en el Trabajo  </t>
  </si>
  <si>
    <t xml:space="preserve">% Satisfacción global </t>
  </si>
  <si>
    <t>Mayor a 90%</t>
  </si>
  <si>
    <t xml:space="preserve">Informes y archivos de gestión del Sistema del Atención al usuario y del Sistema de Gestión de Seguridad y Salud en el Trabajo </t>
  </si>
  <si>
    <t xml:space="preserve">Gestión de Calidad  - Talento Humano </t>
  </si>
  <si>
    <t>Desde la gerencia se priorizan recursos para el desarrollo del Sistema de Atención al Usuario y el Sistema de Seguridad y Salud en el Trabajo, con el fin de  identificar y gestionar las necesidades y expectativas de clientes internos y externos</t>
  </si>
  <si>
    <t>Criterios:
• Una metodología para identificar y actualizar periódicamente las necesidades y las expectativas de sus clientes y proveedores teniendo en cuenta el alcance y delimitacion de cada proceso.  
• Un grupo o equipo para planear y dar respuesta a las necesidades y evaluar la efectividad de las respuestas.
• La descripción del proceso de atención al cliente.</t>
  </si>
  <si>
    <t>Estándar 90. Código: (GER. 2)</t>
  </si>
  <si>
    <t>La alta dirección promueve, despliega y evalúa que durante el proceso de atención, los colaboradores de la organización desarrollan en el usuario y familia competencias sobre el autocuidado de su salud mediante el entrenamiento en actividades de promoción de la salud y prevención de la enfermedad.</t>
  </si>
  <si>
    <t>El equipo interdisciplinario informa al paciente y su familia respecto a los cuidados que deben tener de acuerdo con la patología
La ESE Salud Pereira desarrolla actividades grupales, para diferentes grupos poblacionales, en cumplimiento de los lineamientos establecidos en PDyDT y Salud Pública
Está estructurado y activo el proceso del Sistema de Información y Atención al Usuario.</t>
  </si>
  <si>
    <t>Archivos de gestión de la subdirección cientifica, el Sistema Obligatorio da Garantia de la Calidad y el SIAU</t>
  </si>
  <si>
    <t>Definir criterios y mecanismos para incentivar y fortalecer la cultura del autocuidado de la salud en colaboradores, usuarios y familias, mediante acciones de promoción y prevención de la salud.</t>
  </si>
  <si>
    <t xml:space="preserve">Proyectar las necesidades de Talento Humano en salud  para desarrollar  las actividades individuales y colectivas orientadas a los diferentes grupos poblacionales, en cumplimiento de los lineamientos establecidos en PDyDT (Resolución 3280),  con el fin de realizar una adecuada planificación de las necesidades de personal y hacer ajustes en las áreas asistenciales, de acuerdo con el número de actividades que se deben ejecutar según la población a atender, revisando los esquemas de personal, horas y profesionales que se requieren para cumplir con las expectativas de atención en la ESE Salud Pereira, durante la vigencia 2021, las cuales incluyen actividades de eduación en salud </t>
  </si>
  <si>
    <t xml:space="preserve">Dificultad para el cambio de modelo de la Res 412 a la Res 3280.                                 
Restricciones para el manjeo de grupos derivadas de la pandemia Covid 19, lo que dificulta la ejecución de agendas de atención de actividades electivas programadas.     
</t>
  </si>
  <si>
    <t xml:space="preserve">Gerencia - Planeación y Desarrollo institucional  - Sugerencia cientifica </t>
  </si>
  <si>
    <t>Documento de  análisis de la capacidad instalada y producción por tipo de sede</t>
  </si>
  <si>
    <t>Planificar las necesidades de personal de acuerdo con el número de actividades que se deben ejecutar según la población a atender,  para  cumplir con las expectativas de atención en la ESE Salud Pereira, durante la vigencia 2021</t>
  </si>
  <si>
    <t>Documentos de gestión relacionados con el  ANÁLISIS ESTRATÉGICO
 Y PROYECCIÓN 2021  - Componente de análisis de la capacidad instalada</t>
  </si>
  <si>
    <t>2/01/2021 - 31/12/2022</t>
  </si>
  <si>
    <t xml:space="preserve">Subgerencia cientifica - Auditoria médica  </t>
  </si>
  <si>
    <t xml:space="preserve"> Con base a la planificación de talento humano realizado y el análisis estratégico de la capacidad instalada, se realizó un plan de ajuste institucional, que incluyó el fortalecimiento de los programas de PIDT </t>
  </si>
  <si>
    <t>Estándar 91. Código: (GER. 3)</t>
  </si>
  <si>
    <t>Existen políticas organizacionales para definir tipo, suficiencia, cobertura, complejidad y amplitud de los servicios que se han de proveer.</t>
  </si>
  <si>
    <t>Se realiza análisis estratégico con el grupo directivo de las alternativas o proyecciones de apertura de servicios. 
La entidad  cuenta con acompañamiento líderes de proceso para dinamizar el  mejoramiento continuo, promoviendo la interacción con los grupos de las unidades funcionales y áreas.
Se tiene establecido y aprobado en el Plan Bienal de Inversiones los proyectos de la entidad   orientados a ampliar la oferta de servicios.  Concepto técnico favorable de la viabilidad del proyecto</t>
  </si>
  <si>
    <t xml:space="preserve">Diagnóstico estratégico del Plan de desarrolllo 
Servicios inscritos en el Registro Especial de Prestadores del Ministerio de Salud y Protección Socual (REPS) 
Documento mediante el cual se organiza la red prestadora del Departamento de Risaralda </t>
  </si>
  <si>
    <t xml:space="preserve">Ajustar el portafolio de servicios de acuerdo con las necesidades de la población objeto y articularse con la red pública de baja, mediana  y alta complejidad. 
Realizar ajustes a los proyectos de la ESE registrados en el Plan Bienal de inversiones y manejarlos en la Metofología General Ajustada    </t>
  </si>
  <si>
    <t xml:space="preserve">Priorizar la gestión comunitaria para integrar al Modelo de atención de la ESE, los retos asignados por el Gobierno de la Ciudad en materia de apertura de servicios para atender necesidades de las comunidades y gestionar recursos vía proyectos de inversión Gestión de recursos para fortalecer el servicio de imágenes diagnósticas </t>
  </si>
  <si>
    <t xml:space="preserve">Limitación de recursos financieros para inversión 
Complejidad del proceso para gestionar recursos externos para inversión </t>
  </si>
  <si>
    <t>Gerencia, Subgerencia Científica y Financiera, Oficina de planeación</t>
  </si>
  <si>
    <t xml:space="preserve">Apertura de nuevos servicios y mejoramiento de la capacidad instalada 
</t>
  </si>
  <si>
    <t xml:space="preserve">Cumplimiento de retos asignados por el gobierno de la ciudad 
Seguimiento  al plan bienal de inversiones públicas en salud, en la plataforma dispuesta por el Ministerio de Salud y protección social. 
Elaborar proyecto equipo de RX </t>
  </si>
  <si>
    <t xml:space="preserve">Informes Institucionales relacionados con la gestion en las comunidades quedemandan apertura de servicios 
Indicadores de Produccion de los servicios </t>
  </si>
  <si>
    <t>2/01/2021 - 31/12/2023</t>
  </si>
  <si>
    <t xml:space="preserve">En proceso informe ejecutivo En el informe presentado a la Alcaldia se detallan los avances de la gestión comunitaria liderada por la Gerencia  </t>
  </si>
  <si>
    <t>Estándar 92. Código: (GER. 4)</t>
  </si>
  <si>
    <t>La alta gerencia tiene definido e implementado un sistema de gestión del riesgo articulado con el direccionamiento estratégico el cual:</t>
  </si>
  <si>
    <t>La entidad  ha implementado el Sistema Obligatorio de Garantia de la Calidad y el modelo Integrado de Planeación y Gestión, y se cuenta con un mapa de riesgos por procesos.</t>
  </si>
  <si>
    <t xml:space="preserve">Modelo estandar de control interno
Mapa de riesgos por procesos
Modelo Integrado de Planeación y Gestión 
SOGC </t>
  </si>
  <si>
    <t>Articular los sistemas de gestión y priorizar el análisis y gestión de riesgos, integrando los generados tanto por procesos administrativos como clínicos.</t>
  </si>
  <si>
    <t xml:space="preserve">Darle continuidad a la asignación de recursos para fortalecer la gestión del Sistema Obligatorio de Garantia de Calidad y el Modelo Integrado de Planeación y Gestión de la E.S.E, mediante la asignación del roles especificos para la gestión de PAMEC y MIPG, sistemas de gestión fundamentales para intervenir y mitigar los riesgos institucionales </t>
  </si>
  <si>
    <t xml:space="preserve">Falta de continuidad de los procesos, por rotación de líderes  de proceso </t>
  </si>
  <si>
    <t xml:space="preserve">Planeación y Desarrollo institucional </t>
  </si>
  <si>
    <t xml:space="preserve">Contratos formalizados </t>
  </si>
  <si>
    <t xml:space="preserve">Ampliar el alcance del mejoramiento organizacional a través del SOGG y MIPG    </t>
  </si>
  <si>
    <t xml:space="preserve">Documentos soporte de la gestión realizada en los  componentes del  SOGC - Habilitación - Sistema de Información - Seguridad del paciente - Programa de auditoria para el Mejoramiento de la Calidad  PAMEC, orientado a mejoramiento continuo con base a estandares de acreditación </t>
  </si>
  <si>
    <t xml:space="preserve">La entidad presenta un adecuado desarrollo e integración de sus sistemas de gestión, orientados a mejoramiento continuo 
Durante esta vigencia se han presentado cambios en los líderes de los procesos  </t>
  </si>
  <si>
    <t>Criterios:
• Responde a una política organizacional.
• Cuenta con herramientas y metodologías para identificar, priorizar, evaluar e intervenir los riesgos.
• Incluye los riesgos relacionados con la atención en salud, los estratégicos y administrativos.
• Realiza acciones de evaluación y mejora.</t>
  </si>
  <si>
    <t>Estándar 93. Código: (GER. 5)</t>
  </si>
  <si>
    <t>La alta gerencia promueve la comparación sistemática con referentes internos, nacionales e internacionales e incluye:</t>
  </si>
  <si>
    <t xml:space="preserve">
La ESE ha participado en actividades de referenciación de la gestión, con base al Indice de Desempeño Institucional (IDI) realizados por la función pública, con resultados favorables para la institución.     
La ESE realiza auditoría a la gestión clínica, adherencia a guías de práctica clínica, adherencia a las rutas Integrales de Atención, diligenciamiento de historia clínica y pertinencia diagnóstica - Evaluación de los indicadores de resultados ajustados por riesgo.
La entidad realiza gestión de incidentes y eventos adversos -  Seguridad del paciente - Humanización - Gestión del riesgo y gestión de la tecnología.
Atraves de los componentes del  Sistema Obligatorio de Garantía de la Calidad se implementan acciones de mejora de forma permanente </t>
  </si>
  <si>
    <t xml:space="preserve">Sistema de control interno - MIPG 
Mapa de riesgos por procesos 
Auditoría clínica 
Evaluación riesgo fiscal y financiero
Informes pormenorizados de Control Interno </t>
  </si>
  <si>
    <t xml:space="preserve">Fortalecer la integración de la gestión del riesgo (Clínico, administrativo y financiero) a partir de los componentes del programa de Seguridad del Paciente, y el sistema de control interno,  siguiendo las metodologías del Ministerio de Salud y Protección social, la función pública y el ministerio de hacienda.   
</t>
  </si>
  <si>
    <t xml:space="preserve">Documentar la referenciación institucional realizada por el Departamento de la Función Pública, con base a la calificación del  Indice de Desempeño Institucinal. </t>
  </si>
  <si>
    <t xml:space="preserve">Complejidad de la plataforma </t>
  </si>
  <si>
    <t xml:space="preserve">Documento de referenciación, con base al Indice de Desempeño Institucional del DAFP  </t>
  </si>
  <si>
    <t xml:space="preserve">Generar la trazabilidad de la gestión y comparar procesos de mejoramiento con otras entidades del estado </t>
  </si>
  <si>
    <t xml:space="preserve">Análisis comparativo, recomendaciones de la Función Pública y Planes de gestión del Modelo Integrado de planeación y Gestión  </t>
  </si>
  <si>
    <t>2/01/2021 - 31/12/2024</t>
  </si>
  <si>
    <t xml:space="preserve">La entidad ha realizado la planeación del proceso y ha rendido el FURAG en la plataforma.  </t>
  </si>
  <si>
    <t>Criterios:
• Un proceso planificado para la referenciación en el que se priorizan las prácticas que son objeto de la misma
• Una metodología para identificar los mejores referentes internos y externos (parámetros de referencia, indicadores, metas, etc.).
• Procesos de gestión clínica: adherencia a guías de práctica clínica, diligenciamiento de historia clínica y pertinencia diagnóstica, entre otros.
• Evaluación de resultados ajustados por riesgo.
• Eventos adversos.
• Seguridad del paciente, humanización, gestión del riesgo y gestión de la tecnología.
• Se implementan acciones de mejora a partir de los procesos de referenciación realizado.</t>
  </si>
  <si>
    <t>Estándar 94. Código: (GER.6)</t>
  </si>
  <si>
    <t>Existe un proceso por parte de la alta gerencia que garantice una serie de recursos para apoyar todas las labores de monitorización y mejoramiento de la calidad. El soporte es demostrado a través de:</t>
  </si>
  <si>
    <t xml:space="preserve">Se cuenta con líderes los procesos para dinamizar el proceso de mejoramiento continuo, promoviendo la interacción con  las áreas y genera valor agregado a la entidad y asegura la calidad de los procesos.
Auditoría de Calidad
Auditoría de Control Interno
Auditoría Médica 
Auditoría interna MIPG </t>
  </si>
  <si>
    <t xml:space="preserve">Informes de acompañamiento a la alta gerencia </t>
  </si>
  <si>
    <t xml:space="preserve">Desarrollar actividades que le permitan a la Alta Gerencia interactuar en forma continua con las áreas, de tal forma que se promuevan el seguimiento y la mejora continua de los procesos e identificar y remover de barreras para el mejoramiento.
Realizar análisis del entorno institucional que permite la identificación de los riesgos y sus posibles causas
</t>
  </si>
  <si>
    <t xml:space="preserve">Promover la interacción de la alta Gerencia con los diferentes procesos institucionales, a través de la generación de espacios para el despliegue interno, la realización de comités institucionales y reuniones de análisis de Gestión con los diferentes actores de la gestión  
</t>
  </si>
  <si>
    <t xml:space="preserve">Escenarios de Incertidumbre y rapidez 
Grandes volumenes de información
</t>
  </si>
  <si>
    <t xml:space="preserve">Direccionamiento estratégico de la E.S.E. Salud Pereira, alineado con las metas y proyectos de las líneas estratégicas de Salud del Gobierno de la ciudad, enmarcando as acciones de los planes y lineamientos de preparación y respuesta del Departamento de Risaralda a la Pandemia COVID-19 </t>
  </si>
  <si>
    <t>Adaptabilidad a las nuevas condiciones del servicio, derivadas de la respuesta a la pandemia COVID-19, combinar las estrategias de respuesta a la contingencia, con la gestión rutinaria de los procesos institucionales, guardando las proporciones de las limitantes, que ha impuesto la  situación, pero manteniendo la continuidad en el funcionamiento de todos los esquemas de gestión, tanto en los procesos asistenciales como administrativos.</t>
  </si>
  <si>
    <t xml:space="preserve">Iinformes e indicadores relacionados con la gestión de la pandemia </t>
  </si>
  <si>
    <t>2/01/2021 - 31/12/2025</t>
  </si>
  <si>
    <t xml:space="preserve">Los mayores esfuerzos se han tenido que volcar en función de la adaptabilidad a las nuevas condiciones del servicio y al plan nacional de vacunación </t>
  </si>
  <si>
    <t>Criterios:
• Promover la interacción de la alta gerencia con grupos de trabajo en las unidades.
• Un sistema de entrenamiento, acompañamiento y retroalimentación.
• Apoyo al desarrollo de: Seguridad del paciente, humanización, gestión del riesgo y gestión de la tecnologia. 
• Identificación y remoción de barreras para el mejoramiento.
• Reconocimiento a la labor de las unidades funcionales de la organización.</t>
  </si>
  <si>
    <t>Estándar 95. Código: (GER.7)</t>
  </si>
  <si>
    <t>La organización garantiza un proceso estructurado, implementado y evaluado para el desarrollo y el logro de las metas y los objetivos de los planes operativos.</t>
  </si>
  <si>
    <t xml:space="preserve">La entidad ha implementado el esquema de mejoramiento continuo, con el fin de lograr metas conjuntas y a través del proceso de direccionamiento estratégico viene articulando la Gestión de los sitemas de gestión de Calidad aplicables, según la naturaleza de la ESE (Modelo Integrado de Planeación y Gestión MIPG  -  Sistema de Control Interno -  Sistema Obligatorio de Garantía de la Calidad - Sistema de Seguridad y Salud en el Trabajo - Relación docente asistencial. (Ciclo de mejoramiento anual). 
</t>
  </si>
  <si>
    <t xml:space="preserve">Archivos de gestión consolidados en el cierre de ciclo de mejoramiento de la ESE Salud Pereira   
</t>
  </si>
  <si>
    <t xml:space="preserve">Fortalecer las estrategias para la formulación de planes institucionales y dar continuidad a  la cultura de seguimiento y evaluación periódica como herramienta para el mejoramiento continuo.
</t>
  </si>
  <si>
    <t xml:space="preserve">Hacer seguimiento y evaluar el cumplimiento de metas del plan de desarrollo Institucional,  Plan de Gestión de Gerencia, planes de inversión, planes operativos anuales.  </t>
  </si>
  <si>
    <t xml:space="preserve">No se identifican barreras </t>
  </si>
  <si>
    <t xml:space="preserve">Nº de planes estratégicos con seguimiento y evaluación /Nº de planes estratégicos </t>
  </si>
  <si>
    <t xml:space="preserve">Dinamizar las metas y resultados directivos de la actual administración de la E.S.E. </t>
  </si>
  <si>
    <t xml:space="preserve">Archivos de gestión de seguimiento y evalaucion de planes estratégicos </t>
  </si>
  <si>
    <t>2/01/2021 - 31/12/2026</t>
  </si>
  <si>
    <t xml:space="preserve">La entidad realizó la planeación estratégica en el primer trimestre del año y realiza seguimiento con corte a junio de 2021  </t>
  </si>
  <si>
    <t>Criterios:
• Son consistentes con los valores, misión y visión de la organización.
• Proveen orientación para el proceso de atención del cliente.
• Son consistentes con el proceso de atención del cliente y su familia.
• Cuentan con un sistema para su monitorización, su estandarización y método de seguimiento</t>
  </si>
  <si>
    <t>Estándar 96. Código: (GER.8)</t>
  </si>
  <si>
    <t>La gerencia de la organización garantiza una serie de procesos para que las unidades funcionales trabajen en la consecución de la política y los objetivos organizacionales, fomentando en cada una de ellas el desarrollo autónomo de su gestión, seguimiento y medición de los procesos. La gerencia deberá garantizar el acompañamiento permanente, sostenimiento y seguimiento de dichos objetivos centrados en el paciente.</t>
  </si>
  <si>
    <t xml:space="preserve">
Se tiene establecido el mapa de procesos, la plataforma estratégica el manual de procesos y procedimientos
La ESE cuenta con el desarrollo sistematico del Sistema de Control Interno, el Sistema Obligatorio de Garantia de la Calidad y el Modelo Integrado de Planeación y Gestión en un grado de avance que evidencia el mejoramiento institucional de los procesos misionales y administrativos.
Se encuentra en desarrollo y dinamica permanenete la actualización de planes estratégicos y monitoreo de indicadores de gestión 
</t>
  </si>
  <si>
    <t xml:space="preserve">Archivos de gestión consolidados en el cierre de ciclo de mejoramiento de la ESE Salud Pereira   </t>
  </si>
  <si>
    <t xml:space="preserve">Dar continuidad al desarrollo institucional, con base a los estandares y criterios los Sistemas de Gestión orientados a fortalecer el logro de los objetivos organizacionales a partir de la gestión basada  en mejoramiento continuo </t>
  </si>
  <si>
    <t xml:space="preserve">Realizar sesiones directivas con el fin de Interactuar en forma regular con las diferentes áreas, para identificar necesidades, brindar respuesta directiva a las mismas y mantener la unidad de intereses de la E.S.E Salud Pereira en torno a la Misión y visión institucional.  
</t>
  </si>
  <si>
    <t xml:space="preserve">Limitantes propias del sector </t>
  </si>
  <si>
    <t xml:space="preserve">Comités de Gerencia realizados/Comites e Gerencia programados </t>
  </si>
  <si>
    <t>Mejorar los resultados internos y el posicionamiento externo.</t>
  </si>
  <si>
    <t xml:space="preserve">Identificar y priorizar los esfuerzos para que los indicadores positivos se mantengan y mejorar aquellos que reflejan necesidades sentidas </t>
  </si>
  <si>
    <t>2/01/2021 - 31/12/2027</t>
  </si>
  <si>
    <t xml:space="preserve">La Gerecia en los comités directivos realiza el acompañamiento y el seguimiento a la gestión  de las áreas </t>
  </si>
  <si>
    <t>Estándar 97. Código: (GER.9)</t>
  </si>
  <si>
    <t>La organización garantiza la implementación de la política de humanización, el cumplimiento del código de ética, el cumplimiento del código de buen gobierno y la aplicación de los deberes y los derechos del cliente interno y del paciente y su familia.
Algunos de los derechos de los clientes internos y del paciente y su familia incluyen:</t>
  </si>
  <si>
    <t xml:space="preserve">La ESE Salud Pereira implementa diferentes estrategias y sistemas de gestión para dar cumplimiento a la política de humanización,  código de integridad, el código de buen gobierno y la aplicación de los deberes y los derechos del cliente interno y del paciente y su familia.
</t>
  </si>
  <si>
    <t>Registros y análisis de la gestión de la satisfaccion del usuario - 
Archivo de gestión del SIAU - Politicas de participación ciudadana 
Archivos de gestión del SOGC - MIPG</t>
  </si>
  <si>
    <t>Aplicar los instrumentos de evaluación estandarizados por las entidades oficiales para medir el nivel de apropiación del cliente interno de los lineamienrtos técnicos y operativos relacionados con la gestión clínica y administrativa, con el fin de incentivar el cumplimiento de la misión de la ESE Salud Pereira sobre prestar los servicios de forma segura, oportuna y trato humanizado entre los colaboradores y usuarios</t>
  </si>
  <si>
    <t xml:space="preserve">Facilitar los espacios y recursos para desarrollar las estrategias de Humanización que se tienen estandarizadas desde el Sistema Obligatorio de Garantía de la Calidad, con  el fin de mejorar la satisfacción del usuario  </t>
  </si>
  <si>
    <t xml:space="preserve">% de satisfacción del usuario </t>
  </si>
  <si>
    <t xml:space="preserve">Superior al 90% </t>
  </si>
  <si>
    <t xml:space="preserve">Archivo de gestión e indicadores de calidad relacionados con el Sistema de atención al usuario </t>
  </si>
  <si>
    <t>2/01/2021 - 31/12/2028</t>
  </si>
  <si>
    <t xml:space="preserve">Las estrategias de humanización del servicio se despliegan y evaluan desde el Sistema Obligaorio de Grantia de la Calidad </t>
  </si>
  <si>
    <t>Criterios:
• Dignidad personal. 
• Privacidad.
• Seguridad.
• Respeto.
• Comunicación.</t>
  </si>
  <si>
    <t>Estándar 98. Código: (GER.10)</t>
  </si>
  <si>
    <t>Existe un mecanismo implementado y evaluado en el ámbito organizacional para prevenir y controlar el comportamiento agresivo y abusivo de los trabajadores y de los pacientes, sus familias o sus responsables, dirigido hacia otros clientes, familias, visitantes y colaboradores. El proceso contempla:</t>
  </si>
  <si>
    <t xml:space="preserve">La E.S.E tiene implementado el código de integridad y el código de buen gobierno, que integran las políticas de comportamiento de los trabajadores y de los grupos de interes </t>
  </si>
  <si>
    <t>Codigo de integridad del servidor publico
Codigo de buen gobierno</t>
  </si>
  <si>
    <t xml:space="preserve">* Diseñar y desplegar una estrategia institucional incluida en el Código de Ética y Buen Gobierno y en el Manual de Usuario, donde se defina en forma explícita las normas de prevención y de comportamiento en caso de agresión o abuso de los clientes o los compañeros de trabajo y que describa los mecanismos adoptados por la E.S.E  para la protección de los colaboradores frente a este tipo de situaciones.
</t>
  </si>
  <si>
    <t xml:space="preserve">Analizar con el equipo directivo el marco normativo, la metodología a aplicar del Modelo de Planeación y Gestión MIPG, el análisis y estructura de los diagnósticos y el desarrollo de buenas prácticas. 
Adoptar mediante actos administrativos el modelo 
Diseñar estatutos, códigos y manuales, en cumplimiento de lo establecido en el modelo. 
Actualizar el MECI en armonización con el Modelo 
Presentación de los informes de avances del modelo 
</t>
  </si>
  <si>
    <t>2/01/2021 - 31/12/2029</t>
  </si>
  <si>
    <t xml:space="preserve">Criterios:
• Una política clara emanada de la alta gerencia que defina las normas de comportamiento frente a los clientes y los compañeros de trabajo.
• Una política clara de protección de los colaboradores frente a comportamientos agresivos y abusivos de los clientes.
• Un mecanismo para evaluar los casos y establecer las acciones a que haya lugar
• Un mecanismo para asistir a aquellos que han sido, o son, víctimas de abuso o comportamientos agresivos dentro su estancia en la institución. Esto incluye a todos los colaboradores de la organización, personal en práctica formativa, docentes e investigadores.
• Un mecanismo explícito para reportar a las autoridades competentes los comportamientos agresivos y abusos.    
Los clientes internos y el paciente y su familia o responsable, conocen el mecanismo para reportar cuando son agredidos durante su estancia en la organización.
• La organización cuenta con una estrategia para educar a los colaboradores y clientes que presentaron conductas de abuso o comportamientos agresivos hacia otras personas. Esto incluye a personal en prácticas formativas, docentes e investigadores.
• La organización cuenta con un mecanismo de seguimiento de estos casos y una estrategia para manejar las reincidencias. </t>
  </si>
  <si>
    <t>Incluir en los procesos de inducción y reinducción la política de humanización y el código de integridad</t>
  </si>
  <si>
    <t xml:space="preserve">Restricción para reuniones presenciales </t>
  </si>
  <si>
    <t xml:space="preserve">Modelo Integrado de Planeación y Gestión 
Sistema Obligatorio de Garantia de la Calidad 
Talentto Humano </t>
  </si>
  <si>
    <t>Temática permanente del proceso de inducción y reinducción</t>
  </si>
  <si>
    <t>Estándar 99. Código: (GER.11)</t>
  </si>
  <si>
    <t>Existe un proceso para la asignación y gestión de recursos financieros, físicos, tecnológicos y el talento humano, de acuerdo con la planeación de la organización, de cada proceso y de cada unidad funcional. Lo anterior se logra a través de:</t>
  </si>
  <si>
    <t>La asignación de los recursos se enmarca en los lineamientos  determinados por la normatividad vigente, los cuales incluyen la evaluación de los recursos disponibles, los costos, los presupuestos y la oferta de servicios.</t>
  </si>
  <si>
    <t>Inventarios
Presupuestos
Recursos disponibles
Portafolio de servicios</t>
  </si>
  <si>
    <t>* Fortalecer la cultura de planeación alineando la asignación y gestión de recursos financieros, tecnológicos y de talento humano, con el plan estratégico institucional.</t>
  </si>
  <si>
    <t xml:space="preserve">Socializar el código de integridad, el código de buen gobierno y  el manual del usuario,  involucrando activamente el usuario, su familia, el cliente interno y externo </t>
  </si>
  <si>
    <t>Criterios:
• Revisión de prioridades en el plan estratégico.
• Evaluación de la calidad provista a los clientes durante el proceso de atención. 
• Evaluación de los recursos disponibles.
• Balance oferta-demanda.
• Análisis de los presupuestos.
• Evaluación de costos.</t>
  </si>
  <si>
    <t>Actualizar, formalizar, socializar e interiorizar el código de Integridad y el reglamento interno de trabajo</t>
  </si>
  <si>
    <t>Estándar 100. Código: (GER.12)</t>
  </si>
  <si>
    <t>Existe un proceso implementado y evaluado para la protección y el control de los recursos, articulado con la gestión del riesgo. Se logra mediante:</t>
  </si>
  <si>
    <t>La E.S.E realiza seguimiento integral a la gestión financiera a través de los procesos de facturación, cartera, glosas, contabilidad y presupuesto</t>
  </si>
  <si>
    <t>Informes de gestion financiera</t>
  </si>
  <si>
    <t>* Articular la gestión del riesgo con el direccionamiento estratégico de la E.S.E , interviniendo de manera unificada los riesgos estratégicos, clínicos y operativos.</t>
  </si>
  <si>
    <t>Criterios:
• Monitorización del presupuesto de la organización, el presupuesto de los planes estratégicos y el plan operativo 
• Monitorización y gestión de la cartera.
• Análisis sistemático y gestión sobre resultados de indicadores financieros.
• Evaluación del impacto del plan estratégico y de los planes operativos.
• Análisis de la productividad. 
• Análisis de costos.
• Gestión de inventarios.
• Gestión de seguros.
• Fomento de la cultura del buen uso de los recursos.
• Aplicación del código de ética en el uso de los recursos.
• Auditoría y mejoramiento de procesos.
• Seguimiento de contingencias cubiertas por accidentes de trabajo, enfermedad profesional y accidentes de tránsito, entre otros
• Auditoría y seguimiento del pago de incapacidades.</t>
  </si>
  <si>
    <t>Estándar 101. Código: (GER.13)</t>
  </si>
  <si>
    <t>Cuando la organización decida delegar a un tercero la prestación de algún servicio, debe garantizar que:</t>
  </si>
  <si>
    <t xml:space="preserve">La ESE documenta las necesidades de la contratación con terceros en los estudios previos y puntualiza en las obligaciones de los contratos las actividades que debe desarrollar cada proveedor de servicios. Adicionalmente, cuenta con un manual de contratación y supervisiones. </t>
  </si>
  <si>
    <t xml:space="preserve">Estudios previos 
Contratos </t>
  </si>
  <si>
    <t>* Fortalecer la documentación de procedimientos y manuales con criterios definidos, que permitan hacer seguimiento a la calidad en la prestación de los servicios contratados con terceros.</t>
  </si>
  <si>
    <t>Revisar y analizar el Plan de Austeridad, para hacer los hacer ajustes pertienentes a las actividades planteadas</t>
  </si>
  <si>
    <t>Criterios:
• Previamente a la contratación de un tercero, la organización tiene definidos los requisitos, acuerdos de los servicios, procesos para la resolución de conflictos y los mecanismos de evaluación de la calidad de la prestación. El tercero conoce previamente los criterios con los cuales va a ser evaluado.
• El tercero contratado se articula y alinea con la filosofía de acreditación e integra en los servicios prestados administrativos y asistenciales los estándares aplicables según corresponda, en coordinación con la organización.
• La organización realiza sistemáticamente evaluaciones a los terceros y, de acuerdo con los resultados, el tercero genera un plan de mejoramiento al cual la organización le hace seguimiento en el tiempo.
• Se cuentan con mecanismos participativos de mejoramiento de la calidad de los servicios prestados por el tercero.</t>
  </si>
  <si>
    <t>Estándar 102. Código: (GER.14)</t>
  </si>
  <si>
    <t>La organización planea, desarrolla y evalúa la relación docencia-servicio, prácticas formativas y la investigación.</t>
  </si>
  <si>
    <t>La vocación docente asistencial de la ESE Salud Pereira se evidencia desde la plataforma estratégica y el direccionamiento estratégico.  
La institución aporta a la formación del Talento Humano en salud, mediante el desarrollo de la relación docente asistencial.
Existe presupuesto para soportar la Relación Docencia de Servicios.
Se cuenta con convenios docencia servicios formalizados con las instituciones educativas que tienen campo de práctica aprobado en la E.S.E.</t>
  </si>
  <si>
    <t xml:space="preserve">Gestión de la relación docencia-servicio
</t>
  </si>
  <si>
    <t xml:space="preserve">Fortalecer los procesos de docencia-servicio en los aspectos relacionados con planeación de las prácticas formativas y la evaluación de los beneficios para la E.S.E a partir de la identificación de los recursos requeridos y de la
capacidad de la infraestructura disponible para el desarrollo de actividades de personal en práctica formativa.
Realizar autoevaluación de los estándares de la relación docente asistencial y desarrollar el plan de  mejoramiento correspondiente </t>
  </si>
  <si>
    <t xml:space="preserve">Realizar autoevaluación de los estándares de la relación docente asistencial y desarrollar el plan de  mejoramiento correspondiente en coordinación con las Instituciones de Educación Superior, con las que se tiene convenio formalizado </t>
  </si>
  <si>
    <t xml:space="preserve">Nº de acciones planeadas / Nº de acciones realizadas </t>
  </si>
  <si>
    <t xml:space="preserve">Fortalecer la ESE como centro de formación - Alianza con Instituciones de Educación.         </t>
  </si>
  <si>
    <t xml:space="preserve">Planes y archivos de la relación docencia de servicios </t>
  </si>
  <si>
    <t xml:space="preserve">
Durante esta vigencia se presentó cambio en el lider del proceso </t>
  </si>
  <si>
    <t>Criterios:
• Considera requisitos y normatividad vigente, especialmente la relacionada con acreditación educativa.
• Identificación de recursos para la práctica formativa.
• Desarrollo de investigaciones acorde con su complejidad y vocación institucional que generen conocimiento.
• Actividades específicas para el seguimiento de la relación docencia-servicio y al personal en prácticas formativas.
• Balance y costo-beneficio de la relación docencia-servicio y de la investigación.
• Balance y adecuación de la infraestructura para la prestación de servicios y el desarrollo de actividades de personal en práctica formativa.</t>
  </si>
  <si>
    <t>Estándar 103. Código: (GERMCC1)</t>
  </si>
  <si>
    <t xml:space="preserve">La ESE Salud Pereira se está proyectando a la gestión integral de la calidad, con la base transversal del mejoramiento continuo, con base a los estándares de acreditación definidos por el Ministerio de Salud y Protección Social.
La ESE Salud Pereira ha venido avanzando en el desarrollo de sus sistemas de gestión (Sistema Obligatorio de Garantía de la Calidad, Modelo Estándar de Control Interno, proceso de Planeación estratégica).
Desde los procesos de direccionamiento y gerencia se establecen estrategias institucionales, con base al mejoramiento continuo de los estándares de acreditación definidos por el Ministerio de Salud y Protección Social, las cuales se evaluan mediante el programa de Auditoría para el Mejoramiento de la Calidad PAMEC.  
La entidad se encuentra en proceso de implementación del Modelo Integral de Planeación y Gestión  MIPG, establecido por la Función Pública, el cual se está compatibilizando con el Sistema Obligatorio de Garantía de la Calidad, con el fin de articular el mejoramiento de los procesos administrativos y asistenciales    </t>
  </si>
  <si>
    <t xml:space="preserve">Planear y asignar recursos para planear y ejecutar el ciclo de mejoramiento anual de los criterios que aplican al grupo de estándares de Gerencia del Sistema único de Acreditacion en salud y la  dimensión de  direccionamiento estrategico del Modelo Integrado de planeaciaón y Gestión (MIPG) </t>
  </si>
  <si>
    <t xml:space="preserve">Limitantes de recursos que afectan la para inversión hospitalaria y la  continuidad de os procesos institucionales  </t>
  </si>
  <si>
    <t xml:space="preserve">Resultados de los sistemas de gestión aplicables a la entidad integrados </t>
  </si>
  <si>
    <t xml:space="preserve"> Afianzamiento de los procesos de Planeación y Gestión de la  Calidad </t>
  </si>
  <si>
    <t xml:space="preserve">Documentos que soportan la planeaciòn articulada del PAMEC y el Modelo Integrado de Planeación y el Sistema Obligatorio de Grantia de la Calidad </t>
  </si>
  <si>
    <t xml:space="preserve">A la fecha  la mayoría de acciones de mejora se encuentran en estado de desarrollo, debido a que  la gestión de las lineas de acción del  direccionamiento estratégico  se realiza durante toda la vigencia </t>
  </si>
  <si>
    <t>Criterios:
• El enfoque organizacional del mejoramiento continuo.
• La implementación de oportunidades de mejora priorizadas y la remoción de barreras de mejoramiento, por parte de los equipos de autoevaluación, los equipos de mejora y los demás colaboradores de la organización.
• La articulación de oportunidades de mejora que tengan relación entre los diferentes procesos y grupos de estándares.
• El seguimiento a los resultados del mejoramiento, la verificación del cierre de ciclo, el mantenimiento y el aseguramiento de la calidad.
• La comunicación de los resultados.</t>
  </si>
  <si>
    <r>
      <t xml:space="preserve">LÍDER DEL GRUPO DE ESTANDARES </t>
    </r>
    <r>
      <rPr>
        <u/>
        <sz val="10"/>
        <rFont val="Arial"/>
        <family val="2"/>
      </rPr>
      <t>Dra. Vanessa Bedoya - Asesor juridico</t>
    </r>
  </si>
  <si>
    <r>
      <t xml:space="preserve">GERENTE  </t>
    </r>
    <r>
      <rPr>
        <u/>
        <sz val="10"/>
        <rFont val="Arial"/>
        <family val="2"/>
      </rPr>
      <t>Dr. Jorge Ivan Duque Cardona</t>
    </r>
  </si>
  <si>
    <t xml:space="preserve">PRIORIZACIÓN </t>
  </si>
  <si>
    <t xml:space="preserve">Los estandares de Gerencia son el eje del  esquema de mejoramiento con estándares de acreditación. </t>
  </si>
  <si>
    <r>
      <t>Para esta vigencia se priorizan las oportunidades de mejora calificadas por encima de 100 y se establecen 11</t>
    </r>
    <r>
      <rPr>
        <b/>
        <sz val="10"/>
        <color indexed="10"/>
        <rFont val="Arial"/>
        <family val="2"/>
      </rPr>
      <t xml:space="preserve"> </t>
    </r>
    <r>
      <rPr>
        <sz val="10"/>
        <rFont val="Arial"/>
        <family val="2"/>
      </rPr>
      <t xml:space="preserve">acciones de mejora, que son transversales a todos los procesos  Planeación, (Gestión del Usuario, Estandares de la relación docente asistencial, Mejoramiento de la calidad y  Sistema Integrado de planeación y Gestión) </t>
    </r>
  </si>
  <si>
    <t>ESTANDAR</t>
  </si>
  <si>
    <t>ACCIONES DE MEJORAMIENTO PROGRAMADAS</t>
  </si>
  <si>
    <t xml:space="preserve">ACCIONES DE MEJORAMIENTO CUMPLIDAS </t>
  </si>
  <si>
    <t>RESPONSABLE</t>
  </si>
  <si>
    <t>CONSOLIDADO INDICADOR DE CUMPLIMIENTO</t>
  </si>
  <si>
    <t>#</t>
  </si>
  <si>
    <t>ASISTENCIALES</t>
  </si>
  <si>
    <t>DIRECCIONAMIENTO</t>
  </si>
  <si>
    <t>GERENCIA</t>
  </si>
  <si>
    <t>TALENTO HUMANO</t>
  </si>
  <si>
    <t>AMBIENTE FISICO</t>
  </si>
  <si>
    <t>G. TECNOLOGIA</t>
  </si>
  <si>
    <t>G. INFORMACION</t>
  </si>
  <si>
    <t>MCC</t>
  </si>
  <si>
    <t>Socializar Documentar el procedimiento Auditoria del Dato de PE y 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</si>
</sst>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quot;-&quot;#,##0.00&quot; &quot;;&quot;-&quot;#&quot; &quot;;&quot; &quot;@&quot; &quot;"/>
    <numFmt numFmtId="165" formatCode="0.0"/>
    <numFmt numFmtId="166" formatCode="&quot;$&quot;\ #,##0"/>
    <numFmt numFmtId="167" formatCode="0.0%"/>
  </numFmts>
  <fonts count="49">
    <font>
      <sz val="10"/>
      <name val="Arial"/>
    </font>
    <font>
      <sz val="10"/>
      <name val="Arial"/>
    </font>
    <font>
      <sz val="10"/>
      <name val="Arial"/>
      <family val="2"/>
    </font>
    <font>
      <b/>
      <sz val="11"/>
      <name val="Arial"/>
      <family val="2"/>
    </font>
    <font>
      <sz val="11"/>
      <color indexed="8"/>
      <name val="Calibri"/>
      <family val="2"/>
    </font>
    <font>
      <sz val="11"/>
      <name val="Arial"/>
      <family val="2"/>
    </font>
    <font>
      <b/>
      <sz val="10"/>
      <name val="Arial"/>
      <family val="2"/>
    </font>
    <font>
      <sz val="11"/>
      <color indexed="10"/>
      <name val="Swis721 LtEx BT"/>
      <family val="2"/>
    </font>
    <font>
      <b/>
      <sz val="20"/>
      <color indexed="62"/>
      <name val="Arial"/>
      <family val="2"/>
    </font>
    <font>
      <b/>
      <sz val="9"/>
      <name val="Arial"/>
      <family val="2"/>
    </font>
    <font>
      <sz val="9"/>
      <name val="Arial"/>
      <family val="2"/>
    </font>
    <font>
      <b/>
      <sz val="9"/>
      <color indexed="62"/>
      <name val="Arial"/>
      <family val="2"/>
    </font>
    <font>
      <b/>
      <sz val="12"/>
      <name val="Arial"/>
      <family val="2"/>
    </font>
    <font>
      <sz val="10"/>
      <color indexed="8"/>
      <name val="Arial"/>
      <family val="2"/>
    </font>
    <font>
      <sz val="10"/>
      <color indexed="10"/>
      <name val="Arial"/>
      <family val="2"/>
    </font>
    <font>
      <b/>
      <sz val="8"/>
      <color indexed="81"/>
      <name val="Tahoma"/>
      <family val="2"/>
    </font>
    <font>
      <sz val="8"/>
      <color indexed="81"/>
      <name val="Tahoma"/>
      <family val="2"/>
    </font>
    <font>
      <u/>
      <sz val="9"/>
      <name val="Arial"/>
      <family val="2"/>
    </font>
    <font>
      <sz val="12"/>
      <name val="Arial"/>
      <family val="2"/>
    </font>
    <font>
      <b/>
      <sz val="14"/>
      <name val="Arial"/>
      <family val="2"/>
    </font>
    <font>
      <sz val="10"/>
      <color indexed="62"/>
      <name val="Arial"/>
      <family val="2"/>
    </font>
    <font>
      <b/>
      <sz val="10"/>
      <color indexed="10"/>
      <name val="Arial"/>
      <family val="2"/>
    </font>
    <font>
      <b/>
      <sz val="10"/>
      <color indexed="62"/>
      <name val="Arial"/>
      <family val="2"/>
    </font>
    <font>
      <u/>
      <sz val="10"/>
      <name val="Arial"/>
      <family val="2"/>
    </font>
    <font>
      <sz val="11"/>
      <color theme="1"/>
      <name val="Calibri"/>
      <family val="2"/>
      <scheme val="minor"/>
    </font>
    <font>
      <sz val="11"/>
      <color theme="1"/>
      <name val="Arial"/>
      <family val="2"/>
    </font>
    <font>
      <u/>
      <sz val="11"/>
      <color theme="10"/>
      <name val="Calibri"/>
      <family val="2"/>
      <scheme val="minor"/>
    </font>
    <font>
      <sz val="11"/>
      <color rgb="FF000000"/>
      <name val="Calibri"/>
      <family val="2"/>
      <charset val="1"/>
    </font>
    <font>
      <b/>
      <sz val="11"/>
      <color theme="1"/>
      <name val="Calibri"/>
      <family val="2"/>
      <scheme val="minor"/>
    </font>
    <font>
      <sz val="10"/>
      <color theme="1"/>
      <name val="Arial"/>
      <family val="2"/>
    </font>
    <font>
      <sz val="9"/>
      <color theme="1"/>
      <name val="Arial"/>
      <family val="2"/>
    </font>
    <font>
      <b/>
      <sz val="11"/>
      <color theme="1"/>
      <name val="Arial"/>
      <family val="2"/>
    </font>
    <font>
      <sz val="12"/>
      <color theme="1"/>
      <name val="Arial1"/>
    </font>
    <font>
      <b/>
      <sz val="12"/>
      <color theme="1"/>
      <name val="Arial1"/>
    </font>
    <font>
      <sz val="10"/>
      <color theme="1"/>
      <name val="Arial1"/>
    </font>
    <font>
      <b/>
      <sz val="10"/>
      <color theme="1"/>
      <name val="Arial"/>
      <family val="2"/>
    </font>
    <font>
      <sz val="10"/>
      <color theme="1"/>
      <name val="Calibri"/>
      <family val="2"/>
      <scheme val="minor"/>
    </font>
    <font>
      <sz val="18"/>
      <color rgb="FFFF0000"/>
      <name val="Arial"/>
      <family val="2"/>
    </font>
    <font>
      <sz val="14"/>
      <color rgb="FFFF0000"/>
      <name val="Arial"/>
      <family val="2"/>
    </font>
    <font>
      <sz val="16"/>
      <color rgb="FFFF0000"/>
      <name val="Arial"/>
      <family val="2"/>
    </font>
    <font>
      <u/>
      <sz val="10"/>
      <color theme="1"/>
      <name val="Calibri"/>
      <family val="2"/>
      <scheme val="minor"/>
    </font>
    <font>
      <b/>
      <sz val="9"/>
      <color theme="1"/>
      <name val="Arial"/>
      <family val="2"/>
    </font>
    <font>
      <b/>
      <sz val="12"/>
      <color theme="1"/>
      <name val="Arial"/>
      <family val="2"/>
    </font>
    <font>
      <b/>
      <u/>
      <sz val="10"/>
      <color rgb="FFFF0000"/>
      <name val="Arial"/>
      <family val="2"/>
    </font>
    <font>
      <b/>
      <sz val="16"/>
      <color theme="1"/>
      <name val="Arial"/>
      <family val="2"/>
    </font>
    <font>
      <b/>
      <sz val="10"/>
      <color rgb="FFFF0000"/>
      <name val="Arial"/>
      <family val="2"/>
    </font>
    <font>
      <u/>
      <sz val="10"/>
      <color theme="10"/>
      <name val="Calibri"/>
      <family val="2"/>
      <scheme val="minor"/>
    </font>
    <font>
      <sz val="10"/>
      <color rgb="FFFF0000"/>
      <name val="Arial"/>
      <family val="2"/>
    </font>
    <font>
      <sz val="10"/>
      <color rgb="FF000000"/>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FF"/>
        <bgColor rgb="FFFFFFFF"/>
      </patternFill>
    </fill>
    <fill>
      <patternFill patternType="solid">
        <fgColor rgb="FFFF0000"/>
        <bgColor rgb="FFFFFFFF"/>
      </patternFill>
    </fill>
    <fill>
      <patternFill patternType="solid">
        <fgColor theme="0" tint="-0.14999847407452621"/>
        <bgColor indexed="64"/>
      </patternFill>
    </fill>
    <fill>
      <patternFill patternType="solid">
        <fgColor theme="2"/>
        <bgColor indexed="64"/>
      </patternFill>
    </fill>
    <fill>
      <patternFill patternType="solid">
        <fgColor theme="5" tint="0.39997558519241921"/>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3">
    <xf numFmtId="0" fontId="0" fillId="0" borderId="0"/>
    <xf numFmtId="164" fontId="25" fillId="0" borderId="0"/>
    <xf numFmtId="0" fontId="26" fillId="0" borderId="0" applyNumberFormat="0" applyFill="0" applyBorder="0" applyAlignment="0" applyProtection="0"/>
    <xf numFmtId="0" fontId="2" fillId="0" borderId="0"/>
    <xf numFmtId="0" fontId="4" fillId="0" borderId="0"/>
    <xf numFmtId="0" fontId="2" fillId="0" borderId="0"/>
    <xf numFmtId="0" fontId="2" fillId="0" borderId="0"/>
    <xf numFmtId="0" fontId="24" fillId="0" borderId="0"/>
    <xf numFmtId="0" fontId="24" fillId="0" borderId="0"/>
    <xf numFmtId="9" fontId="1"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7" fillId="0" borderId="0" applyBorder="0" applyProtection="0"/>
  </cellStyleXfs>
  <cellXfs count="650">
    <xf numFmtId="0" fontId="0" fillId="0" borderId="0" xfId="0"/>
    <xf numFmtId="0" fontId="2" fillId="0" borderId="0" xfId="3"/>
    <xf numFmtId="0" fontId="5" fillId="6" borderId="1" xfId="4" applyFont="1" applyFill="1" applyBorder="1" applyAlignment="1">
      <alignment vertical="center" wrapText="1"/>
    </xf>
    <xf numFmtId="0" fontId="3" fillId="6" borderId="1" xfId="4" applyFont="1" applyFill="1" applyBorder="1" applyAlignment="1">
      <alignment horizontal="center" vertical="center" wrapText="1"/>
    </xf>
    <xf numFmtId="9" fontId="5" fillId="6" borderId="1" xfId="9" applyFont="1" applyFill="1" applyBorder="1" applyAlignment="1">
      <alignment horizontal="center" vertical="center" wrapText="1"/>
    </xf>
    <xf numFmtId="0" fontId="5" fillId="7" borderId="1" xfId="4" applyFont="1" applyFill="1" applyBorder="1" applyAlignment="1">
      <alignment vertical="center" wrapText="1"/>
    </xf>
    <xf numFmtId="0" fontId="5" fillId="7" borderId="1" xfId="4" applyFont="1" applyFill="1" applyBorder="1" applyAlignment="1">
      <alignment horizontal="center" vertical="center" wrapText="1"/>
    </xf>
    <xf numFmtId="9" fontId="5" fillId="7" borderId="1" xfId="9" applyFont="1" applyFill="1" applyBorder="1" applyAlignment="1">
      <alignment horizontal="center" vertical="center" wrapText="1"/>
    </xf>
    <xf numFmtId="0" fontId="5" fillId="8" borderId="1" xfId="4" applyFont="1" applyFill="1" applyBorder="1" applyAlignment="1">
      <alignment vertical="center" wrapText="1"/>
    </xf>
    <xf numFmtId="0" fontId="5" fillId="9" borderId="1" xfId="4" applyFont="1" applyFill="1" applyBorder="1" applyAlignment="1">
      <alignment horizontal="center" vertical="center" wrapText="1"/>
    </xf>
    <xf numFmtId="9" fontId="5" fillId="9" borderId="1" xfId="9" applyFont="1" applyFill="1" applyBorder="1" applyAlignment="1">
      <alignment horizontal="center" vertical="center" wrapText="1"/>
    </xf>
    <xf numFmtId="0" fontId="3" fillId="10" borderId="1" xfId="4"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25"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vertical="center" wrapText="1"/>
    </xf>
    <xf numFmtId="0" fontId="10" fillId="10" borderId="0" xfId="0" applyFont="1" applyFill="1" applyAlignment="1">
      <alignment vertical="center" wrapText="1"/>
    </xf>
    <xf numFmtId="0" fontId="9" fillId="11"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12" fillId="0" borderId="2" xfId="0" applyFont="1" applyBorder="1" applyAlignment="1">
      <alignment horizontal="center" vertical="center"/>
    </xf>
    <xf numFmtId="0" fontId="2" fillId="0" borderId="3" xfId="0" applyFont="1" applyBorder="1" applyAlignment="1">
      <alignment vertical="center" wrapText="1"/>
    </xf>
    <xf numFmtId="0" fontId="2" fillId="0" borderId="1" xfId="0" applyFont="1" applyBorder="1" applyAlignment="1">
      <alignment horizontal="left" vertical="center" wrapText="1"/>
    </xf>
    <xf numFmtId="0" fontId="29" fillId="0" borderId="1" xfId="0" applyFont="1" applyBorder="1" applyAlignment="1">
      <alignment horizontal="left" vertical="center" wrapText="1"/>
    </xf>
    <xf numFmtId="0" fontId="2" fillId="0" borderId="1" xfId="0" applyFont="1" applyBorder="1" applyAlignment="1">
      <alignment vertical="center" wrapText="1"/>
    </xf>
    <xf numFmtId="0" fontId="29" fillId="0"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vertical="center" wrapText="1"/>
    </xf>
    <xf numFmtId="0" fontId="25"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Fill="1" applyAlignment="1">
      <alignment vertical="center" wrapText="1"/>
    </xf>
    <xf numFmtId="0" fontId="0" fillId="0" borderId="0" xfId="0" applyAlignment="1">
      <alignment vertical="center"/>
    </xf>
    <xf numFmtId="0" fontId="25" fillId="0" borderId="0" xfId="0" applyFont="1" applyAlignment="1">
      <alignment horizontal="center" vertical="center"/>
    </xf>
    <xf numFmtId="0" fontId="10" fillId="0" borderId="0" xfId="0" applyFont="1" applyBorder="1" applyAlignment="1">
      <alignment horizontal="left" vertical="center" wrapText="1"/>
    </xf>
    <xf numFmtId="0" fontId="25" fillId="0" borderId="0" xfId="0" applyFont="1" applyBorder="1" applyAlignment="1">
      <alignment vertical="center"/>
    </xf>
    <xf numFmtId="0" fontId="31" fillId="0" borderId="0" xfId="0" applyFont="1" applyAlignment="1">
      <alignment vertical="center"/>
    </xf>
    <xf numFmtId="0" fontId="10" fillId="0" borderId="0" xfId="0" applyFont="1" applyFill="1" applyBorder="1" applyAlignment="1">
      <alignment horizontal="center" vertical="center" wrapText="1"/>
    </xf>
    <xf numFmtId="0" fontId="25" fillId="10" borderId="0" xfId="0" applyFont="1" applyFill="1" applyAlignment="1">
      <alignment vertical="center"/>
    </xf>
    <xf numFmtId="0" fontId="6" fillId="12" borderId="0" xfId="0" applyFont="1" applyFill="1" applyAlignment="1">
      <alignment horizontal="center" vertical="center" wrapText="1"/>
    </xf>
    <xf numFmtId="0" fontId="10" fillId="0" borderId="0" xfId="0" applyFont="1" applyFill="1" applyAlignment="1">
      <alignment horizontal="center" vertical="center" wrapText="1"/>
    </xf>
    <xf numFmtId="0" fontId="2" fillId="13" borderId="0" xfId="0" applyFont="1" applyFill="1" applyAlignment="1">
      <alignment horizontal="left" wrapText="1"/>
    </xf>
    <xf numFmtId="0" fontId="2" fillId="13" borderId="0" xfId="0" applyFont="1" applyFill="1" applyAlignment="1">
      <alignment horizontal="left" wrapText="1"/>
    </xf>
    <xf numFmtId="9" fontId="10" fillId="0" borderId="0" xfId="9" applyFont="1" applyAlignment="1">
      <alignment vertical="center" wrapText="1"/>
    </xf>
    <xf numFmtId="0" fontId="10" fillId="2" borderId="0"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7"/>
    <xf numFmtId="0" fontId="10" fillId="0" borderId="0" xfId="7" applyFont="1" applyAlignment="1">
      <alignment horizontal="center" vertical="center" wrapText="1"/>
    </xf>
    <xf numFmtId="0" fontId="9" fillId="0" borderId="0" xfId="7" applyFont="1" applyBorder="1" applyAlignment="1">
      <alignment vertical="center" wrapText="1"/>
    </xf>
    <xf numFmtId="0" fontId="9" fillId="0" borderId="0" xfId="7" applyFont="1" applyBorder="1" applyAlignment="1">
      <alignment horizontal="left" vertical="center" wrapText="1"/>
    </xf>
    <xf numFmtId="0" fontId="10" fillId="0" borderId="0" xfId="7" applyFont="1" applyAlignment="1">
      <alignment vertical="center" wrapText="1"/>
    </xf>
    <xf numFmtId="0" fontId="9" fillId="0" borderId="0" xfId="7" applyFont="1" applyAlignment="1">
      <alignment vertical="center" wrapText="1"/>
    </xf>
    <xf numFmtId="0" fontId="10" fillId="0" borderId="0" xfId="7" applyFont="1" applyAlignment="1">
      <alignment horizontal="left" vertical="center" wrapText="1"/>
    </xf>
    <xf numFmtId="9" fontId="10" fillId="0" borderId="0" xfId="7" applyNumberFormat="1" applyFont="1" applyAlignment="1">
      <alignment vertical="center" wrapText="1"/>
    </xf>
    <xf numFmtId="0" fontId="10" fillId="0" borderId="0" xfId="7" applyFont="1" applyBorder="1" applyAlignment="1">
      <alignment vertical="center" wrapText="1"/>
    </xf>
    <xf numFmtId="0" fontId="10" fillId="0" borderId="0" xfId="7" applyNumberFormat="1" applyFont="1" applyAlignment="1">
      <alignment vertical="center" wrapText="1"/>
    </xf>
    <xf numFmtId="0" fontId="10" fillId="0" borderId="0" xfId="7" applyFont="1" applyFill="1" applyAlignment="1">
      <alignment vertical="center" wrapText="1"/>
    </xf>
    <xf numFmtId="0" fontId="10" fillId="0" borderId="0" xfId="7" applyFont="1" applyFill="1" applyAlignment="1">
      <alignment horizontal="center" vertical="center" wrapText="1"/>
    </xf>
    <xf numFmtId="0" fontId="10" fillId="2" borderId="0" xfId="7" applyFont="1" applyFill="1" applyBorder="1" applyAlignment="1">
      <alignment horizontal="center" vertical="center" wrapText="1"/>
    </xf>
    <xf numFmtId="9" fontId="10" fillId="0" borderId="0" xfId="10" applyFont="1" applyAlignment="1">
      <alignment vertical="center" wrapText="1"/>
    </xf>
    <xf numFmtId="0" fontId="10" fillId="10" borderId="0" xfId="7" applyFont="1" applyFill="1" applyAlignment="1">
      <alignment vertical="center" wrapText="1"/>
    </xf>
    <xf numFmtId="0" fontId="10" fillId="10" borderId="0" xfId="7" applyFont="1" applyFill="1" applyAlignment="1">
      <alignment horizontal="center" vertical="center" wrapText="1"/>
    </xf>
    <xf numFmtId="0" fontId="25" fillId="0" borderId="0" xfId="7" applyFont="1" applyAlignment="1">
      <alignment vertical="center"/>
    </xf>
    <xf numFmtId="0" fontId="25" fillId="0" borderId="0" xfId="7" applyFont="1" applyBorder="1" applyAlignment="1">
      <alignment horizontal="center" vertical="center" wrapText="1"/>
    </xf>
    <xf numFmtId="0" fontId="25" fillId="10" borderId="0" xfId="7" applyFont="1" applyFill="1" applyAlignment="1">
      <alignment vertical="center"/>
    </xf>
    <xf numFmtId="0" fontId="10" fillId="0" borderId="0" xfId="7" applyFont="1" applyFill="1" applyBorder="1" applyAlignment="1">
      <alignment horizontal="center" vertical="center" wrapText="1"/>
    </xf>
    <xf numFmtId="0" fontId="10" fillId="0" borderId="0" xfId="7" applyFont="1" applyFill="1" applyBorder="1" applyAlignment="1">
      <alignment vertical="center" wrapText="1"/>
    </xf>
    <xf numFmtId="0" fontId="11" fillId="0" borderId="0" xfId="7" applyFont="1" applyAlignment="1">
      <alignment horizontal="center" vertical="center" wrapText="1"/>
    </xf>
    <xf numFmtId="0" fontId="24" fillId="0" borderId="0" xfId="7" applyAlignment="1">
      <alignment vertical="center"/>
    </xf>
    <xf numFmtId="0" fontId="9" fillId="0" borderId="0" xfId="7" applyFont="1" applyFill="1" applyAlignment="1">
      <alignment vertical="center" wrapText="1"/>
    </xf>
    <xf numFmtId="0" fontId="24" fillId="0" borderId="0" xfId="7" applyBorder="1" applyAlignment="1">
      <alignment vertical="center"/>
    </xf>
    <xf numFmtId="0" fontId="24" fillId="0" borderId="0" xfId="7" applyBorder="1" applyAlignment="1">
      <alignment vertical="center" wrapText="1"/>
    </xf>
    <xf numFmtId="0" fontId="25" fillId="0" borderId="0" xfId="7" applyFont="1" applyBorder="1" applyAlignment="1">
      <alignment horizontal="center" vertical="center"/>
    </xf>
    <xf numFmtId="0" fontId="25" fillId="0" borderId="0" xfId="7" applyFont="1" applyAlignment="1">
      <alignment horizontal="center" vertical="center"/>
    </xf>
    <xf numFmtId="0" fontId="2" fillId="0" borderId="1" xfId="7" applyFont="1" applyBorder="1" applyAlignment="1">
      <alignment vertical="center" wrapText="1"/>
    </xf>
    <xf numFmtId="0" fontId="8" fillId="0" borderId="0" xfId="7" applyFont="1" applyAlignment="1">
      <alignment vertical="center" wrapText="1"/>
    </xf>
    <xf numFmtId="0" fontId="6" fillId="12" borderId="0" xfId="7" applyFont="1" applyFill="1" applyAlignment="1">
      <alignment horizontal="center" vertical="center" wrapText="1"/>
    </xf>
    <xf numFmtId="0" fontId="9" fillId="0" borderId="1" xfId="7" applyFont="1" applyBorder="1" applyAlignment="1">
      <alignment horizontal="center" vertical="center" wrapText="1"/>
    </xf>
    <xf numFmtId="0" fontId="10" fillId="6" borderId="5" xfId="7" applyFont="1" applyFill="1" applyBorder="1" applyAlignment="1">
      <alignment vertical="center" wrapText="1"/>
    </xf>
    <xf numFmtId="0" fontId="10" fillId="7" borderId="5" xfId="7" applyFont="1" applyFill="1" applyBorder="1" applyAlignment="1">
      <alignment vertical="center"/>
    </xf>
    <xf numFmtId="0" fontId="10" fillId="9" borderId="5" xfId="7" applyFont="1" applyFill="1" applyBorder="1" applyAlignment="1">
      <alignment vertical="center" wrapText="1"/>
    </xf>
    <xf numFmtId="0" fontId="10" fillId="8" borderId="5" xfId="7" applyFont="1" applyFill="1" applyBorder="1" applyAlignment="1">
      <alignment vertical="center" wrapText="1"/>
    </xf>
    <xf numFmtId="0" fontId="10" fillId="6" borderId="6" xfId="7" applyFont="1" applyFill="1" applyBorder="1" applyAlignment="1">
      <alignment horizontal="center" vertical="center" wrapText="1"/>
    </xf>
    <xf numFmtId="0" fontId="10" fillId="7" borderId="6" xfId="7" applyFont="1" applyFill="1" applyBorder="1" applyAlignment="1">
      <alignment horizontal="center" vertical="center" wrapText="1"/>
    </xf>
    <xf numFmtId="0" fontId="10" fillId="9" borderId="6" xfId="7" applyFont="1" applyFill="1" applyBorder="1" applyAlignment="1">
      <alignment horizontal="center" vertical="center" wrapText="1"/>
    </xf>
    <xf numFmtId="0" fontId="10" fillId="8" borderId="6" xfId="7" applyFont="1" applyFill="1" applyBorder="1" applyAlignment="1">
      <alignment horizontal="center" vertical="center" wrapText="1"/>
    </xf>
    <xf numFmtId="0" fontId="10" fillId="0" borderId="0" xfId="7" applyNumberFormat="1" applyFont="1" applyAlignment="1">
      <alignment horizontal="center" vertical="center" wrapText="1"/>
    </xf>
    <xf numFmtId="0" fontId="9" fillId="0" borderId="0" xfId="7" applyFont="1" applyAlignment="1">
      <alignment horizontal="center" vertical="center" wrapText="1"/>
    </xf>
    <xf numFmtId="0" fontId="10" fillId="0" borderId="0" xfId="7" applyFont="1" applyBorder="1" applyAlignment="1">
      <alignment horizontal="center" vertical="center" wrapText="1"/>
    </xf>
    <xf numFmtId="0" fontId="25" fillId="0" borderId="0" xfId="7" applyFont="1" applyBorder="1" applyAlignment="1">
      <alignment vertical="center"/>
    </xf>
    <xf numFmtId="0" fontId="2" fillId="13" borderId="0" xfId="7" applyFont="1" applyFill="1" applyAlignment="1">
      <alignment horizontal="left" wrapText="1"/>
    </xf>
    <xf numFmtId="0" fontId="8" fillId="0" borderId="0" xfId="7" applyFont="1" applyAlignment="1">
      <alignment horizontal="center" vertical="center" wrapText="1"/>
    </xf>
    <xf numFmtId="0" fontId="9" fillId="11" borderId="1" xfId="7" applyFont="1" applyFill="1" applyBorder="1" applyAlignment="1">
      <alignment horizontal="center" vertical="center" wrapText="1"/>
    </xf>
    <xf numFmtId="0" fontId="9" fillId="0" borderId="0" xfId="7" applyFont="1" applyAlignment="1">
      <alignment horizontal="left" vertical="center" wrapText="1"/>
    </xf>
    <xf numFmtId="0" fontId="9" fillId="0" borderId="0" xfId="7" applyFont="1" applyBorder="1" applyAlignment="1">
      <alignment horizontal="center" vertical="center" wrapText="1"/>
    </xf>
    <xf numFmtId="0" fontId="10" fillId="0" borderId="0" xfId="7" applyFont="1" applyBorder="1" applyAlignment="1">
      <alignment horizontal="left" vertical="center" wrapText="1"/>
    </xf>
    <xf numFmtId="0" fontId="9" fillId="10" borderId="2" xfId="7" applyFont="1" applyFill="1" applyBorder="1" applyAlignment="1">
      <alignment horizontal="center" vertical="center" wrapText="1"/>
    </xf>
    <xf numFmtId="0" fontId="9" fillId="10" borderId="2" xfId="7" applyFont="1" applyFill="1" applyBorder="1" applyAlignment="1">
      <alignment horizontal="left" vertical="center" wrapText="1"/>
    </xf>
    <xf numFmtId="0" fontId="10" fillId="10" borderId="7" xfId="7" applyFont="1" applyFill="1" applyBorder="1" applyAlignment="1">
      <alignment horizontal="left" vertical="center" wrapText="1"/>
    </xf>
    <xf numFmtId="0" fontId="10" fillId="10" borderId="8" xfId="7" applyFont="1" applyFill="1" applyBorder="1" applyAlignment="1">
      <alignment horizontal="left" vertical="center" wrapText="1"/>
    </xf>
    <xf numFmtId="0" fontId="10" fillId="10" borderId="2" xfId="7" applyFont="1" applyFill="1" applyBorder="1" applyAlignment="1">
      <alignment horizontal="center" vertical="center" wrapText="1"/>
    </xf>
    <xf numFmtId="0" fontId="9" fillId="8" borderId="2" xfId="7" applyFont="1" applyFill="1" applyBorder="1" applyAlignment="1">
      <alignment horizontal="center" vertical="center" wrapText="1"/>
    </xf>
    <xf numFmtId="0" fontId="10" fillId="10" borderId="2" xfId="7" applyFont="1" applyFill="1" applyBorder="1" applyAlignment="1">
      <alignment horizontal="left" vertical="center" wrapText="1"/>
    </xf>
    <xf numFmtId="0" fontId="24" fillId="0" borderId="0" xfId="7"/>
    <xf numFmtId="0" fontId="10" fillId="10" borderId="0" xfId="7" applyFont="1" applyFill="1" applyAlignment="1">
      <alignment vertical="center" wrapText="1"/>
    </xf>
    <xf numFmtId="0" fontId="10" fillId="10" borderId="0" xfId="7" applyFont="1" applyFill="1" applyAlignment="1">
      <alignment horizontal="center" vertical="center" wrapText="1"/>
    </xf>
    <xf numFmtId="0" fontId="25" fillId="0" borderId="0" xfId="7" applyFont="1" applyAlignment="1">
      <alignment vertical="center"/>
    </xf>
    <xf numFmtId="0" fontId="25" fillId="0" borderId="0" xfId="7" applyFont="1" applyBorder="1" applyAlignment="1">
      <alignment horizontal="center" vertical="center" wrapText="1"/>
    </xf>
    <xf numFmtId="0" fontId="24" fillId="0" borderId="0" xfId="7" applyAlignment="1">
      <alignment vertical="center"/>
    </xf>
    <xf numFmtId="0" fontId="24" fillId="0" borderId="0" xfId="7" applyBorder="1" applyAlignment="1">
      <alignment vertical="center"/>
    </xf>
    <xf numFmtId="0" fontId="24" fillId="0" borderId="0" xfId="7" applyBorder="1" applyAlignment="1">
      <alignment vertical="center" wrapText="1"/>
    </xf>
    <xf numFmtId="0" fontId="25" fillId="0" borderId="0" xfId="7" applyFont="1" applyBorder="1" applyAlignment="1">
      <alignment horizontal="center" vertical="center"/>
    </xf>
    <xf numFmtId="0" fontId="25" fillId="0" borderId="0" xfId="7" applyFont="1" applyAlignment="1">
      <alignment horizontal="center" vertical="center"/>
    </xf>
    <xf numFmtId="0" fontId="2" fillId="0" borderId="2" xfId="7" applyFont="1" applyBorder="1" applyAlignment="1">
      <alignment vertical="center" wrapText="1"/>
    </xf>
    <xf numFmtId="0" fontId="2" fillId="0" borderId="3" xfId="7" applyFont="1" applyBorder="1" applyAlignment="1">
      <alignment vertical="center" wrapText="1"/>
    </xf>
    <xf numFmtId="0" fontId="6" fillId="12" borderId="0" xfId="7" applyFont="1" applyFill="1" applyAlignment="1">
      <alignment horizontal="center" vertical="center" wrapText="1"/>
    </xf>
    <xf numFmtId="0" fontId="2" fillId="13" borderId="0" xfId="7" applyFont="1" applyFill="1" applyAlignment="1">
      <alignment horizontal="left" wrapText="1"/>
    </xf>
    <xf numFmtId="0" fontId="9" fillId="11" borderId="1" xfId="7" applyFont="1" applyFill="1" applyBorder="1" applyAlignment="1">
      <alignment horizontal="center" vertical="center" wrapText="1"/>
    </xf>
    <xf numFmtId="0" fontId="10" fillId="6" borderId="5" xfId="7" applyFont="1" applyFill="1" applyBorder="1" applyAlignment="1">
      <alignment vertical="center" wrapText="1"/>
    </xf>
    <xf numFmtId="0" fontId="10" fillId="7" borderId="5" xfId="7" applyFont="1" applyFill="1" applyBorder="1" applyAlignment="1">
      <alignment vertical="center"/>
    </xf>
    <xf numFmtId="0" fontId="10" fillId="9" borderId="5" xfId="7" applyFont="1" applyFill="1" applyBorder="1" applyAlignment="1">
      <alignment vertical="center" wrapText="1"/>
    </xf>
    <xf numFmtId="0" fontId="10" fillId="8" borderId="5" xfId="7" applyFont="1" applyFill="1" applyBorder="1" applyAlignment="1">
      <alignment vertical="center" wrapText="1"/>
    </xf>
    <xf numFmtId="0" fontId="10" fillId="6" borderId="6" xfId="7" applyFont="1" applyFill="1" applyBorder="1" applyAlignment="1">
      <alignment horizontal="center" vertical="center" wrapText="1"/>
    </xf>
    <xf numFmtId="0" fontId="10" fillId="7" borderId="6" xfId="7" applyFont="1" applyFill="1" applyBorder="1" applyAlignment="1">
      <alignment horizontal="center" vertical="center" wrapText="1"/>
    </xf>
    <xf numFmtId="0" fontId="10" fillId="9" borderId="6" xfId="7" applyFont="1" applyFill="1" applyBorder="1" applyAlignment="1">
      <alignment horizontal="center" vertical="center" wrapText="1"/>
    </xf>
    <xf numFmtId="0" fontId="10" fillId="8" borderId="6" xfId="7" applyFont="1" applyFill="1" applyBorder="1" applyAlignment="1">
      <alignment horizontal="center" vertical="center" wrapText="1"/>
    </xf>
    <xf numFmtId="0" fontId="25" fillId="0" borderId="0" xfId="7" applyFont="1" applyBorder="1" applyAlignment="1">
      <alignment vertical="center"/>
    </xf>
    <xf numFmtId="0" fontId="32" fillId="0" borderId="0" xfId="0" applyFont="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wrapText="1"/>
    </xf>
    <xf numFmtId="0" fontId="35" fillId="0" borderId="1" xfId="0" applyFont="1" applyBorder="1" applyAlignment="1">
      <alignment horizontal="center" vertical="center" wrapText="1"/>
    </xf>
    <xf numFmtId="0" fontId="29" fillId="14" borderId="4" xfId="0" applyFont="1" applyFill="1" applyBorder="1" applyAlignment="1">
      <alignment vertical="center" wrapText="1"/>
    </xf>
    <xf numFmtId="0" fontId="29" fillId="14" borderId="8" xfId="0" applyFont="1" applyFill="1" applyBorder="1" applyAlignment="1">
      <alignment vertical="center" wrapText="1"/>
    </xf>
    <xf numFmtId="0" fontId="29" fillId="14" borderId="2" xfId="0" applyFont="1" applyFill="1" applyBorder="1" applyAlignment="1">
      <alignment vertical="center" wrapText="1"/>
    </xf>
    <xf numFmtId="0" fontId="29" fillId="0" borderId="0" xfId="0" applyFont="1" applyAlignment="1">
      <alignment horizontal="center"/>
    </xf>
    <xf numFmtId="0" fontId="29" fillId="0" borderId="0" xfId="0" applyFont="1"/>
    <xf numFmtId="0" fontId="34" fillId="0" borderId="0" xfId="0" applyFont="1"/>
    <xf numFmtId="164" fontId="34" fillId="0" borderId="0" xfId="1" applyFont="1" applyAlignment="1">
      <alignment horizontal="left"/>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29" fillId="0" borderId="0" xfId="0" applyFont="1" applyAlignment="1">
      <alignment horizontal="left"/>
    </xf>
    <xf numFmtId="0" fontId="18" fillId="9" borderId="5" xfId="0" applyFont="1" applyFill="1" applyBorder="1" applyAlignment="1">
      <alignment vertical="center" wrapText="1"/>
    </xf>
    <xf numFmtId="0" fontId="5" fillId="8" borderId="1" xfId="4" applyFont="1" applyFill="1" applyBorder="1" applyAlignment="1">
      <alignment horizontal="center" vertical="center" wrapText="1"/>
    </xf>
    <xf numFmtId="9" fontId="5" fillId="8" borderId="1" xfId="9" applyFont="1" applyFill="1" applyBorder="1" applyAlignment="1">
      <alignment horizontal="center" vertical="center" wrapText="1"/>
    </xf>
    <xf numFmtId="0" fontId="9" fillId="6" borderId="5" xfId="0" applyFont="1" applyFill="1" applyBorder="1" applyAlignment="1">
      <alignment vertical="center" wrapText="1"/>
    </xf>
    <xf numFmtId="0" fontId="9" fillId="6" borderId="6" xfId="0" applyFont="1" applyFill="1" applyBorder="1" applyAlignment="1">
      <alignment horizontal="center" vertical="center" wrapText="1"/>
    </xf>
    <xf numFmtId="0" fontId="9" fillId="0" borderId="6" xfId="0" applyNumberFormat="1" applyFont="1" applyBorder="1" applyAlignment="1">
      <alignment horizontal="center" vertical="center" wrapText="1"/>
    </xf>
    <xf numFmtId="0" fontId="9" fillId="7" borderId="5" xfId="0" applyFont="1" applyFill="1" applyBorder="1" applyAlignment="1">
      <alignment vertical="center"/>
    </xf>
    <xf numFmtId="0" fontId="9" fillId="7" borderId="6" xfId="0" applyFont="1" applyFill="1" applyBorder="1" applyAlignment="1">
      <alignment horizontal="center" vertical="center" wrapText="1"/>
    </xf>
    <xf numFmtId="0" fontId="9" fillId="9" borderId="5" xfId="0" applyFont="1" applyFill="1" applyBorder="1" applyAlignment="1">
      <alignment vertical="center" wrapText="1"/>
    </xf>
    <xf numFmtId="0" fontId="9" fillId="9" borderId="6" xfId="0" applyFont="1" applyFill="1" applyBorder="1" applyAlignment="1">
      <alignment horizontal="center" vertical="center" wrapText="1"/>
    </xf>
    <xf numFmtId="0" fontId="9" fillId="8" borderId="5" xfId="0" applyFont="1" applyFill="1" applyBorder="1" applyAlignment="1">
      <alignment vertical="center" wrapText="1"/>
    </xf>
    <xf numFmtId="0" fontId="9" fillId="8" borderId="6" xfId="0" applyFont="1" applyFill="1" applyBorder="1" applyAlignment="1">
      <alignment horizontal="center" vertical="center" wrapText="1"/>
    </xf>
    <xf numFmtId="0" fontId="9" fillId="0" borderId="0" xfId="0" applyNumberFormat="1" applyFont="1" applyAlignment="1">
      <alignment vertical="center" wrapText="1"/>
    </xf>
    <xf numFmtId="0" fontId="9" fillId="0" borderId="0" xfId="0" applyNumberFormat="1" applyFont="1" applyAlignment="1">
      <alignment horizontal="center" vertical="center" wrapText="1"/>
    </xf>
    <xf numFmtId="9" fontId="9" fillId="0" borderId="1" xfId="9" applyFont="1" applyBorder="1" applyAlignment="1">
      <alignment horizontal="center" vertical="center" wrapText="1"/>
    </xf>
    <xf numFmtId="0" fontId="9" fillId="0" borderId="1" xfId="0" applyNumberFormat="1" applyFont="1" applyBorder="1" applyAlignment="1">
      <alignment horizontal="center" vertical="center" wrapText="1"/>
    </xf>
    <xf numFmtId="0" fontId="31" fillId="0" borderId="0" xfId="0" applyFont="1" applyAlignment="1">
      <alignment horizontal="center" vertical="center"/>
    </xf>
    <xf numFmtId="1" fontId="19" fillId="4" borderId="15" xfId="7" applyNumberFormat="1" applyFont="1" applyFill="1" applyBorder="1" applyAlignment="1">
      <alignment horizontal="center" vertical="center" wrapText="1"/>
    </xf>
    <xf numFmtId="1" fontId="19" fillId="4" borderId="16" xfId="7" applyNumberFormat="1" applyFont="1" applyFill="1" applyBorder="1" applyAlignment="1">
      <alignment horizontal="center" vertical="center" wrapText="1"/>
    </xf>
    <xf numFmtId="9" fontId="29" fillId="10" borderId="0" xfId="7" applyNumberFormat="1" applyFont="1" applyFill="1" applyBorder="1" applyAlignment="1">
      <alignment horizontal="center" vertical="center" wrapText="1"/>
    </xf>
    <xf numFmtId="0" fontId="10" fillId="10" borderId="0" xfId="0" applyFont="1" applyFill="1" applyAlignment="1">
      <alignment horizontal="center" vertical="center" wrapText="1"/>
    </xf>
    <xf numFmtId="0" fontId="25" fillId="0" borderId="0" xfId="0" applyFont="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25" fillId="0" borderId="17" xfId="0" applyFont="1" applyBorder="1" applyAlignment="1">
      <alignment horizontal="center" vertical="center" wrapText="1"/>
    </xf>
    <xf numFmtId="0" fontId="10" fillId="7" borderId="5" xfId="0" applyFont="1" applyFill="1" applyBorder="1" applyAlignment="1">
      <alignment vertical="center"/>
    </xf>
    <xf numFmtId="0" fontId="10" fillId="7" borderId="6" xfId="0" applyFont="1" applyFill="1" applyBorder="1" applyAlignment="1">
      <alignment horizontal="center" vertical="center" wrapText="1"/>
    </xf>
    <xf numFmtId="0" fontId="25" fillId="0" borderId="18" xfId="0" applyFont="1" applyBorder="1" applyAlignment="1">
      <alignment horizontal="center" vertical="center" wrapText="1"/>
    </xf>
    <xf numFmtId="0" fontId="10" fillId="9" borderId="5" xfId="0" applyFont="1" applyFill="1" applyBorder="1" applyAlignment="1">
      <alignment vertical="center" wrapText="1"/>
    </xf>
    <xf numFmtId="0" fontId="10" fillId="9" borderId="6" xfId="0" applyFont="1" applyFill="1" applyBorder="1" applyAlignment="1">
      <alignment horizontal="center" vertical="center" wrapText="1"/>
    </xf>
    <xf numFmtId="0" fontId="10" fillId="8" borderId="5" xfId="0" applyFont="1" applyFill="1" applyBorder="1" applyAlignment="1">
      <alignment vertical="center" wrapText="1"/>
    </xf>
    <xf numFmtId="0" fontId="10" fillId="8" borderId="6" xfId="0" applyFont="1" applyFill="1" applyBorder="1" applyAlignment="1">
      <alignment horizontal="center" vertical="center" wrapText="1"/>
    </xf>
    <xf numFmtId="0" fontId="25" fillId="0" borderId="19" xfId="0" applyFont="1" applyBorder="1" applyAlignment="1">
      <alignment horizontal="center" vertical="center" wrapText="1"/>
    </xf>
    <xf numFmtId="0" fontId="10" fillId="0" borderId="0" xfId="0" applyNumberFormat="1" applyFont="1" applyAlignment="1">
      <alignment vertical="center" wrapText="1"/>
    </xf>
    <xf numFmtId="0" fontId="10" fillId="0" borderId="0" xfId="0" applyNumberFormat="1" applyFont="1" applyAlignment="1">
      <alignment horizontal="center" vertical="center" wrapText="1"/>
    </xf>
    <xf numFmtId="9" fontId="10" fillId="0" borderId="1" xfId="9" applyFont="1" applyBorder="1" applyAlignment="1">
      <alignment horizontal="center" vertical="center" wrapText="1"/>
    </xf>
    <xf numFmtId="0" fontId="2" fillId="0" borderId="8" xfId="0" applyFont="1" applyBorder="1" applyAlignment="1">
      <alignment vertical="center" wrapText="1"/>
    </xf>
    <xf numFmtId="0" fontId="25" fillId="1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0" fontId="25"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9" fontId="29" fillId="0" borderId="8" xfId="0" applyNumberFormat="1" applyFont="1" applyFill="1" applyBorder="1" applyAlignment="1">
      <alignment vertical="center" wrapText="1"/>
    </xf>
    <xf numFmtId="0" fontId="37"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38"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39" fillId="0" borderId="1" xfId="0" applyFont="1" applyFill="1" applyBorder="1" applyAlignment="1">
      <alignment vertical="center" wrapText="1"/>
    </xf>
    <xf numFmtId="9" fontId="29" fillId="0" borderId="1" xfId="0" applyNumberFormat="1" applyFont="1" applyFill="1" applyBorder="1" applyAlignment="1">
      <alignment horizontal="center" vertical="center"/>
    </xf>
    <xf numFmtId="0" fontId="0" fillId="0" borderId="0" xfId="0" applyFill="1" applyAlignment="1">
      <alignment wrapText="1"/>
    </xf>
    <xf numFmtId="0" fontId="24" fillId="0" borderId="0" xfId="8"/>
    <xf numFmtId="0" fontId="10" fillId="0" borderId="0" xfId="8" applyFont="1" applyAlignment="1">
      <alignment vertical="center" wrapText="1"/>
    </xf>
    <xf numFmtId="0" fontId="32" fillId="0" borderId="0" xfId="8" applyFont="1" applyAlignment="1">
      <alignment horizontal="center" vertical="center" wrapText="1"/>
    </xf>
    <xf numFmtId="0" fontId="32" fillId="0" borderId="0" xfId="8" applyFont="1" applyAlignment="1">
      <alignment vertical="center" wrapText="1"/>
    </xf>
    <xf numFmtId="0" fontId="33" fillId="0" borderId="0" xfId="8" applyFont="1" applyAlignment="1">
      <alignment vertical="center" wrapText="1"/>
    </xf>
    <xf numFmtId="0" fontId="34" fillId="0" borderId="0" xfId="8" applyFont="1" applyAlignment="1">
      <alignment horizontal="center" vertical="center" wrapText="1"/>
    </xf>
    <xf numFmtId="0" fontId="34" fillId="0" borderId="0" xfId="8" applyFont="1" applyAlignment="1">
      <alignment wrapText="1"/>
    </xf>
    <xf numFmtId="0" fontId="34" fillId="0" borderId="0" xfId="8" applyFont="1"/>
    <xf numFmtId="164" fontId="34" fillId="0" borderId="0" xfId="1" applyFont="1" applyAlignment="1">
      <alignment horizontal="left"/>
    </xf>
    <xf numFmtId="0" fontId="10" fillId="0" borderId="9" xfId="8" applyFont="1" applyBorder="1" applyAlignment="1">
      <alignment vertical="center" wrapText="1"/>
    </xf>
    <xf numFmtId="0" fontId="10" fillId="0" borderId="10" xfId="8" applyFont="1" applyBorder="1" applyAlignment="1">
      <alignment horizontal="center" vertical="center" wrapText="1"/>
    </xf>
    <xf numFmtId="0" fontId="10" fillId="0" borderId="11" xfId="8" applyFont="1" applyBorder="1" applyAlignment="1">
      <alignment vertical="center" wrapText="1"/>
    </xf>
    <xf numFmtId="0" fontId="10" fillId="0" borderId="12" xfId="8" applyFont="1" applyBorder="1" applyAlignment="1">
      <alignment vertical="center" wrapText="1"/>
    </xf>
    <xf numFmtId="0" fontId="10" fillId="0" borderId="13" xfId="8" applyFont="1" applyBorder="1" applyAlignment="1">
      <alignment vertical="center" wrapText="1"/>
    </xf>
    <xf numFmtId="0" fontId="10" fillId="0" borderId="14" xfId="8" applyFont="1" applyBorder="1" applyAlignment="1">
      <alignment horizontal="center" vertical="center" wrapText="1"/>
    </xf>
    <xf numFmtId="0" fontId="29" fillId="0" borderId="2" xfId="8" applyFont="1" applyBorder="1" applyAlignment="1">
      <alignment horizontal="left" vertical="center" wrapText="1"/>
    </xf>
    <xf numFmtId="0" fontId="29" fillId="14" borderId="1" xfId="8" applyFont="1" applyFill="1" applyBorder="1" applyAlignment="1">
      <alignment horizontal="center" vertical="center" wrapText="1"/>
    </xf>
    <xf numFmtId="0" fontId="35" fillId="0" borderId="1" xfId="8" applyFont="1" applyBorder="1" applyAlignment="1">
      <alignment horizontal="center" vertical="center" wrapText="1"/>
    </xf>
    <xf numFmtId="0" fontId="35" fillId="0" borderId="20" xfId="8" applyFont="1" applyBorder="1" applyAlignment="1">
      <alignment horizontal="center" vertical="center" wrapText="1"/>
    </xf>
    <xf numFmtId="0" fontId="29" fillId="14" borderId="1" xfId="8" applyFont="1" applyFill="1" applyBorder="1" applyAlignment="1">
      <alignment horizontal="justify" vertical="center" wrapText="1"/>
    </xf>
    <xf numFmtId="165" fontId="29" fillId="14" borderId="1" xfId="8" applyNumberFormat="1" applyFont="1" applyFill="1" applyBorder="1" applyAlignment="1">
      <alignment horizontal="center" vertical="center" wrapText="1"/>
    </xf>
    <xf numFmtId="2" fontId="29" fillId="14" borderId="1" xfId="8" applyNumberFormat="1" applyFont="1" applyFill="1" applyBorder="1" applyAlignment="1">
      <alignment horizontal="center" vertical="center" wrapText="1"/>
    </xf>
    <xf numFmtId="0" fontId="29" fillId="15" borderId="1" xfId="8" applyFont="1" applyFill="1" applyBorder="1" applyAlignment="1">
      <alignment horizontal="center" vertical="center" wrapText="1"/>
    </xf>
    <xf numFmtId="0" fontId="35" fillId="0" borderId="1" xfId="8" applyFont="1" applyBorder="1" applyAlignment="1">
      <alignment horizontal="center" vertical="center"/>
    </xf>
    <xf numFmtId="0" fontId="2" fillId="10" borderId="1" xfId="8" applyFont="1" applyFill="1" applyBorder="1" applyAlignment="1">
      <alignment vertical="center" wrapText="1"/>
    </xf>
    <xf numFmtId="0" fontId="2" fillId="10" borderId="1" xfId="8" applyFont="1" applyFill="1" applyBorder="1" applyAlignment="1">
      <alignment horizontal="left" vertical="center" wrapText="1"/>
    </xf>
    <xf numFmtId="0" fontId="29" fillId="0" borderId="4" xfId="8" applyFont="1" applyBorder="1" applyAlignment="1">
      <alignment horizontal="left" vertical="center" wrapText="1"/>
    </xf>
    <xf numFmtId="0" fontId="29" fillId="0" borderId="4" xfId="8" applyFont="1" applyBorder="1" applyAlignment="1">
      <alignment horizontal="center" vertical="center" wrapText="1"/>
    </xf>
    <xf numFmtId="0" fontId="9" fillId="4" borderId="16" xfId="0" applyFont="1" applyFill="1" applyBorder="1" applyAlignment="1">
      <alignment horizontal="center" vertical="center" wrapText="1"/>
    </xf>
    <xf numFmtId="1" fontId="9" fillId="4" borderId="16"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29" fillId="0" borderId="4" xfId="8"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2" fillId="0" borderId="0" xfId="0" applyFont="1" applyAlignment="1">
      <alignmen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vertical="center"/>
    </xf>
    <xf numFmtId="0" fontId="2" fillId="10" borderId="0" xfId="0" applyFont="1" applyFill="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2" fillId="0" borderId="0" xfId="0" applyFont="1" applyAlignment="1">
      <alignment horizontal="left" vertical="center" wrapText="1"/>
    </xf>
    <xf numFmtId="9" fontId="2" fillId="0" borderId="0" xfId="0" applyNumberFormat="1" applyFont="1" applyAlignment="1">
      <alignment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0" borderId="2" xfId="0" applyFont="1" applyBorder="1" applyAlignment="1">
      <alignment horizontal="center" vertical="center"/>
    </xf>
    <xf numFmtId="0" fontId="2"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9" fillId="0" borderId="8" xfId="0" applyFont="1" applyBorder="1" applyAlignment="1">
      <alignment horizontal="justify" vertical="center" wrapText="1"/>
    </xf>
    <xf numFmtId="0" fontId="40" fillId="0" borderId="1" xfId="2" applyFont="1" applyFill="1" applyBorder="1" applyAlignment="1">
      <alignment horizontal="center" vertical="center" wrapText="1"/>
    </xf>
    <xf numFmtId="0" fontId="40" fillId="0" borderId="2" xfId="2" applyFont="1" applyFill="1" applyBorder="1" applyAlignment="1">
      <alignment horizontal="center" vertical="center" wrapText="1"/>
    </xf>
    <xf numFmtId="0" fontId="29" fillId="0" borderId="1" xfId="0" applyFont="1" applyFill="1" applyBorder="1" applyAlignment="1">
      <alignment vertical="center"/>
    </xf>
    <xf numFmtId="0" fontId="29" fillId="10" borderId="1" xfId="0" applyFont="1" applyFill="1" applyBorder="1" applyAlignment="1">
      <alignment horizontal="center" vertical="center" wrapText="1"/>
    </xf>
    <xf numFmtId="0" fontId="40" fillId="0" borderId="1" xfId="2" applyFont="1" applyFill="1" applyBorder="1" applyAlignment="1">
      <alignment vertical="center" wrapText="1"/>
    </xf>
    <xf numFmtId="0" fontId="2" fillId="0" borderId="8" xfId="0" applyFont="1" applyFill="1" applyBorder="1" applyAlignment="1">
      <alignment vertical="center" wrapText="1"/>
    </xf>
    <xf numFmtId="0" fontId="29" fillId="0" borderId="0" xfId="0" applyFont="1" applyFill="1" applyAlignment="1">
      <alignment vertical="center"/>
    </xf>
    <xf numFmtId="0" fontId="2" fillId="0" borderId="1"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1" xfId="0" applyFont="1" applyFill="1" applyBorder="1" applyAlignment="1">
      <alignment horizontal="center" vertical="center"/>
    </xf>
    <xf numFmtId="0" fontId="29" fillId="0" borderId="1" xfId="0" applyFont="1" applyBorder="1" applyAlignment="1">
      <alignment horizontal="justify" vertical="center" wrapText="1"/>
    </xf>
    <xf numFmtId="0" fontId="29" fillId="0" borderId="0" xfId="0" applyFont="1" applyAlignment="1">
      <alignment horizontal="center" vertical="center"/>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6" fillId="0" borderId="0" xfId="0" applyFont="1" applyBorder="1" applyAlignment="1">
      <alignment vertical="center"/>
    </xf>
    <xf numFmtId="0" fontId="29" fillId="0" borderId="0" xfId="0" applyFont="1" applyBorder="1" applyAlignment="1">
      <alignment horizontal="center" vertical="center"/>
    </xf>
    <xf numFmtId="0" fontId="36" fillId="0" borderId="0" xfId="0" applyFont="1" applyBorder="1" applyAlignment="1">
      <alignment vertical="center" wrapText="1"/>
    </xf>
    <xf numFmtId="0" fontId="29" fillId="0" borderId="0" xfId="0" applyFont="1" applyBorder="1" applyAlignment="1">
      <alignment horizontal="center" vertical="center" wrapText="1"/>
    </xf>
    <xf numFmtId="0" fontId="2" fillId="0" borderId="0" xfId="0" applyFont="1" applyBorder="1" applyAlignment="1">
      <alignment horizontal="left" vertical="center" wrapText="1"/>
    </xf>
    <xf numFmtId="0" fontId="6" fillId="4"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2" fillId="6" borderId="1" xfId="0" applyFont="1" applyFill="1" applyBorder="1" applyAlignment="1">
      <alignment vertical="center" wrapText="1"/>
    </xf>
    <xf numFmtId="0" fontId="2" fillId="0" borderId="1" xfId="0" applyNumberFormat="1" applyFont="1" applyBorder="1" applyAlignment="1">
      <alignment horizontal="center" vertical="center" wrapText="1"/>
    </xf>
    <xf numFmtId="0" fontId="29"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0" fontId="29" fillId="0" borderId="18" xfId="0" applyFont="1" applyBorder="1" applyAlignment="1">
      <alignment horizontal="center" vertical="center" wrapText="1"/>
    </xf>
    <xf numFmtId="0" fontId="2" fillId="9" borderId="1" xfId="0" applyFont="1" applyFill="1" applyBorder="1" applyAlignment="1">
      <alignment vertical="center" wrapText="1"/>
    </xf>
    <xf numFmtId="0" fontId="2" fillId="0" borderId="0" xfId="0" applyFont="1" applyFill="1" applyBorder="1" applyAlignment="1">
      <alignment vertical="center" wrapText="1"/>
    </xf>
    <xf numFmtId="0" fontId="2" fillId="8" borderId="1" xfId="0" applyFont="1" applyFill="1" applyBorder="1" applyAlignment="1">
      <alignment vertical="center" wrapText="1"/>
    </xf>
    <xf numFmtId="0" fontId="29" fillId="0" borderId="0" xfId="0" applyFont="1" applyBorder="1" applyAlignment="1">
      <alignment vertical="center"/>
    </xf>
    <xf numFmtId="0" fontId="29" fillId="0" borderId="19" xfId="0" applyFont="1" applyBorder="1" applyAlignment="1">
      <alignment horizontal="center" vertical="center" wrapText="1"/>
    </xf>
    <xf numFmtId="0" fontId="2" fillId="0" borderId="0" xfId="0" applyNumberFormat="1" applyFont="1" applyAlignment="1">
      <alignment vertical="center" wrapText="1"/>
    </xf>
    <xf numFmtId="0" fontId="35" fillId="0" borderId="0" xfId="0" applyFont="1" applyAlignment="1">
      <alignment vertical="center"/>
    </xf>
    <xf numFmtId="0" fontId="2" fillId="0" borderId="0" xfId="0" applyFont="1" applyFill="1" applyAlignment="1">
      <alignment horizontal="center" vertical="center" wrapText="1"/>
    </xf>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9" fontId="2" fillId="0" borderId="1" xfId="10" applyFont="1" applyBorder="1" applyAlignment="1">
      <alignment horizontal="center" vertical="center" wrapText="1"/>
    </xf>
    <xf numFmtId="0" fontId="36" fillId="0" borderId="0" xfId="0" applyFont="1" applyAlignment="1">
      <alignment vertical="center"/>
    </xf>
    <xf numFmtId="0" fontId="2" fillId="7" borderId="5" xfId="0" applyFont="1" applyFill="1" applyBorder="1" applyAlignment="1">
      <alignment vertical="center"/>
    </xf>
    <xf numFmtId="0" fontId="2" fillId="7" borderId="6" xfId="0" applyFont="1" applyFill="1" applyBorder="1" applyAlignment="1">
      <alignment vertical="center" wrapText="1"/>
    </xf>
    <xf numFmtId="0" fontId="2" fillId="9" borderId="5" xfId="0" applyFont="1" applyFill="1" applyBorder="1" applyAlignment="1">
      <alignment vertical="center" wrapText="1"/>
    </xf>
    <xf numFmtId="0" fontId="2" fillId="9" borderId="6" xfId="0" applyFont="1" applyFill="1" applyBorder="1" applyAlignment="1">
      <alignment vertical="center" wrapText="1"/>
    </xf>
    <xf numFmtId="0" fontId="2" fillId="8" borderId="21" xfId="0" applyFont="1" applyFill="1" applyBorder="1" applyAlignment="1">
      <alignment vertical="center" wrapText="1"/>
    </xf>
    <xf numFmtId="0" fontId="2" fillId="8" borderId="7" xfId="0" applyFont="1" applyFill="1" applyBorder="1" applyAlignment="1">
      <alignment vertical="center" wrapText="1"/>
    </xf>
    <xf numFmtId="0" fontId="29" fillId="10" borderId="0" xfId="0" applyFont="1" applyFill="1" applyAlignment="1">
      <alignment vertical="center"/>
    </xf>
    <xf numFmtId="0" fontId="41" fillId="0" borderId="1" xfId="0" applyFont="1" applyBorder="1" applyAlignment="1">
      <alignment horizontal="center" vertical="center" wrapText="1"/>
    </xf>
    <xf numFmtId="0" fontId="25" fillId="0" borderId="1" xfId="0" applyFont="1" applyBorder="1" applyAlignment="1">
      <alignment horizontal="left" vertical="center" wrapText="1"/>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5" fillId="0" borderId="1" xfId="0" applyFont="1" applyBorder="1" applyAlignment="1">
      <alignment horizontal="left" vertical="center" wrapText="1"/>
    </xf>
    <xf numFmtId="0" fontId="42" fillId="0" borderId="1" xfId="0" applyFont="1" applyBorder="1"/>
    <xf numFmtId="0" fontId="42" fillId="0" borderId="1" xfId="0" applyFont="1" applyBorder="1" applyAlignment="1">
      <alignment wrapText="1"/>
    </xf>
    <xf numFmtId="1" fontId="29" fillId="0" borderId="0" xfId="0" applyNumberFormat="1" applyFont="1"/>
    <xf numFmtId="0" fontId="29" fillId="0" borderId="0" xfId="0" applyFont="1" applyAlignment="1">
      <alignment wrapText="1"/>
    </xf>
    <xf numFmtId="0" fontId="43" fillId="0" borderId="0" xfId="0" applyFont="1"/>
    <xf numFmtId="0" fontId="41" fillId="16" borderId="1" xfId="0" applyFont="1" applyFill="1" applyBorder="1" applyAlignment="1">
      <alignment horizontal="center" vertical="center" wrapText="1"/>
    </xf>
    <xf numFmtId="9" fontId="29" fillId="16" borderId="1" xfId="9" applyFont="1" applyFill="1" applyBorder="1" applyAlignment="1">
      <alignment horizontal="center" vertical="center"/>
    </xf>
    <xf numFmtId="0" fontId="44" fillId="0" borderId="1" xfId="0" applyFont="1" applyBorder="1" applyAlignment="1">
      <alignment horizontal="center"/>
    </xf>
    <xf numFmtId="167" fontId="44" fillId="16" borderId="1" xfId="9" applyNumberFormat="1" applyFont="1" applyFill="1" applyBorder="1" applyAlignment="1">
      <alignment horizontal="center" vertical="center"/>
    </xf>
    <xf numFmtId="0" fontId="28" fillId="0" borderId="3" xfId="0" applyFont="1" applyBorder="1" applyAlignment="1">
      <alignment horizontal="center" vertical="center" wrapText="1"/>
    </xf>
    <xf numFmtId="0" fontId="3" fillId="3" borderId="5"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3" fillId="3" borderId="5" xfId="4" applyFont="1" applyFill="1" applyBorder="1" applyAlignment="1">
      <alignment horizontal="center" vertical="center" wrapText="1"/>
    </xf>
    <xf numFmtId="0" fontId="3" fillId="3" borderId="6" xfId="4" applyFont="1" applyFill="1" applyBorder="1" applyAlignment="1">
      <alignment horizontal="center" vertical="center" wrapText="1"/>
    </xf>
    <xf numFmtId="0" fontId="28" fillId="16" borderId="5" xfId="0" applyFont="1" applyFill="1" applyBorder="1" applyAlignment="1">
      <alignment horizontal="center"/>
    </xf>
    <xf numFmtId="0" fontId="28" fillId="16" borderId="22" xfId="0" applyFont="1" applyFill="1" applyBorder="1" applyAlignment="1">
      <alignment horizontal="center"/>
    </xf>
    <xf numFmtId="0" fontId="28" fillId="16" borderId="6" xfId="0" applyFont="1" applyFill="1" applyBorder="1" applyAlignment="1">
      <alignment horizontal="center"/>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12" fontId="29" fillId="0" borderId="2" xfId="0" applyNumberFormat="1" applyFont="1" applyFill="1" applyBorder="1" applyAlignment="1">
      <alignment horizontal="center" vertical="center" wrapText="1"/>
    </xf>
    <xf numFmtId="9" fontId="29" fillId="0" borderId="8"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8" xfId="0" applyFont="1" applyFill="1" applyBorder="1" applyAlignment="1">
      <alignment horizontal="justify" vertical="center" wrapText="1"/>
    </xf>
    <xf numFmtId="9" fontId="29"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1" fontId="5" fillId="0" borderId="2"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 fillId="13" borderId="0" xfId="0" applyFont="1" applyFill="1" applyAlignment="1">
      <alignment horizontal="left" wrapText="1"/>
    </xf>
    <xf numFmtId="0" fontId="9" fillId="8" borderId="1" xfId="0" applyFont="1" applyFill="1" applyBorder="1" applyAlignment="1">
      <alignment horizontal="center" vertical="center" wrapText="1"/>
    </xf>
    <xf numFmtId="0" fontId="19" fillId="4" borderId="23" xfId="7" applyFont="1" applyFill="1" applyBorder="1" applyAlignment="1">
      <alignment horizontal="center" vertical="center" wrapText="1"/>
    </xf>
    <xf numFmtId="0" fontId="19" fillId="4" borderId="24" xfId="7" applyFont="1" applyFill="1" applyBorder="1" applyAlignment="1">
      <alignment horizontal="center" vertical="center" wrapText="1"/>
    </xf>
    <xf numFmtId="0" fontId="19" fillId="4" borderId="25" xfId="7"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2" xfId="0" applyFont="1" applyBorder="1" applyAlignment="1">
      <alignment horizontal="left" vertical="center" wrapText="1"/>
    </xf>
    <xf numFmtId="0" fontId="29"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45"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9" fillId="0" borderId="1"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left" vertical="center" wrapText="1"/>
    </xf>
    <xf numFmtId="0" fontId="9" fillId="17"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5" fillId="0" borderId="26" xfId="0" applyFont="1" applyBorder="1" applyAlignment="1">
      <alignment horizontal="center" vertical="center" wrapText="1"/>
    </xf>
    <xf numFmtId="0" fontId="29" fillId="0" borderId="6" xfId="0" applyFont="1" applyBorder="1" applyAlignment="1">
      <alignment horizontal="left" vertical="center" wrapText="1"/>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39" fillId="0" borderId="2"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center" vertical="center"/>
    </xf>
    <xf numFmtId="0" fontId="12"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9" fontId="29" fillId="0" borderId="2" xfId="0" applyNumberFormat="1" applyFont="1" applyFill="1" applyBorder="1" applyAlignment="1">
      <alignment horizontal="center" vertical="center"/>
    </xf>
    <xf numFmtId="0" fontId="29" fillId="0" borderId="8"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11" borderId="1" xfId="0" applyFont="1" applyFill="1" applyBorder="1" applyAlignment="1">
      <alignment horizontal="center" vertical="center" wrapText="1"/>
    </xf>
    <xf numFmtId="0" fontId="35" fillId="11" borderId="1" xfId="0" applyFont="1" applyFill="1" applyBorder="1" applyAlignment="1">
      <alignment horizontal="center" vertical="center" wrapText="1"/>
    </xf>
    <xf numFmtId="166" fontId="6" fillId="0" borderId="2" xfId="0" applyNumberFormat="1" applyFont="1" applyBorder="1" applyAlignment="1">
      <alignment horizontal="center" vertical="center" wrapText="1"/>
    </xf>
    <xf numFmtId="166" fontId="6" fillId="0" borderId="8"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40" fillId="0" borderId="2" xfId="2" applyFont="1" applyFill="1" applyBorder="1" applyAlignment="1">
      <alignment horizontal="center" vertical="center" wrapText="1"/>
    </xf>
    <xf numFmtId="0" fontId="40" fillId="0" borderId="8" xfId="2" applyFont="1" applyFill="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7" borderId="2" xfId="0" applyFont="1" applyFill="1" applyBorder="1" applyAlignment="1">
      <alignment horizontal="justify" vertical="center" wrapText="1"/>
    </xf>
    <xf numFmtId="0" fontId="29" fillId="7" borderId="8" xfId="0" applyFont="1" applyFill="1" applyBorder="1" applyAlignment="1">
      <alignment horizontal="justify" vertical="center" wrapText="1"/>
    </xf>
    <xf numFmtId="0" fontId="2" fillId="0" borderId="4" xfId="0" applyFont="1" applyBorder="1" applyAlignment="1">
      <alignment horizontal="left" vertical="center" wrapText="1"/>
    </xf>
    <xf numFmtId="0" fontId="46" fillId="0" borderId="8" xfId="2"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9" fillId="0" borderId="2" xfId="0" applyFont="1" applyBorder="1" applyAlignment="1">
      <alignment horizontal="justify" vertical="center" wrapText="1"/>
    </xf>
    <xf numFmtId="0" fontId="29" fillId="0" borderId="8" xfId="0" applyFont="1" applyBorder="1" applyAlignment="1">
      <alignment horizontal="justify" vertical="center" wrapText="1"/>
    </xf>
    <xf numFmtId="0" fontId="40" fillId="0" borderId="2" xfId="2" applyFont="1" applyFill="1" applyBorder="1" applyAlignment="1">
      <alignment vertical="center" wrapText="1"/>
    </xf>
    <xf numFmtId="0" fontId="40" fillId="0" borderId="8" xfId="2" applyFont="1" applyFill="1" applyBorder="1" applyAlignment="1">
      <alignment vertical="center" wrapText="1"/>
    </xf>
    <xf numFmtId="0" fontId="40" fillId="0" borderId="4" xfId="2" applyFont="1" applyFill="1" applyBorder="1" applyAlignment="1">
      <alignment horizontal="center" vertical="center" wrapText="1"/>
    </xf>
    <xf numFmtId="0" fontId="29" fillId="0" borderId="4" xfId="0" applyFont="1" applyBorder="1" applyAlignment="1">
      <alignment horizontal="justify" vertical="center" wrapText="1"/>
    </xf>
    <xf numFmtId="0" fontId="40" fillId="0" borderId="8" xfId="2"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29" fillId="0" borderId="1" xfId="0" applyFont="1" applyBorder="1" applyAlignment="1">
      <alignment horizontal="justify" vertical="center" wrapText="1"/>
    </xf>
    <xf numFmtId="0" fontId="29" fillId="0"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8" borderId="1" xfId="0" applyFont="1" applyFill="1" applyBorder="1" applyAlignment="1">
      <alignment horizontal="left" vertical="center" wrapText="1"/>
    </xf>
    <xf numFmtId="0" fontId="47" fillId="0" borderId="2"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13" borderId="1" xfId="0" applyFont="1" applyFill="1" applyBorder="1" applyAlignment="1">
      <alignment horizontal="left" wrapText="1"/>
    </xf>
    <xf numFmtId="0" fontId="6" fillId="12" borderId="1" xfId="0" applyFont="1" applyFill="1" applyBorder="1" applyAlignment="1">
      <alignment horizontal="center" wrapText="1"/>
    </xf>
    <xf numFmtId="0" fontId="2" fillId="9"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13" borderId="5" xfId="0" applyFont="1" applyFill="1" applyBorder="1" applyAlignment="1">
      <alignment horizontal="left" wrapText="1"/>
    </xf>
    <xf numFmtId="0" fontId="2" fillId="13" borderId="6" xfId="0" applyFont="1" applyFill="1" applyBorder="1" applyAlignment="1">
      <alignment horizontal="left"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4" borderId="2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13" borderId="0" xfId="7" applyFont="1" applyFill="1" applyAlignment="1">
      <alignment horizontal="left" wrapText="1"/>
    </xf>
    <xf numFmtId="0" fontId="10" fillId="8" borderId="1" xfId="7" applyFont="1" applyFill="1" applyBorder="1" applyAlignment="1">
      <alignment horizontal="center" vertical="center" wrapText="1"/>
    </xf>
    <xf numFmtId="0" fontId="10" fillId="6" borderId="1" xfId="7" applyFont="1" applyFill="1" applyBorder="1" applyAlignment="1">
      <alignment horizontal="center" vertical="center" wrapText="1"/>
    </xf>
    <xf numFmtId="0" fontId="10" fillId="7" borderId="1" xfId="7" applyFont="1" applyFill="1" applyBorder="1" applyAlignment="1">
      <alignment horizontal="center" vertical="center" wrapText="1"/>
    </xf>
    <xf numFmtId="0" fontId="10" fillId="9" borderId="1" xfId="7" applyFont="1" applyFill="1" applyBorder="1" applyAlignment="1">
      <alignment horizontal="center" vertical="center" wrapText="1"/>
    </xf>
    <xf numFmtId="0" fontId="9" fillId="11" borderId="1"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2" fillId="0" borderId="2" xfId="7" applyFont="1" applyBorder="1" applyAlignment="1">
      <alignment horizontal="center" vertical="center"/>
    </xf>
    <xf numFmtId="0" fontId="2" fillId="0" borderId="4" xfId="7" applyFont="1" applyBorder="1" applyAlignment="1">
      <alignment horizontal="center" vertical="center"/>
    </xf>
    <xf numFmtId="0" fontId="9" fillId="8" borderId="2" xfId="7" applyFont="1" applyFill="1" applyBorder="1" applyAlignment="1">
      <alignment horizontal="center" vertical="center" wrapText="1"/>
    </xf>
    <xf numFmtId="0" fontId="9" fillId="8" borderId="8" xfId="7" applyFont="1" applyFill="1" applyBorder="1" applyAlignment="1">
      <alignment horizontal="center" vertical="center" wrapText="1"/>
    </xf>
    <xf numFmtId="0" fontId="25" fillId="0" borderId="2" xfId="7" applyFont="1" applyFill="1" applyBorder="1" applyAlignment="1">
      <alignment horizontal="center" vertical="center"/>
    </xf>
    <xf numFmtId="0" fontId="25" fillId="0" borderId="8" xfId="7" applyFont="1" applyFill="1" applyBorder="1" applyAlignment="1">
      <alignment horizontal="center" vertical="center"/>
    </xf>
    <xf numFmtId="0" fontId="29" fillId="0" borderId="2" xfId="7" applyFont="1" applyFill="1" applyBorder="1" applyAlignment="1">
      <alignment horizontal="center" vertical="center" wrapText="1"/>
    </xf>
    <xf numFmtId="0" fontId="29" fillId="0" borderId="8" xfId="7" applyFont="1" applyFill="1" applyBorder="1" applyAlignment="1">
      <alignment horizontal="center" vertical="center" wrapText="1"/>
    </xf>
    <xf numFmtId="9" fontId="29" fillId="0" borderId="2" xfId="7" applyNumberFormat="1" applyFont="1" applyFill="1" applyBorder="1" applyAlignment="1">
      <alignment horizontal="center" vertical="center" wrapText="1"/>
    </xf>
    <xf numFmtId="9" fontId="29" fillId="0" borderId="8" xfId="7" applyNumberFormat="1" applyFont="1" applyFill="1" applyBorder="1" applyAlignment="1">
      <alignment horizontal="center" vertical="center" wrapText="1"/>
    </xf>
    <xf numFmtId="0" fontId="9" fillId="17" borderId="2" xfId="7" applyFont="1" applyFill="1" applyBorder="1" applyAlignment="1">
      <alignment horizontal="center" vertical="center" wrapText="1"/>
    </xf>
    <xf numFmtId="0" fontId="9" fillId="17" borderId="1" xfId="7" applyFont="1" applyFill="1" applyBorder="1" applyAlignment="1">
      <alignment horizontal="center" vertical="center" wrapText="1"/>
    </xf>
    <xf numFmtId="0" fontId="10" fillId="0" borderId="0" xfId="7" applyFont="1" applyBorder="1" applyAlignment="1">
      <alignment horizontal="left" vertical="center" wrapText="1"/>
    </xf>
    <xf numFmtId="0" fontId="25" fillId="8" borderId="2" xfId="7" applyFont="1" applyFill="1" applyBorder="1" applyAlignment="1">
      <alignment horizontal="center" vertical="center" wrapText="1"/>
    </xf>
    <xf numFmtId="0" fontId="25" fillId="8" borderId="8" xfId="7" applyFont="1" applyFill="1" applyBorder="1" applyAlignment="1">
      <alignment horizontal="center" vertical="center" wrapText="1"/>
    </xf>
    <xf numFmtId="0" fontId="25" fillId="0" borderId="2"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9" fillId="0" borderId="2" xfId="7" applyFont="1" applyFill="1" applyBorder="1" applyAlignment="1">
      <alignment horizontal="justify" vertical="center" wrapText="1"/>
    </xf>
    <xf numFmtId="0" fontId="29" fillId="0" borderId="8" xfId="7" applyFont="1" applyFill="1" applyBorder="1" applyAlignment="1">
      <alignment horizontal="justify" vertical="center" wrapText="1"/>
    </xf>
    <xf numFmtId="0" fontId="9" fillId="0" borderId="0" xfId="7" applyFont="1" applyBorder="1" applyAlignment="1">
      <alignment horizontal="center" vertical="center" wrapText="1"/>
    </xf>
    <xf numFmtId="12" fontId="29" fillId="0" borderId="2" xfId="7"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8" xfId="7" applyFont="1" applyFill="1" applyBorder="1" applyAlignment="1">
      <alignment horizontal="center" vertical="center" wrapText="1"/>
    </xf>
    <xf numFmtId="0" fontId="41" fillId="0" borderId="2" xfId="7" applyFont="1" applyBorder="1" applyAlignment="1">
      <alignment horizontal="center" vertical="center" wrapText="1"/>
    </xf>
    <xf numFmtId="0" fontId="41" fillId="0" borderId="8" xfId="7" applyFont="1" applyBorder="1" applyAlignment="1">
      <alignment horizontal="center" vertical="center" wrapText="1"/>
    </xf>
    <xf numFmtId="0" fontId="2" fillId="0" borderId="1" xfId="7" applyFont="1" applyBorder="1" applyAlignment="1">
      <alignment horizontal="left"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wrapText="1"/>
    </xf>
    <xf numFmtId="0" fontId="2" fillId="0" borderId="8" xfId="7" applyFont="1" applyBorder="1" applyAlignment="1">
      <alignment horizontal="center" vertical="center"/>
    </xf>
    <xf numFmtId="0" fontId="5" fillId="0" borderId="8" xfId="7" applyFont="1" applyFill="1" applyBorder="1" applyAlignment="1">
      <alignment horizontal="center" vertical="center" wrapText="1"/>
    </xf>
    <xf numFmtId="1" fontId="5" fillId="0" borderId="2" xfId="7" applyNumberFormat="1" applyFont="1" applyFill="1" applyBorder="1" applyAlignment="1">
      <alignment horizontal="center" vertical="center" wrapText="1"/>
    </xf>
    <xf numFmtId="1" fontId="5" fillId="0" borderId="8" xfId="7" applyNumberFormat="1" applyFont="1" applyFill="1" applyBorder="1" applyAlignment="1">
      <alignment horizontal="center" vertical="center" wrapText="1"/>
    </xf>
    <xf numFmtId="0" fontId="30" fillId="0" borderId="2"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5" fillId="0" borderId="2" xfId="7" applyFont="1" applyBorder="1" applyAlignment="1">
      <alignment horizontal="center" vertical="center" wrapText="1"/>
    </xf>
    <xf numFmtId="0" fontId="35" fillId="0" borderId="8" xfId="7" applyFont="1" applyBorder="1" applyAlignment="1">
      <alignment horizontal="center" vertical="center" wrapText="1"/>
    </xf>
    <xf numFmtId="0" fontId="2" fillId="0" borderId="2" xfId="7" applyFont="1" applyBorder="1" applyAlignment="1">
      <alignment horizontal="left" vertical="center" wrapText="1"/>
    </xf>
    <xf numFmtId="0" fontId="2" fillId="0" borderId="8" xfId="7" applyFont="1" applyBorder="1" applyAlignment="1">
      <alignment horizontal="left" vertical="center" wrapText="1"/>
    </xf>
    <xf numFmtId="0" fontId="29" fillId="0" borderId="8" xfId="7" applyFont="1" applyBorder="1" applyAlignment="1">
      <alignment horizontal="left" vertical="center" wrapText="1"/>
    </xf>
    <xf numFmtId="0" fontId="29" fillId="0" borderId="1" xfId="7" applyFont="1" applyBorder="1" applyAlignment="1">
      <alignment horizontal="left" vertical="center" wrapText="1"/>
    </xf>
    <xf numFmtId="0" fontId="12" fillId="0" borderId="0" xfId="7" applyFont="1" applyAlignment="1">
      <alignment horizontal="left" vertical="center" wrapText="1"/>
    </xf>
    <xf numFmtId="0" fontId="9" fillId="0" borderId="0" xfId="7" applyFont="1" applyAlignment="1">
      <alignment horizontal="left" vertical="center" wrapText="1"/>
    </xf>
    <xf numFmtId="0" fontId="9" fillId="5" borderId="1" xfId="7" applyFont="1" applyFill="1" applyBorder="1" applyAlignment="1">
      <alignment horizontal="center" vertical="center" wrapText="1"/>
    </xf>
    <xf numFmtId="0" fontId="8" fillId="0" borderId="0" xfId="7" applyFont="1" applyAlignment="1">
      <alignment horizontal="center" vertical="center" wrapText="1"/>
    </xf>
    <xf numFmtId="0" fontId="2" fillId="0" borderId="7" xfId="7" applyFont="1" applyBorder="1" applyAlignment="1">
      <alignment horizontal="left" vertical="center" wrapText="1"/>
    </xf>
    <xf numFmtId="0" fontId="29" fillId="0" borderId="2" xfId="7" applyFont="1" applyBorder="1" applyAlignment="1">
      <alignment horizontal="left" vertical="center" wrapText="1"/>
    </xf>
    <xf numFmtId="0" fontId="25" fillId="0" borderId="2" xfId="7" applyFont="1" applyBorder="1" applyAlignment="1">
      <alignment horizontal="center" vertical="center" wrapText="1"/>
    </xf>
    <xf numFmtId="0" fontId="25" fillId="0" borderId="8" xfId="7" applyFont="1" applyBorder="1" applyAlignment="1">
      <alignment horizontal="center" vertical="center" wrapText="1"/>
    </xf>
    <xf numFmtId="0" fontId="2" fillId="0" borderId="2" xfId="7" applyFont="1" applyBorder="1" applyAlignment="1">
      <alignment horizontal="center" vertical="center" wrapText="1"/>
    </xf>
    <xf numFmtId="0" fontId="2" fillId="0" borderId="8" xfId="7" applyFont="1" applyBorder="1" applyAlignment="1">
      <alignment horizontal="center" vertical="center" wrapText="1"/>
    </xf>
    <xf numFmtId="0" fontId="45" fillId="0" borderId="2" xfId="7" applyFont="1" applyFill="1" applyBorder="1" applyAlignment="1">
      <alignment horizontal="center" vertical="center" wrapText="1"/>
    </xf>
    <xf numFmtId="0" fontId="12" fillId="0" borderId="2" xfId="7" applyFont="1" applyBorder="1" applyAlignment="1">
      <alignment horizontal="center" vertical="center"/>
    </xf>
    <xf numFmtId="0" fontId="12" fillId="0" borderId="8" xfId="7" applyFont="1" applyBorder="1" applyAlignment="1">
      <alignment horizontal="center" vertical="center"/>
    </xf>
    <xf numFmtId="0" fontId="12" fillId="0" borderId="4" xfId="7" applyFont="1" applyBorder="1" applyAlignment="1">
      <alignment horizontal="center" vertical="center"/>
    </xf>
    <xf numFmtId="0" fontId="33" fillId="0" borderId="0" xfId="8" applyFont="1" applyAlignment="1">
      <alignment horizontal="center" vertical="center" wrapText="1"/>
    </xf>
    <xf numFmtId="0" fontId="9" fillId="0" borderId="0" xfId="8" applyFont="1" applyAlignment="1">
      <alignment horizontal="left" vertical="center" wrapText="1"/>
    </xf>
    <xf numFmtId="0" fontId="6" fillId="0" borderId="28" xfId="8" applyFont="1" applyBorder="1" applyAlignment="1">
      <alignment horizontal="center" vertical="center" wrapText="1"/>
    </xf>
    <xf numFmtId="0" fontId="6" fillId="0" borderId="1" xfId="8" applyFont="1" applyBorder="1" applyAlignment="1">
      <alignment horizontal="center" vertical="center" wrapText="1"/>
    </xf>
    <xf numFmtId="0" fontId="35" fillId="0" borderId="28" xfId="8" applyFont="1" applyBorder="1" applyAlignment="1">
      <alignment horizontal="center" vertical="center" wrapText="1"/>
    </xf>
    <xf numFmtId="0" fontId="35" fillId="0" borderId="1" xfId="8" applyFont="1" applyBorder="1" applyAlignment="1">
      <alignment horizontal="center" vertical="center" wrapText="1"/>
    </xf>
    <xf numFmtId="0" fontId="35" fillId="0" borderId="29" xfId="8" applyFont="1" applyBorder="1" applyAlignment="1">
      <alignment horizontal="center" vertical="center" wrapText="1"/>
    </xf>
    <xf numFmtId="0" fontId="35" fillId="0" borderId="30" xfId="8" applyFont="1" applyBorder="1" applyAlignment="1">
      <alignment horizontal="center" vertical="center" wrapText="1"/>
    </xf>
    <xf numFmtId="0" fontId="35" fillId="0" borderId="31" xfId="8" applyFont="1" applyBorder="1" applyAlignment="1">
      <alignment horizontal="center" vertical="center" wrapText="1"/>
    </xf>
    <xf numFmtId="0" fontId="35" fillId="0" borderId="8" xfId="8" applyFont="1" applyBorder="1" applyAlignment="1">
      <alignment horizontal="center" vertical="center" wrapText="1"/>
    </xf>
    <xf numFmtId="0" fontId="35" fillId="0" borderId="32" xfId="8" applyFont="1" applyBorder="1" applyAlignment="1">
      <alignment horizontal="center" vertical="center" wrapText="1"/>
    </xf>
    <xf numFmtId="0" fontId="35" fillId="0" borderId="7" xfId="8" applyFont="1" applyBorder="1" applyAlignment="1">
      <alignment horizontal="center" vertical="center" wrapText="1"/>
    </xf>
    <xf numFmtId="0" fontId="35" fillId="0" borderId="20" xfId="8" applyFont="1" applyBorder="1" applyAlignment="1">
      <alignment horizontal="center" vertical="center" wrapText="1"/>
    </xf>
    <xf numFmtId="0" fontId="2" fillId="10" borderId="1" xfId="8" applyFont="1" applyFill="1" applyBorder="1" applyAlignment="1">
      <alignment horizontal="left" vertical="center" wrapText="1"/>
    </xf>
    <xf numFmtId="0" fontId="29" fillId="14" borderId="1" xfId="8" applyFont="1" applyFill="1" applyBorder="1" applyAlignment="1">
      <alignment horizontal="left" vertical="center" wrapText="1"/>
    </xf>
    <xf numFmtId="0" fontId="48" fillId="14" borderId="1" xfId="8" applyFont="1" applyFill="1" applyBorder="1" applyAlignment="1">
      <alignment horizontal="justify" vertical="center" wrapText="1"/>
    </xf>
    <xf numFmtId="0" fontId="29" fillId="14" borderId="1" xfId="8" applyFont="1" applyFill="1" applyBorder="1" applyAlignment="1">
      <alignment horizontal="justify" vertical="center" wrapText="1"/>
    </xf>
    <xf numFmtId="165" fontId="29" fillId="14" borderId="1" xfId="8" applyNumberFormat="1" applyFont="1" applyFill="1" applyBorder="1" applyAlignment="1">
      <alignment horizontal="center" vertical="center" wrapText="1"/>
    </xf>
    <xf numFmtId="2" fontId="29" fillId="14" borderId="1" xfId="8" applyNumberFormat="1" applyFont="1" applyFill="1" applyBorder="1" applyAlignment="1">
      <alignment horizontal="center" vertical="center" wrapText="1"/>
    </xf>
    <xf numFmtId="0" fontId="29" fillId="14" borderId="1" xfId="8" applyFont="1" applyFill="1" applyBorder="1" applyAlignment="1">
      <alignment horizontal="center" vertical="center" wrapText="1"/>
    </xf>
    <xf numFmtId="0" fontId="29" fillId="15" borderId="1" xfId="8" applyFont="1" applyFill="1" applyBorder="1" applyAlignment="1">
      <alignment horizontal="center" vertical="center" wrapText="1"/>
    </xf>
    <xf numFmtId="0" fontId="6" fillId="10" borderId="28" xfId="8" applyFont="1" applyFill="1" applyBorder="1" applyAlignment="1">
      <alignment horizontal="center" vertical="center" wrapText="1"/>
    </xf>
    <xf numFmtId="0" fontId="6" fillId="10" borderId="1" xfId="8" applyFont="1" applyFill="1" applyBorder="1" applyAlignment="1">
      <alignment horizontal="center" vertical="center" wrapText="1"/>
    </xf>
    <xf numFmtId="0" fontId="35" fillId="0" borderId="1" xfId="8" applyFont="1" applyBorder="1" applyAlignment="1">
      <alignment horizontal="center" vertical="center"/>
    </xf>
    <xf numFmtId="0" fontId="29" fillId="0" borderId="2" xfId="8" applyFont="1" applyBorder="1" applyAlignment="1">
      <alignment horizontal="left" vertical="center" wrapText="1"/>
    </xf>
    <xf numFmtId="0" fontId="29" fillId="0" borderId="8" xfId="8" applyFont="1" applyBorder="1" applyAlignment="1">
      <alignment horizontal="center" vertical="center" wrapText="1"/>
    </xf>
    <xf numFmtId="0" fontId="29" fillId="0" borderId="1" xfId="8" applyFont="1" applyBorder="1" applyAlignment="1">
      <alignment horizontal="left" vertical="center" wrapText="1"/>
    </xf>
    <xf numFmtId="0" fontId="29" fillId="0" borderId="8" xfId="8" applyFont="1" applyBorder="1" applyAlignment="1">
      <alignment horizontal="left" vertical="center" wrapText="1"/>
    </xf>
    <xf numFmtId="0" fontId="29" fillId="0" borderId="2" xfId="8" applyFont="1" applyBorder="1" applyAlignment="1">
      <alignment horizontal="center" vertical="center" wrapText="1"/>
    </xf>
    <xf numFmtId="9" fontId="29" fillId="0" borderId="2" xfId="8" applyNumberFormat="1" applyFont="1" applyBorder="1" applyAlignment="1">
      <alignment horizontal="center" vertical="center" wrapText="1"/>
    </xf>
    <xf numFmtId="0" fontId="29" fillId="14" borderId="2" xfId="8" applyFont="1" applyFill="1" applyBorder="1" applyAlignment="1">
      <alignment horizontal="center" vertical="center" wrapText="1"/>
    </xf>
    <xf numFmtId="0" fontId="29" fillId="14" borderId="8" xfId="8" applyFont="1" applyFill="1" applyBorder="1" applyAlignment="1">
      <alignment horizontal="center" vertical="center" wrapText="1"/>
    </xf>
    <xf numFmtId="0" fontId="9" fillId="0" borderId="23"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25" xfId="8" applyFont="1" applyBorder="1" applyAlignment="1">
      <alignment horizontal="center" vertical="center" wrapText="1"/>
    </xf>
    <xf numFmtId="0" fontId="10" fillId="0" borderId="9" xfId="8" applyFont="1" applyBorder="1" applyAlignment="1">
      <alignment horizontal="left" vertical="center" wrapText="1"/>
    </xf>
    <xf numFmtId="0" fontId="10" fillId="0" borderId="0" xfId="8" applyFont="1" applyAlignment="1">
      <alignment horizontal="left" vertical="center" wrapText="1"/>
    </xf>
    <xf numFmtId="0" fontId="35" fillId="14" borderId="2" xfId="8" applyFont="1" applyFill="1" applyBorder="1" applyAlignment="1">
      <alignment horizontal="center" vertical="center" wrapText="1"/>
    </xf>
    <xf numFmtId="0" fontId="35" fillId="14" borderId="8" xfId="8" applyFont="1" applyFill="1" applyBorder="1" applyAlignment="1">
      <alignment horizontal="center" vertical="center" wrapText="1"/>
    </xf>
    <xf numFmtId="0" fontId="29" fillId="14" borderId="2" xfId="8" applyFont="1" applyFill="1" applyBorder="1" applyAlignment="1">
      <alignment horizontal="left" vertical="center" wrapText="1"/>
    </xf>
    <xf numFmtId="0" fontId="29" fillId="14" borderId="8" xfId="8" applyFont="1" applyFill="1" applyBorder="1" applyAlignment="1">
      <alignment horizontal="left" vertical="center" wrapText="1"/>
    </xf>
    <xf numFmtId="0" fontId="25" fillId="10" borderId="2" xfId="7" applyFont="1" applyFill="1" applyBorder="1" applyAlignment="1">
      <alignment horizontal="center" vertical="center" wrapText="1"/>
    </xf>
    <xf numFmtId="0" fontId="25" fillId="10" borderId="8" xfId="7" applyFont="1" applyFill="1" applyBorder="1" applyAlignment="1">
      <alignment horizontal="center" vertical="center" wrapText="1"/>
    </xf>
    <xf numFmtId="0" fontId="29" fillId="0" borderId="2" xfId="0" applyFont="1" applyBorder="1" applyAlignment="1">
      <alignment horizontal="center"/>
    </xf>
    <xf numFmtId="0" fontId="29" fillId="0" borderId="8" xfId="0" applyFont="1" applyBorder="1" applyAlignment="1">
      <alignment horizontal="center"/>
    </xf>
    <xf numFmtId="0" fontId="29" fillId="0" borderId="8" xfId="0" applyFont="1" applyBorder="1" applyAlignment="1">
      <alignment horizontal="center" vertical="center"/>
    </xf>
    <xf numFmtId="9" fontId="29" fillId="0" borderId="2" xfId="0" applyNumberFormat="1" applyFont="1" applyBorder="1" applyAlignment="1">
      <alignment horizontal="center" vertical="center" wrapText="1"/>
    </xf>
    <xf numFmtId="0" fontId="29" fillId="14" borderId="2"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9" fillId="18" borderId="2" xfId="0" applyFont="1" applyFill="1" applyBorder="1" applyAlignment="1">
      <alignment horizontal="center" vertical="center" wrapText="1"/>
    </xf>
    <xf numFmtId="0" fontId="29" fillId="18" borderId="8"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29" fillId="18" borderId="1"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29" fillId="14" borderId="2" xfId="0" applyFont="1" applyFill="1" applyBorder="1" applyAlignment="1">
      <alignment horizontal="left" vertical="center" wrapText="1"/>
    </xf>
    <xf numFmtId="0" fontId="29" fillId="14" borderId="8" xfId="0" applyFont="1" applyFill="1" applyBorder="1" applyAlignment="1">
      <alignment horizontal="left" vertical="center" wrapText="1"/>
    </xf>
    <xf numFmtId="9" fontId="29" fillId="0" borderId="8" xfId="0" applyNumberFormat="1"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29" fillId="14"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5" fillId="0" borderId="1"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2" fontId="29" fillId="14" borderId="1" xfId="0" applyNumberFormat="1" applyFont="1" applyFill="1" applyBorder="1" applyAlignment="1">
      <alignment horizontal="center" vertical="center" wrapText="1"/>
    </xf>
    <xf numFmtId="0" fontId="35" fillId="0" borderId="20" xfId="0" applyFont="1" applyBorder="1" applyAlignment="1">
      <alignment horizontal="center" vertical="center" wrapText="1"/>
    </xf>
    <xf numFmtId="0" fontId="47" fillId="0" borderId="6" xfId="0" applyFont="1" applyBorder="1" applyAlignment="1">
      <alignment horizontal="justify" vertical="center" wrapText="1"/>
    </xf>
    <xf numFmtId="0" fontId="29" fillId="14" borderId="1" xfId="0" applyFont="1" applyFill="1" applyBorder="1" applyAlignment="1">
      <alignment horizontal="left" vertical="center" wrapText="1"/>
    </xf>
    <xf numFmtId="0" fontId="29" fillId="14" borderId="1" xfId="0" applyFont="1" applyFill="1" applyBorder="1" applyAlignment="1">
      <alignment horizontal="justify" vertical="center" wrapText="1"/>
    </xf>
    <xf numFmtId="165" fontId="29" fillId="14" borderId="8" xfId="0" applyNumberFormat="1" applyFont="1" applyFill="1" applyBorder="1" applyAlignment="1">
      <alignment horizontal="center" vertical="center" wrapText="1"/>
    </xf>
    <xf numFmtId="165" fontId="29" fillId="14" borderId="1" xfId="0" applyNumberFormat="1" applyFont="1" applyFill="1" applyBorder="1" applyAlignment="1">
      <alignment horizontal="center" vertical="center" wrapText="1"/>
    </xf>
    <xf numFmtId="0" fontId="35" fillId="0" borderId="28" xfId="0" applyFont="1" applyBorder="1" applyAlignment="1">
      <alignment horizontal="center" vertical="center" wrapText="1"/>
    </xf>
    <xf numFmtId="0" fontId="35" fillId="0" borderId="1" xfId="0" applyFont="1" applyBorder="1" applyAlignment="1">
      <alignment horizontal="center" vertical="center" wrapText="1"/>
    </xf>
    <xf numFmtId="0" fontId="6" fillId="10" borderId="28"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47" fillId="0" borderId="2" xfId="0" applyFont="1" applyBorder="1" applyAlignment="1">
      <alignment horizontal="justify" vertical="center" wrapText="1"/>
    </xf>
    <xf numFmtId="0" fontId="47" fillId="0" borderId="8" xfId="0" applyFont="1" applyBorder="1" applyAlignment="1">
      <alignment horizontal="justify" vertical="center" wrapText="1"/>
    </xf>
    <xf numFmtId="0" fontId="29" fillId="14" borderId="2" xfId="0" applyFont="1" applyFill="1" applyBorder="1" applyAlignment="1">
      <alignment horizontal="justify" vertical="center" wrapText="1"/>
    </xf>
    <xf numFmtId="0" fontId="29" fillId="14" borderId="8" xfId="0" applyFont="1" applyFill="1" applyBorder="1" applyAlignment="1">
      <alignment horizontal="justify" vertical="center" wrapText="1"/>
    </xf>
    <xf numFmtId="165" fontId="29" fillId="14" borderId="2" xfId="0" applyNumberFormat="1" applyFont="1" applyFill="1" applyBorder="1" applyAlignment="1">
      <alignment horizontal="center" vertical="center" wrapText="1"/>
    </xf>
    <xf numFmtId="2" fontId="29" fillId="14" borderId="2" xfId="0" applyNumberFormat="1" applyFont="1" applyFill="1" applyBorder="1" applyAlignment="1">
      <alignment horizontal="center" vertical="center" wrapText="1"/>
    </xf>
    <xf numFmtId="2" fontId="29" fillId="14" borderId="8" xfId="0" applyNumberFormat="1" applyFont="1" applyFill="1" applyBorder="1" applyAlignment="1">
      <alignment horizontal="center" vertical="center" wrapText="1"/>
    </xf>
    <xf numFmtId="0" fontId="48" fillId="0" borderId="6" xfId="0" applyFont="1" applyBorder="1" applyAlignment="1">
      <alignment horizontal="justify" vertical="center" wrapText="1"/>
    </xf>
    <xf numFmtId="0" fontId="29" fillId="14" borderId="1" xfId="0" quotePrefix="1" applyFont="1" applyFill="1" applyBorder="1" applyAlignment="1">
      <alignment horizontal="left" vertical="center" wrapText="1"/>
    </xf>
    <xf numFmtId="0" fontId="48" fillId="14" borderId="1" xfId="0" applyFont="1" applyFill="1" applyBorder="1" applyAlignment="1">
      <alignment horizontal="justify" vertical="center" wrapText="1"/>
    </xf>
    <xf numFmtId="0" fontId="33" fillId="0" borderId="0" xfId="0" applyFont="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5" fillId="8" borderId="2"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8" xfId="0" applyFont="1" applyBorder="1" applyAlignment="1">
      <alignment horizontal="center" vertical="center" wrapText="1"/>
    </xf>
  </cellXfs>
  <cellStyles count="13">
    <cellStyle name="Excel Built-in Comma" xfId="1" xr:uid="{00000000-0005-0000-0000-000000000000}"/>
    <cellStyle name="Hipervínculo" xfId="2" builtinId="8"/>
    <cellStyle name="Normal" xfId="0" builtinId="0"/>
    <cellStyle name="Normal 2" xfId="3" xr:uid="{00000000-0005-0000-0000-000003000000}"/>
    <cellStyle name="Normal 2 13"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Porcentaje" xfId="9" builtinId="5"/>
    <cellStyle name="Porcentaje 2" xfId="10" xr:uid="{00000000-0005-0000-0000-00000A000000}"/>
    <cellStyle name="Porcentual 2 2 2" xfId="11" xr:uid="{00000000-0005-0000-0000-00000B000000}"/>
    <cellStyle name="TableStyleLight1" xfId="12" xr:uid="{00000000-0005-0000-0000-00000C000000}"/>
  </cellStyles>
  <dxfs count="183">
    <dxf>
      <fill>
        <patternFill>
          <bgColor rgb="FF00B05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
      <fill>
        <patternFill>
          <bgColor indexed="42"/>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247650</xdr:colOff>
      <xdr:row>7</xdr:row>
      <xdr:rowOff>381000</xdr:rowOff>
    </xdr:to>
    <xdr:pic>
      <xdr:nvPicPr>
        <xdr:cNvPr id="5153" name="Picture 2">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049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247650</xdr:colOff>
      <xdr:row>3</xdr:row>
      <xdr:rowOff>123825</xdr:rowOff>
    </xdr:to>
    <xdr:pic>
      <xdr:nvPicPr>
        <xdr:cNvPr id="4130" name="Picture 2">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049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C:\Users\EPIDEMIOLOGIA\USUARIO\Downloads\Estandar%2080" TargetMode="External"/><Relationship Id="rId7" Type="http://schemas.openxmlformats.org/officeDocument/2006/relationships/drawing" Target="../drawings/drawing1.xml"/><Relationship Id="rId2" Type="http://schemas.openxmlformats.org/officeDocument/2006/relationships/hyperlink" Target="file:///C:\Users\EPIDEMIOLOGIA\USUARIO\Downloads\Estandar%2078" TargetMode="External"/><Relationship Id="rId1" Type="http://schemas.openxmlformats.org/officeDocument/2006/relationships/hyperlink" Target="file:///C:\Users\EPIDEMIOLOGIA\USUARIO\Downloads\Estandar%2077" TargetMode="External"/><Relationship Id="rId6" Type="http://schemas.openxmlformats.org/officeDocument/2006/relationships/printerSettings" Target="../printerSettings/printerSettings2.bin"/><Relationship Id="rId5" Type="http://schemas.openxmlformats.org/officeDocument/2006/relationships/hyperlink" Target="file:///C:\Users\EPIDEMIOLOGIA\USUARIO\Downloads\Estandar%2085" TargetMode="External"/><Relationship Id="rId4" Type="http://schemas.openxmlformats.org/officeDocument/2006/relationships/hyperlink" Target="file:///C:\Users\EPIDEMIOLOGIA\USUARIO\Downloads\Estandar%2082"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file:///C:\Users\EPIDEMIOLOGIA\Downloads\Estandar%20103" TargetMode="External"/><Relationship Id="rId2" Type="http://schemas.openxmlformats.org/officeDocument/2006/relationships/hyperlink" Target="file:///C:\Users\EPIDEMIOLOGIA\Downloads\Estandar%2092" TargetMode="External"/><Relationship Id="rId1" Type="http://schemas.openxmlformats.org/officeDocument/2006/relationships/hyperlink" Target="file:///C:\Users\EPIDEMIOLOGIA\Downloads\Estandar%2091"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77"/>
  <sheetViews>
    <sheetView showGridLines="0" view="pageBreakPreview" zoomScaleNormal="100" zoomScaleSheetLayoutView="100" workbookViewId="0">
      <selection activeCell="B19" sqref="B19"/>
    </sheetView>
  </sheetViews>
  <sheetFormatPr baseColWidth="10" defaultRowHeight="12.75"/>
  <cols>
    <col min="1" max="1" width="26.5703125" customWidth="1"/>
    <col min="2" max="2" width="20.140625" customWidth="1"/>
    <col min="3" max="3" width="11.42578125" customWidth="1"/>
    <col min="4" max="4" width="1.85546875" customWidth="1"/>
    <col min="5" max="5" width="22.140625" customWidth="1"/>
    <col min="6" max="6" width="20.7109375" customWidth="1"/>
    <col min="7" max="7" width="6" customWidth="1"/>
    <col min="8" max="8" width="23.7109375" customWidth="1"/>
    <col min="9" max="9" width="20.140625" customWidth="1"/>
    <col min="10" max="10" width="11.42578125" customWidth="1"/>
    <col min="11" max="11" width="1.85546875" customWidth="1"/>
    <col min="12" max="12" width="22.140625" customWidth="1"/>
    <col min="13" max="13" width="24.7109375" customWidth="1"/>
    <col min="14" max="26" width="11.42578125" customWidth="1"/>
  </cols>
  <sheetData>
    <row r="1" spans="1:13" ht="15">
      <c r="A1" s="348" t="s">
        <v>8</v>
      </c>
      <c r="B1" s="349"/>
      <c r="C1" s="349"/>
      <c r="D1" s="349"/>
      <c r="E1" s="349"/>
      <c r="F1" s="350"/>
      <c r="H1" s="348" t="s">
        <v>8</v>
      </c>
      <c r="I1" s="349"/>
      <c r="J1" s="349"/>
      <c r="K1" s="349"/>
      <c r="L1" s="349"/>
      <c r="M1" s="350"/>
    </row>
    <row r="2" spans="1:13" ht="15">
      <c r="A2" s="348" t="s">
        <v>9</v>
      </c>
      <c r="B2" s="349"/>
      <c r="C2" s="349"/>
      <c r="D2" s="349"/>
      <c r="E2" s="349"/>
      <c r="F2" s="350"/>
      <c r="H2" s="348" t="s">
        <v>10</v>
      </c>
      <c r="I2" s="349"/>
      <c r="J2" s="349"/>
      <c r="K2" s="349"/>
      <c r="L2" s="349"/>
      <c r="M2" s="350"/>
    </row>
    <row r="4" spans="1:13" ht="20.100000000000001" customHeight="1">
      <c r="A4" s="342" t="s">
        <v>0</v>
      </c>
      <c r="B4" s="343" t="s">
        <v>1</v>
      </c>
      <c r="C4" s="344"/>
      <c r="D4" s="344"/>
      <c r="E4" s="344"/>
      <c r="F4" s="345"/>
      <c r="H4" s="342" t="s">
        <v>0</v>
      </c>
      <c r="I4" s="343" t="s">
        <v>1</v>
      </c>
      <c r="J4" s="344"/>
      <c r="K4" s="344"/>
      <c r="L4" s="344"/>
      <c r="M4" s="345"/>
    </row>
    <row r="5" spans="1:13" ht="20.100000000000001" customHeight="1">
      <c r="A5" s="342"/>
      <c r="B5" s="346" t="s">
        <v>2</v>
      </c>
      <c r="C5" s="347"/>
      <c r="D5" s="1"/>
      <c r="E5" s="346" t="s">
        <v>3</v>
      </c>
      <c r="F5" s="347"/>
      <c r="H5" s="342"/>
      <c r="I5" s="346" t="s">
        <v>2</v>
      </c>
      <c r="J5" s="347"/>
      <c r="K5" s="1"/>
      <c r="L5" s="346" t="s">
        <v>3</v>
      </c>
      <c r="M5" s="347"/>
    </row>
    <row r="6" spans="1:13" ht="20.100000000000001" customHeight="1">
      <c r="A6" s="342"/>
      <c r="B6" s="2" t="s">
        <v>4</v>
      </c>
      <c r="C6" s="3">
        <f>+C14+C22+C30+C39+C47+C56+C64+C73</f>
        <v>2</v>
      </c>
      <c r="D6" s="1"/>
      <c r="E6" s="2" t="s">
        <v>4</v>
      </c>
      <c r="F6" s="4">
        <f>+C6/$C$10</f>
        <v>4.6511627906976744E-2</v>
      </c>
      <c r="H6" s="342"/>
      <c r="I6" s="2" t="s">
        <v>4</v>
      </c>
      <c r="J6" s="3">
        <f>+J14+J22+J30+J39+J47+J56+J64+J73</f>
        <v>0</v>
      </c>
      <c r="K6" s="1"/>
      <c r="L6" s="2" t="s">
        <v>4</v>
      </c>
      <c r="M6" s="4">
        <f>+J6/$C$10</f>
        <v>0</v>
      </c>
    </row>
    <row r="7" spans="1:13" ht="20.100000000000001" customHeight="1">
      <c r="A7" s="342"/>
      <c r="B7" s="5" t="s">
        <v>5</v>
      </c>
      <c r="C7" s="6">
        <f>+C15+C23+C31+C40+C48+C57+C65+C74</f>
        <v>33</v>
      </c>
      <c r="D7" s="1"/>
      <c r="E7" s="5" t="s">
        <v>5</v>
      </c>
      <c r="F7" s="7">
        <f>+C7/$C$10</f>
        <v>0.76744186046511631</v>
      </c>
      <c r="H7" s="342"/>
      <c r="I7" s="5" t="s">
        <v>5</v>
      </c>
      <c r="J7" s="6">
        <f>+J15+J23+J31+J40+J48+J57+J65+J74</f>
        <v>0</v>
      </c>
      <c r="K7" s="1"/>
      <c r="L7" s="5" t="s">
        <v>5</v>
      </c>
      <c r="M7" s="7">
        <f>+J7/$C$10</f>
        <v>0</v>
      </c>
    </row>
    <row r="8" spans="1:13" ht="20.100000000000001" customHeight="1">
      <c r="A8" s="342"/>
      <c r="B8" s="165" t="s">
        <v>11</v>
      </c>
      <c r="C8" s="9">
        <f>+C16+C24+C32+C41+C49+C58+C66+C75</f>
        <v>0</v>
      </c>
      <c r="D8" s="1"/>
      <c r="E8" s="165" t="s">
        <v>6</v>
      </c>
      <c r="F8" s="10">
        <f>+C8/$C$10</f>
        <v>0</v>
      </c>
      <c r="H8" s="342"/>
      <c r="I8" s="165" t="s">
        <v>11</v>
      </c>
      <c r="J8" s="9">
        <f>+J16+J24+J32+J41+J49+J58+J66+J75</f>
        <v>0</v>
      </c>
      <c r="K8" s="1"/>
      <c r="L8" s="165" t="s">
        <v>6</v>
      </c>
      <c r="M8" s="10">
        <f>+J8/$C$10</f>
        <v>0</v>
      </c>
    </row>
    <row r="9" spans="1:13" ht="20.100000000000001" customHeight="1">
      <c r="A9" s="342"/>
      <c r="B9" s="8" t="s">
        <v>6</v>
      </c>
      <c r="C9" s="166">
        <f>+C17+C25+C33+C42+C50+C59+C67+C76</f>
        <v>8</v>
      </c>
      <c r="D9" s="1"/>
      <c r="E9" s="8" t="s">
        <v>6</v>
      </c>
      <c r="F9" s="167">
        <f>+C9/$C$10</f>
        <v>0.18604651162790697</v>
      </c>
      <c r="H9" s="342"/>
      <c r="I9" s="8" t="s">
        <v>6</v>
      </c>
      <c r="J9" s="166">
        <f>+J17+J25+J33+J42+J50+J59+J67+J76</f>
        <v>0</v>
      </c>
      <c r="K9" s="1"/>
      <c r="L9" s="8" t="s">
        <v>6</v>
      </c>
      <c r="M9" s="167">
        <f>+J9/$C$10</f>
        <v>0</v>
      </c>
    </row>
    <row r="10" spans="1:13" ht="20.100000000000001" customHeight="1">
      <c r="A10" s="342"/>
      <c r="B10" s="11" t="s">
        <v>7</v>
      </c>
      <c r="C10" s="11">
        <f>SUM(C6:C9)</f>
        <v>43</v>
      </c>
      <c r="D10" s="1"/>
      <c r="E10" s="11" t="s">
        <v>7</v>
      </c>
      <c r="F10" s="12">
        <f>SUM(F6:F9)</f>
        <v>1</v>
      </c>
      <c r="H10" s="342"/>
      <c r="I10" s="11" t="s">
        <v>7</v>
      </c>
      <c r="J10" s="11">
        <f>SUM(J6:J9)</f>
        <v>0</v>
      </c>
      <c r="K10" s="1"/>
      <c r="L10" s="11" t="s">
        <v>7</v>
      </c>
      <c r="M10" s="12">
        <f>SUM(M6:M9)</f>
        <v>0</v>
      </c>
    </row>
    <row r="12" spans="1:13" ht="20.100000000000001" customHeight="1">
      <c r="A12" s="342" t="s">
        <v>225</v>
      </c>
      <c r="B12" s="343" t="s">
        <v>1</v>
      </c>
      <c r="C12" s="344"/>
      <c r="D12" s="344"/>
      <c r="E12" s="344"/>
      <c r="F12" s="345"/>
      <c r="H12" s="342" t="s">
        <v>225</v>
      </c>
      <c r="I12" s="343" t="s">
        <v>1</v>
      </c>
      <c r="J12" s="344"/>
      <c r="K12" s="344"/>
      <c r="L12" s="344"/>
      <c r="M12" s="345"/>
    </row>
    <row r="13" spans="1:13" ht="20.100000000000001" customHeight="1">
      <c r="A13" s="342"/>
      <c r="B13" s="346" t="s">
        <v>2</v>
      </c>
      <c r="C13" s="347"/>
      <c r="D13" s="1"/>
      <c r="E13" s="346" t="s">
        <v>3</v>
      </c>
      <c r="F13" s="347"/>
      <c r="H13" s="342"/>
      <c r="I13" s="346" t="s">
        <v>2</v>
      </c>
      <c r="J13" s="347"/>
      <c r="K13" s="1"/>
      <c r="L13" s="346" t="s">
        <v>3</v>
      </c>
      <c r="M13" s="347"/>
    </row>
    <row r="14" spans="1:13" ht="20.100000000000001" customHeight="1">
      <c r="A14" s="342"/>
      <c r="B14" s="2" t="s">
        <v>4</v>
      </c>
      <c r="C14" s="3">
        <f>+'1. ASISTENCIALES'!W19</f>
        <v>0</v>
      </c>
      <c r="D14" s="1"/>
      <c r="E14" s="2" t="s">
        <v>4</v>
      </c>
      <c r="F14" s="4">
        <f>+C14/$C$10</f>
        <v>0</v>
      </c>
      <c r="H14" s="342"/>
      <c r="I14" s="2" t="s">
        <v>4</v>
      </c>
      <c r="J14" s="3">
        <f>+'1. ASISTENCIALES'!Z19</f>
        <v>0</v>
      </c>
      <c r="K14" s="1"/>
      <c r="L14" s="2" t="s">
        <v>4</v>
      </c>
      <c r="M14" s="4">
        <f>+J14/$C$10</f>
        <v>0</v>
      </c>
    </row>
    <row r="15" spans="1:13" ht="20.100000000000001" customHeight="1">
      <c r="A15" s="342"/>
      <c r="B15" s="5" t="s">
        <v>5</v>
      </c>
      <c r="C15" s="6">
        <f>+'1. ASISTENCIALES'!W20</f>
        <v>2</v>
      </c>
      <c r="D15" s="1"/>
      <c r="E15" s="5" t="s">
        <v>5</v>
      </c>
      <c r="F15" s="7">
        <f>+C15/$C$10</f>
        <v>4.6511627906976744E-2</v>
      </c>
      <c r="H15" s="342"/>
      <c r="I15" s="5" t="s">
        <v>5</v>
      </c>
      <c r="J15" s="6">
        <f>+'1. ASISTENCIALES'!Z20</f>
        <v>0</v>
      </c>
      <c r="K15" s="1"/>
      <c r="L15" s="5" t="s">
        <v>5</v>
      </c>
      <c r="M15" s="7">
        <f>+J15/$C$10</f>
        <v>0</v>
      </c>
    </row>
    <row r="16" spans="1:13" ht="20.100000000000001" customHeight="1">
      <c r="A16" s="342"/>
      <c r="B16" s="165" t="s">
        <v>11</v>
      </c>
      <c r="C16" s="9">
        <f>+'1. ASISTENCIALES'!W21</f>
        <v>0</v>
      </c>
      <c r="D16" s="1"/>
      <c r="E16" s="165" t="s">
        <v>6</v>
      </c>
      <c r="F16" s="10">
        <f>+C16/$C$10</f>
        <v>0</v>
      </c>
      <c r="H16" s="342"/>
      <c r="I16" s="165" t="s">
        <v>11</v>
      </c>
      <c r="J16" s="9">
        <f>+'1. ASISTENCIALES'!Z21</f>
        <v>0</v>
      </c>
      <c r="K16" s="1"/>
      <c r="L16" s="165" t="s">
        <v>6</v>
      </c>
      <c r="M16" s="10">
        <f>+J16/$C$10</f>
        <v>0</v>
      </c>
    </row>
    <row r="17" spans="1:13" ht="20.100000000000001" customHeight="1">
      <c r="A17" s="342"/>
      <c r="B17" s="8" t="s">
        <v>6</v>
      </c>
      <c r="C17" s="166">
        <f>+'1. ASISTENCIALES'!W22</f>
        <v>3</v>
      </c>
      <c r="D17" s="1"/>
      <c r="E17" s="8" t="s">
        <v>6</v>
      </c>
      <c r="F17" s="167">
        <f>+C17/$C$10</f>
        <v>6.9767441860465115E-2</v>
      </c>
      <c r="H17" s="342"/>
      <c r="I17" s="8" t="s">
        <v>6</v>
      </c>
      <c r="J17" s="166">
        <f>+'1. ASISTENCIALES'!Z22</f>
        <v>0</v>
      </c>
      <c r="K17" s="1"/>
      <c r="L17" s="8" t="s">
        <v>6</v>
      </c>
      <c r="M17" s="167">
        <f>+J17/$C$10</f>
        <v>0</v>
      </c>
    </row>
    <row r="18" spans="1:13" ht="20.100000000000001" customHeight="1">
      <c r="A18" s="342"/>
      <c r="B18" s="11" t="s">
        <v>7</v>
      </c>
      <c r="C18" s="11">
        <f>SUM(C14:C17)</f>
        <v>5</v>
      </c>
      <c r="D18" s="1"/>
      <c r="E18" s="11" t="s">
        <v>7</v>
      </c>
      <c r="F18" s="12">
        <f>SUM(F14:F17)</f>
        <v>0.11627906976744186</v>
      </c>
      <c r="H18" s="342"/>
      <c r="I18" s="11" t="s">
        <v>7</v>
      </c>
      <c r="J18" s="11">
        <f>SUM(J14:J17)</f>
        <v>0</v>
      </c>
      <c r="K18" s="1"/>
      <c r="L18" s="11" t="s">
        <v>7</v>
      </c>
      <c r="M18" s="12">
        <f>SUM(M14:M17)</f>
        <v>0</v>
      </c>
    </row>
    <row r="20" spans="1:13" ht="20.100000000000001" customHeight="1">
      <c r="A20" s="342" t="s">
        <v>226</v>
      </c>
      <c r="B20" s="343" t="s">
        <v>1</v>
      </c>
      <c r="C20" s="344"/>
      <c r="D20" s="344"/>
      <c r="E20" s="344"/>
      <c r="F20" s="345"/>
      <c r="H20" s="342" t="s">
        <v>226</v>
      </c>
      <c r="I20" s="343" t="s">
        <v>1</v>
      </c>
      <c r="J20" s="344"/>
      <c r="K20" s="344"/>
      <c r="L20" s="344"/>
      <c r="M20" s="345"/>
    </row>
    <row r="21" spans="1:13" ht="20.100000000000001" customHeight="1">
      <c r="A21" s="342"/>
      <c r="B21" s="346" t="s">
        <v>2</v>
      </c>
      <c r="C21" s="347"/>
      <c r="D21" s="1"/>
      <c r="E21" s="346" t="s">
        <v>3</v>
      </c>
      <c r="F21" s="347"/>
      <c r="H21" s="342"/>
      <c r="I21" s="346" t="s">
        <v>2</v>
      </c>
      <c r="J21" s="347"/>
      <c r="K21" s="1"/>
      <c r="L21" s="346" t="s">
        <v>3</v>
      </c>
      <c r="M21" s="347"/>
    </row>
    <row r="22" spans="1:13" ht="20.100000000000001" customHeight="1">
      <c r="A22" s="342"/>
      <c r="B22" s="2" t="s">
        <v>4</v>
      </c>
      <c r="C22" s="3">
        <f>+'2. DIRECCIONAMIENTO'!W30</f>
        <v>1</v>
      </c>
      <c r="D22" s="1"/>
      <c r="E22" s="2" t="s">
        <v>4</v>
      </c>
      <c r="F22" s="4">
        <f>+C22/$C$10</f>
        <v>2.3255813953488372E-2</v>
      </c>
      <c r="H22" s="342"/>
      <c r="I22" s="2" t="s">
        <v>4</v>
      </c>
      <c r="J22" s="3">
        <f>+'2. DIRECCIONAMIENTO'!Z30</f>
        <v>0</v>
      </c>
      <c r="K22" s="1"/>
      <c r="L22" s="2" t="s">
        <v>4</v>
      </c>
      <c r="M22" s="4">
        <f>+J22/$C$10</f>
        <v>0</v>
      </c>
    </row>
    <row r="23" spans="1:13" ht="20.100000000000001" customHeight="1">
      <c r="A23" s="342"/>
      <c r="B23" s="5" t="s">
        <v>5</v>
      </c>
      <c r="C23" s="6">
        <f>+'2. DIRECCIONAMIENTO'!W31</f>
        <v>11</v>
      </c>
      <c r="D23" s="1"/>
      <c r="E23" s="5" t="s">
        <v>5</v>
      </c>
      <c r="F23" s="7">
        <f>+C23/$C$10</f>
        <v>0.2558139534883721</v>
      </c>
      <c r="H23" s="342"/>
      <c r="I23" s="5" t="s">
        <v>5</v>
      </c>
      <c r="J23" s="6">
        <f>+'2. DIRECCIONAMIENTO'!Z31</f>
        <v>0</v>
      </c>
      <c r="K23" s="1"/>
      <c r="L23" s="5" t="s">
        <v>5</v>
      </c>
      <c r="M23" s="7">
        <f>+J23/$C$10</f>
        <v>0</v>
      </c>
    </row>
    <row r="24" spans="1:13" ht="20.100000000000001" customHeight="1">
      <c r="A24" s="342"/>
      <c r="B24" s="165" t="s">
        <v>11</v>
      </c>
      <c r="C24" s="9">
        <f>+'2. DIRECCIONAMIENTO'!W32</f>
        <v>0</v>
      </c>
      <c r="D24" s="1"/>
      <c r="E24" s="165" t="s">
        <v>6</v>
      </c>
      <c r="F24" s="10">
        <f>+C24/$C$10</f>
        <v>0</v>
      </c>
      <c r="H24" s="342"/>
      <c r="I24" s="165" t="s">
        <v>11</v>
      </c>
      <c r="J24" s="9">
        <f>+'2. DIRECCIONAMIENTO'!Z32</f>
        <v>0</v>
      </c>
      <c r="K24" s="1"/>
      <c r="L24" s="165" t="s">
        <v>6</v>
      </c>
      <c r="M24" s="10">
        <f>+J24/$C$10</f>
        <v>0</v>
      </c>
    </row>
    <row r="25" spans="1:13" ht="20.100000000000001" customHeight="1">
      <c r="A25" s="342"/>
      <c r="B25" s="8" t="s">
        <v>6</v>
      </c>
      <c r="C25" s="166">
        <f>+'2. DIRECCIONAMIENTO'!W33</f>
        <v>0</v>
      </c>
      <c r="D25" s="1"/>
      <c r="E25" s="8" t="s">
        <v>6</v>
      </c>
      <c r="F25" s="167">
        <f>+C25/$C$10</f>
        <v>0</v>
      </c>
      <c r="H25" s="342"/>
      <c r="I25" s="8" t="s">
        <v>6</v>
      </c>
      <c r="J25" s="166">
        <f>+'2. DIRECCIONAMIENTO'!Z33</f>
        <v>0</v>
      </c>
      <c r="K25" s="1"/>
      <c r="L25" s="8" t="s">
        <v>6</v>
      </c>
      <c r="M25" s="167">
        <f>+J25/$C$10</f>
        <v>0</v>
      </c>
    </row>
    <row r="26" spans="1:13" ht="15">
      <c r="B26" s="11" t="s">
        <v>7</v>
      </c>
      <c r="C26" s="11">
        <f>SUM(C22:C25)</f>
        <v>12</v>
      </c>
      <c r="D26" s="1"/>
      <c r="E26" s="11" t="s">
        <v>7</v>
      </c>
      <c r="F26" s="12">
        <f>SUM(F22:F25)</f>
        <v>0.27906976744186046</v>
      </c>
      <c r="I26" s="11" t="s">
        <v>7</v>
      </c>
      <c r="J26" s="11">
        <f>SUM(J22:J25)</f>
        <v>0</v>
      </c>
      <c r="K26" s="1"/>
      <c r="L26" s="11" t="s">
        <v>7</v>
      </c>
      <c r="M26" s="12">
        <f>SUM(M22:M25)</f>
        <v>0</v>
      </c>
    </row>
    <row r="28" spans="1:13" ht="20.100000000000001" customHeight="1">
      <c r="A28" s="342" t="s">
        <v>227</v>
      </c>
      <c r="B28" s="343" t="s">
        <v>1</v>
      </c>
      <c r="C28" s="344"/>
      <c r="D28" s="344"/>
      <c r="E28" s="344"/>
      <c r="F28" s="345"/>
      <c r="H28" s="342" t="s">
        <v>227</v>
      </c>
      <c r="I28" s="343" t="s">
        <v>1</v>
      </c>
      <c r="J28" s="344"/>
      <c r="K28" s="344"/>
      <c r="L28" s="344"/>
      <c r="M28" s="345"/>
    </row>
    <row r="29" spans="1:13" ht="20.100000000000001" customHeight="1">
      <c r="A29" s="342"/>
      <c r="B29" s="346" t="s">
        <v>2</v>
      </c>
      <c r="C29" s="347"/>
      <c r="D29" s="1"/>
      <c r="E29" s="346" t="s">
        <v>3</v>
      </c>
      <c r="F29" s="347"/>
      <c r="H29" s="342"/>
      <c r="I29" s="346" t="s">
        <v>2</v>
      </c>
      <c r="J29" s="347"/>
      <c r="K29" s="1"/>
      <c r="L29" s="346" t="s">
        <v>3</v>
      </c>
      <c r="M29" s="347"/>
    </row>
    <row r="30" spans="1:13" ht="20.100000000000001" customHeight="1">
      <c r="A30" s="342"/>
      <c r="B30" s="2" t="s">
        <v>4</v>
      </c>
      <c r="C30" s="3">
        <f>+'3. GERENCIA'!W38</f>
        <v>0</v>
      </c>
      <c r="D30" s="1"/>
      <c r="E30" s="2" t="s">
        <v>4</v>
      </c>
      <c r="F30" s="4">
        <f>+C30/$C$10</f>
        <v>0</v>
      </c>
      <c r="H30" s="342"/>
      <c r="I30" s="2" t="s">
        <v>4</v>
      </c>
      <c r="J30" s="3">
        <f>+'3. GERENCIA'!Z38</f>
        <v>0</v>
      </c>
      <c r="K30" s="1"/>
      <c r="L30" s="2" t="s">
        <v>4</v>
      </c>
      <c r="M30" s="4">
        <f>+J30/$C$10</f>
        <v>0</v>
      </c>
    </row>
    <row r="31" spans="1:13" ht="20.100000000000001" customHeight="1">
      <c r="A31" s="342"/>
      <c r="B31" s="5" t="s">
        <v>5</v>
      </c>
      <c r="C31" s="6">
        <f>+'3. GERENCIA'!W39</f>
        <v>11</v>
      </c>
      <c r="D31" s="1"/>
      <c r="E31" s="5" t="s">
        <v>5</v>
      </c>
      <c r="F31" s="7">
        <f>+C31/$C$10</f>
        <v>0.2558139534883721</v>
      </c>
      <c r="H31" s="342"/>
      <c r="I31" s="5" t="s">
        <v>5</v>
      </c>
      <c r="J31" s="6">
        <f>+'3. GERENCIA'!Z39</f>
        <v>0</v>
      </c>
      <c r="K31" s="1"/>
      <c r="L31" s="5" t="s">
        <v>5</v>
      </c>
      <c r="M31" s="7">
        <f>+J31/$C$10</f>
        <v>0</v>
      </c>
    </row>
    <row r="32" spans="1:13" ht="20.100000000000001" customHeight="1">
      <c r="A32" s="342"/>
      <c r="B32" s="165" t="s">
        <v>11</v>
      </c>
      <c r="C32" s="9">
        <f>+'3. GERENCIA'!W40</f>
        <v>0</v>
      </c>
      <c r="D32" s="1"/>
      <c r="E32" s="165" t="s">
        <v>6</v>
      </c>
      <c r="F32" s="10">
        <f>+C32/$C$10</f>
        <v>0</v>
      </c>
      <c r="H32" s="342"/>
      <c r="I32" s="165" t="s">
        <v>11</v>
      </c>
      <c r="J32" s="9">
        <f>+'3. GERENCIA'!Z40</f>
        <v>0</v>
      </c>
      <c r="K32" s="1"/>
      <c r="L32" s="165" t="s">
        <v>6</v>
      </c>
      <c r="M32" s="10">
        <f>+J32/$C$10</f>
        <v>0</v>
      </c>
    </row>
    <row r="33" spans="1:13" ht="20.100000000000001" customHeight="1">
      <c r="A33" s="342"/>
      <c r="B33" s="8" t="s">
        <v>6</v>
      </c>
      <c r="C33" s="166">
        <f>+'3. GERENCIA'!W41</f>
        <v>0</v>
      </c>
      <c r="D33" s="1"/>
      <c r="E33" s="8" t="s">
        <v>6</v>
      </c>
      <c r="F33" s="167">
        <f>+C33/$C$10</f>
        <v>0</v>
      </c>
      <c r="H33" s="342"/>
      <c r="I33" s="8" t="s">
        <v>6</v>
      </c>
      <c r="J33" s="166">
        <f>+'3. GERENCIA'!Z41</f>
        <v>0</v>
      </c>
      <c r="K33" s="1"/>
      <c r="L33" s="8" t="s">
        <v>6</v>
      </c>
      <c r="M33" s="167">
        <f>+J33/$C$10</f>
        <v>0</v>
      </c>
    </row>
    <row r="34" spans="1:13" ht="20.100000000000001" customHeight="1">
      <c r="A34" s="342"/>
      <c r="B34" s="11" t="s">
        <v>7</v>
      </c>
      <c r="C34" s="11">
        <f>SUM(C30:C33)</f>
        <v>11</v>
      </c>
      <c r="D34" s="1"/>
      <c r="E34" s="11" t="s">
        <v>7</v>
      </c>
      <c r="F34" s="12">
        <f>SUM(F30:F33)</f>
        <v>0.2558139534883721</v>
      </c>
      <c r="H34" s="342"/>
      <c r="I34" s="11" t="s">
        <v>7</v>
      </c>
      <c r="J34" s="11">
        <f>SUM(J30:J33)</f>
        <v>0</v>
      </c>
      <c r="K34" s="1"/>
      <c r="L34" s="11" t="s">
        <v>7</v>
      </c>
      <c r="M34" s="12">
        <f>SUM(M30:M33)</f>
        <v>0</v>
      </c>
    </row>
    <row r="37" spans="1:13" ht="20.100000000000001" customHeight="1">
      <c r="A37" s="342" t="s">
        <v>228</v>
      </c>
      <c r="B37" s="343" t="s">
        <v>1</v>
      </c>
      <c r="C37" s="344"/>
      <c r="D37" s="344"/>
      <c r="E37" s="344"/>
      <c r="F37" s="345"/>
      <c r="H37" s="342" t="s">
        <v>228</v>
      </c>
      <c r="I37" s="343" t="s">
        <v>1</v>
      </c>
      <c r="J37" s="344"/>
      <c r="K37" s="344"/>
      <c r="L37" s="344"/>
      <c r="M37" s="345"/>
    </row>
    <row r="38" spans="1:13" ht="20.100000000000001" customHeight="1">
      <c r="A38" s="342"/>
      <c r="B38" s="346" t="s">
        <v>2</v>
      </c>
      <c r="C38" s="347"/>
      <c r="D38" s="1"/>
      <c r="E38" s="346" t="s">
        <v>3</v>
      </c>
      <c r="F38" s="347"/>
      <c r="H38" s="342"/>
      <c r="I38" s="346" t="s">
        <v>2</v>
      </c>
      <c r="J38" s="347"/>
      <c r="K38" s="1"/>
      <c r="L38" s="346" t="s">
        <v>3</v>
      </c>
      <c r="M38" s="347"/>
    </row>
    <row r="39" spans="1:13" ht="20.100000000000001" customHeight="1">
      <c r="A39" s="342"/>
      <c r="B39" s="2" t="s">
        <v>4</v>
      </c>
      <c r="C39" s="3">
        <f>+'4. TH'!W17</f>
        <v>0</v>
      </c>
      <c r="D39" s="1"/>
      <c r="E39" s="2" t="s">
        <v>4</v>
      </c>
      <c r="F39" s="4">
        <f>+C39/$C$10</f>
        <v>0</v>
      </c>
      <c r="H39" s="342"/>
      <c r="I39" s="2" t="s">
        <v>4</v>
      </c>
      <c r="J39" s="3">
        <f>+'4. TH'!Z17</f>
        <v>0</v>
      </c>
      <c r="K39" s="1"/>
      <c r="L39" s="2" t="s">
        <v>4</v>
      </c>
      <c r="M39" s="4">
        <f>+J39/$C$10</f>
        <v>0</v>
      </c>
    </row>
    <row r="40" spans="1:13" ht="20.100000000000001" customHeight="1">
      <c r="A40" s="342"/>
      <c r="B40" s="5" t="s">
        <v>5</v>
      </c>
      <c r="C40" s="6">
        <f>+'4. TH'!W18</f>
        <v>3</v>
      </c>
      <c r="D40" s="1"/>
      <c r="E40" s="5" t="s">
        <v>5</v>
      </c>
      <c r="F40" s="7">
        <f>+C40/$C$10</f>
        <v>6.9767441860465115E-2</v>
      </c>
      <c r="H40" s="342"/>
      <c r="I40" s="5" t="s">
        <v>5</v>
      </c>
      <c r="J40" s="6">
        <f>+'4. TH'!Z18</f>
        <v>0</v>
      </c>
      <c r="K40" s="1"/>
      <c r="L40" s="5" t="s">
        <v>5</v>
      </c>
      <c r="M40" s="7">
        <f>+J40/$C$10</f>
        <v>0</v>
      </c>
    </row>
    <row r="41" spans="1:13" ht="20.100000000000001" customHeight="1">
      <c r="A41" s="342"/>
      <c r="B41" s="165" t="s">
        <v>11</v>
      </c>
      <c r="C41" s="9">
        <f>+'4. TH'!W19</f>
        <v>0</v>
      </c>
      <c r="D41" s="1"/>
      <c r="E41" s="165" t="s">
        <v>6</v>
      </c>
      <c r="F41" s="10">
        <f>+C41/$C$10</f>
        <v>0</v>
      </c>
      <c r="H41" s="342"/>
      <c r="I41" s="165" t="s">
        <v>11</v>
      </c>
      <c r="J41" s="9">
        <f>+'4. TH'!Z19</f>
        <v>0</v>
      </c>
      <c r="K41" s="1"/>
      <c r="L41" s="165" t="s">
        <v>6</v>
      </c>
      <c r="M41" s="10">
        <f>+J41/$C$10</f>
        <v>0</v>
      </c>
    </row>
    <row r="42" spans="1:13" ht="20.100000000000001" customHeight="1">
      <c r="A42" s="342"/>
      <c r="B42" s="8" t="s">
        <v>6</v>
      </c>
      <c r="C42" s="166">
        <f>+'4. TH'!W20</f>
        <v>0</v>
      </c>
      <c r="D42" s="1"/>
      <c r="E42" s="8" t="s">
        <v>6</v>
      </c>
      <c r="F42" s="167">
        <f>+C42/$C$10</f>
        <v>0</v>
      </c>
      <c r="H42" s="342"/>
      <c r="I42" s="8" t="s">
        <v>6</v>
      </c>
      <c r="J42" s="166">
        <f>+'4. TH'!Z20</f>
        <v>0</v>
      </c>
      <c r="K42" s="1"/>
      <c r="L42" s="8" t="s">
        <v>6</v>
      </c>
      <c r="M42" s="167">
        <f>+J42/$C$10</f>
        <v>0</v>
      </c>
    </row>
    <row r="43" spans="1:13" ht="15">
      <c r="B43" s="11" t="s">
        <v>7</v>
      </c>
      <c r="C43" s="11">
        <f>SUM(C39:C42)</f>
        <v>3</v>
      </c>
      <c r="D43" s="1"/>
      <c r="E43" s="11" t="s">
        <v>7</v>
      </c>
      <c r="F43" s="12">
        <f>SUM(F39:F42)</f>
        <v>6.9767441860465115E-2</v>
      </c>
      <c r="I43" s="11" t="s">
        <v>7</v>
      </c>
      <c r="J43" s="11">
        <f>SUM(J39:J42)</f>
        <v>0</v>
      </c>
      <c r="K43" s="1"/>
      <c r="L43" s="11" t="s">
        <v>7</v>
      </c>
      <c r="M43" s="12">
        <f>SUM(M39:M42)</f>
        <v>0</v>
      </c>
    </row>
    <row r="45" spans="1:13" ht="20.100000000000001" customHeight="1">
      <c r="A45" s="342" t="s">
        <v>229</v>
      </c>
      <c r="B45" s="343" t="s">
        <v>1</v>
      </c>
      <c r="C45" s="344"/>
      <c r="D45" s="344"/>
      <c r="E45" s="344"/>
      <c r="F45" s="345"/>
      <c r="H45" s="342" t="s">
        <v>229</v>
      </c>
      <c r="I45" s="343" t="s">
        <v>1</v>
      </c>
      <c r="J45" s="344"/>
      <c r="K45" s="344"/>
      <c r="L45" s="344"/>
      <c r="M45" s="345"/>
    </row>
    <row r="46" spans="1:13" ht="20.100000000000001" customHeight="1">
      <c r="A46" s="342"/>
      <c r="B46" s="346" t="s">
        <v>2</v>
      </c>
      <c r="C46" s="347"/>
      <c r="D46" s="1"/>
      <c r="E46" s="346" t="s">
        <v>3</v>
      </c>
      <c r="F46" s="347"/>
      <c r="H46" s="342"/>
      <c r="I46" s="346" t="s">
        <v>2</v>
      </c>
      <c r="J46" s="347"/>
      <c r="K46" s="1"/>
      <c r="L46" s="346" t="s">
        <v>3</v>
      </c>
      <c r="M46" s="347"/>
    </row>
    <row r="47" spans="1:13" ht="20.100000000000001" customHeight="1">
      <c r="A47" s="342"/>
      <c r="B47" s="2" t="s">
        <v>4</v>
      </c>
      <c r="C47" s="3">
        <f>+'5. AMB.FISICO'!W16</f>
        <v>0</v>
      </c>
      <c r="D47" s="1"/>
      <c r="E47" s="2" t="s">
        <v>4</v>
      </c>
      <c r="F47" s="4">
        <f>+C47/$C$10</f>
        <v>0</v>
      </c>
      <c r="H47" s="342"/>
      <c r="I47" s="2" t="s">
        <v>4</v>
      </c>
      <c r="J47" s="3">
        <f>+'5. AMB.FISICO'!Z16</f>
        <v>0</v>
      </c>
      <c r="K47" s="1"/>
      <c r="L47" s="2" t="s">
        <v>4</v>
      </c>
      <c r="M47" s="4">
        <f>+J47/$C$10</f>
        <v>0</v>
      </c>
    </row>
    <row r="48" spans="1:13" ht="20.100000000000001" customHeight="1">
      <c r="A48" s="342"/>
      <c r="B48" s="5" t="s">
        <v>5</v>
      </c>
      <c r="C48" s="6">
        <f>+'5. AMB.FISICO'!W17</f>
        <v>2</v>
      </c>
      <c r="D48" s="1"/>
      <c r="E48" s="5" t="s">
        <v>5</v>
      </c>
      <c r="F48" s="7">
        <f>+C48/$C$10</f>
        <v>4.6511627906976744E-2</v>
      </c>
      <c r="H48" s="342"/>
      <c r="I48" s="5" t="s">
        <v>5</v>
      </c>
      <c r="J48" s="6">
        <f>+'5. AMB.FISICO'!Z17</f>
        <v>0</v>
      </c>
      <c r="K48" s="1"/>
      <c r="L48" s="5" t="s">
        <v>5</v>
      </c>
      <c r="M48" s="7">
        <f>+J48/$C$10</f>
        <v>0</v>
      </c>
    </row>
    <row r="49" spans="1:13" ht="20.100000000000001" customHeight="1">
      <c r="A49" s="342"/>
      <c r="B49" s="165" t="s">
        <v>11</v>
      </c>
      <c r="C49" s="9">
        <f>+'5. AMB.FISICO'!W18</f>
        <v>0</v>
      </c>
      <c r="D49" s="1"/>
      <c r="E49" s="165" t="s">
        <v>6</v>
      </c>
      <c r="F49" s="10">
        <f>+C49/$C$10</f>
        <v>0</v>
      </c>
      <c r="H49" s="342"/>
      <c r="I49" s="165" t="s">
        <v>11</v>
      </c>
      <c r="J49" s="9">
        <f>+'5. AMB.FISICO'!Z18</f>
        <v>0</v>
      </c>
      <c r="K49" s="1"/>
      <c r="L49" s="165" t="s">
        <v>6</v>
      </c>
      <c r="M49" s="10">
        <f>+J49/$C$10</f>
        <v>0</v>
      </c>
    </row>
    <row r="50" spans="1:13" ht="20.100000000000001" customHeight="1">
      <c r="A50" s="342"/>
      <c r="B50" s="8" t="s">
        <v>6</v>
      </c>
      <c r="C50" s="166">
        <f>+'5. AMB.FISICO'!W19</f>
        <v>0</v>
      </c>
      <c r="D50" s="1"/>
      <c r="E50" s="8" t="s">
        <v>6</v>
      </c>
      <c r="F50" s="167">
        <f>+C50/$C$10</f>
        <v>0</v>
      </c>
      <c r="H50" s="342"/>
      <c r="I50" s="8" t="s">
        <v>6</v>
      </c>
      <c r="J50" s="166">
        <f>+'5. AMB.FISICO'!Z19</f>
        <v>0</v>
      </c>
      <c r="K50" s="1"/>
      <c r="L50" s="8" t="s">
        <v>6</v>
      </c>
      <c r="M50" s="167">
        <f>+J50/$C$10</f>
        <v>0</v>
      </c>
    </row>
    <row r="51" spans="1:13" ht="20.100000000000001" customHeight="1">
      <c r="A51" s="342"/>
      <c r="B51" s="11" t="s">
        <v>7</v>
      </c>
      <c r="C51" s="11">
        <f>SUM(C47:C50)</f>
        <v>2</v>
      </c>
      <c r="D51" s="1"/>
      <c r="E51" s="11" t="s">
        <v>7</v>
      </c>
      <c r="F51" s="12">
        <f>SUM(F47:F50)</f>
        <v>4.6511627906976744E-2</v>
      </c>
      <c r="H51" s="342"/>
      <c r="I51" s="11" t="s">
        <v>7</v>
      </c>
      <c r="J51" s="11">
        <f>SUM(J47:J50)</f>
        <v>0</v>
      </c>
      <c r="K51" s="1"/>
      <c r="L51" s="11" t="s">
        <v>7</v>
      </c>
      <c r="M51" s="12">
        <f>SUM(M47:M50)</f>
        <v>0</v>
      </c>
    </row>
    <row r="54" spans="1:13" ht="20.100000000000001" customHeight="1">
      <c r="A54" s="342" t="s">
        <v>230</v>
      </c>
      <c r="B54" s="343" t="s">
        <v>1</v>
      </c>
      <c r="C54" s="344"/>
      <c r="D54" s="344"/>
      <c r="E54" s="344"/>
      <c r="F54" s="345"/>
      <c r="H54" s="342" t="s">
        <v>230</v>
      </c>
      <c r="I54" s="343" t="s">
        <v>1</v>
      </c>
      <c r="J54" s="344"/>
      <c r="K54" s="344"/>
      <c r="L54" s="344"/>
      <c r="M54" s="345"/>
    </row>
    <row r="55" spans="1:13" ht="20.100000000000001" customHeight="1">
      <c r="A55" s="342"/>
      <c r="B55" s="346" t="s">
        <v>2</v>
      </c>
      <c r="C55" s="347"/>
      <c r="D55" s="1"/>
      <c r="E55" s="346" t="s">
        <v>3</v>
      </c>
      <c r="F55" s="347"/>
      <c r="H55" s="342"/>
      <c r="I55" s="346" t="s">
        <v>2</v>
      </c>
      <c r="J55" s="347"/>
      <c r="K55" s="1"/>
      <c r="L55" s="346" t="s">
        <v>3</v>
      </c>
      <c r="M55" s="347"/>
    </row>
    <row r="56" spans="1:13" ht="20.100000000000001" customHeight="1">
      <c r="A56" s="342"/>
      <c r="B56" s="2" t="s">
        <v>4</v>
      </c>
      <c r="C56" s="3">
        <f>+'6. G. TECN'!W17</f>
        <v>0</v>
      </c>
      <c r="D56" s="1"/>
      <c r="E56" s="2" t="s">
        <v>4</v>
      </c>
      <c r="F56" s="4">
        <f>+C56/$C$10</f>
        <v>0</v>
      </c>
      <c r="H56" s="342"/>
      <c r="I56" s="2" t="s">
        <v>4</v>
      </c>
      <c r="J56" s="3">
        <f>+'6. G. TECN'!Z17</f>
        <v>0</v>
      </c>
      <c r="K56" s="1"/>
      <c r="L56" s="2" t="s">
        <v>4</v>
      </c>
      <c r="M56" s="4">
        <f>+J56/$C$10</f>
        <v>0</v>
      </c>
    </row>
    <row r="57" spans="1:13" ht="20.100000000000001" customHeight="1">
      <c r="A57" s="342"/>
      <c r="B57" s="5" t="s">
        <v>5</v>
      </c>
      <c r="C57" s="6">
        <f>+'6. G. TECN'!W18</f>
        <v>1</v>
      </c>
      <c r="D57" s="1"/>
      <c r="E57" s="5" t="s">
        <v>5</v>
      </c>
      <c r="F57" s="7">
        <f>+C57/$C$10</f>
        <v>2.3255813953488372E-2</v>
      </c>
      <c r="H57" s="342"/>
      <c r="I57" s="5" t="s">
        <v>5</v>
      </c>
      <c r="J57" s="6">
        <f>+'6. G. TECN'!Z18</f>
        <v>0</v>
      </c>
      <c r="K57" s="1"/>
      <c r="L57" s="5" t="s">
        <v>5</v>
      </c>
      <c r="M57" s="7">
        <f>+J57/$C$10</f>
        <v>0</v>
      </c>
    </row>
    <row r="58" spans="1:13" ht="20.100000000000001" customHeight="1">
      <c r="A58" s="342"/>
      <c r="B58" s="165" t="s">
        <v>11</v>
      </c>
      <c r="C58" s="9">
        <f>+'6. G. TECN'!W19</f>
        <v>0</v>
      </c>
      <c r="D58" s="1"/>
      <c r="E58" s="165" t="s">
        <v>6</v>
      </c>
      <c r="F58" s="10">
        <f>+C58/$C$10</f>
        <v>0</v>
      </c>
      <c r="H58" s="342"/>
      <c r="I58" s="165" t="s">
        <v>11</v>
      </c>
      <c r="J58" s="9">
        <f>+'6. G. TECN'!Z19</f>
        <v>0</v>
      </c>
      <c r="K58" s="1"/>
      <c r="L58" s="165" t="s">
        <v>6</v>
      </c>
      <c r="M58" s="10">
        <f>+J58/$C$10</f>
        <v>0</v>
      </c>
    </row>
    <row r="59" spans="1:13" ht="20.100000000000001" customHeight="1">
      <c r="A59" s="342"/>
      <c r="B59" s="8" t="s">
        <v>6</v>
      </c>
      <c r="C59" s="166">
        <f>+'6. G. TECN'!W20</f>
        <v>2</v>
      </c>
      <c r="D59" s="1"/>
      <c r="E59" s="8" t="s">
        <v>6</v>
      </c>
      <c r="F59" s="167">
        <f>+C59/$C$10</f>
        <v>4.6511627906976744E-2</v>
      </c>
      <c r="H59" s="342"/>
      <c r="I59" s="8" t="s">
        <v>6</v>
      </c>
      <c r="J59" s="166">
        <f>+'6. G. TECN'!Z20</f>
        <v>0</v>
      </c>
      <c r="K59" s="1"/>
      <c r="L59" s="8" t="s">
        <v>6</v>
      </c>
      <c r="M59" s="167">
        <f>+J59/$C$10</f>
        <v>0</v>
      </c>
    </row>
    <row r="60" spans="1:13" ht="15">
      <c r="B60" s="11" t="s">
        <v>7</v>
      </c>
      <c r="C60" s="11">
        <f>SUM(C56:C59)</f>
        <v>3</v>
      </c>
      <c r="D60" s="1"/>
      <c r="E60" s="11" t="s">
        <v>7</v>
      </c>
      <c r="F60" s="12">
        <f>SUM(F56:F59)</f>
        <v>6.9767441860465115E-2</v>
      </c>
      <c r="I60" s="11" t="s">
        <v>7</v>
      </c>
      <c r="J60" s="11">
        <f>SUM(J56:J59)</f>
        <v>0</v>
      </c>
      <c r="K60" s="1"/>
      <c r="L60" s="11" t="s">
        <v>7</v>
      </c>
      <c r="M60" s="12">
        <f>SUM(M56:M59)</f>
        <v>0</v>
      </c>
    </row>
    <row r="62" spans="1:13" ht="20.100000000000001" customHeight="1">
      <c r="A62" s="342" t="s">
        <v>231</v>
      </c>
      <c r="B62" s="343" t="s">
        <v>1</v>
      </c>
      <c r="C62" s="344"/>
      <c r="D62" s="344"/>
      <c r="E62" s="344"/>
      <c r="F62" s="345"/>
      <c r="H62" s="342" t="s">
        <v>231</v>
      </c>
      <c r="I62" s="343" t="s">
        <v>1</v>
      </c>
      <c r="J62" s="344"/>
      <c r="K62" s="344"/>
      <c r="L62" s="344"/>
      <c r="M62" s="345"/>
    </row>
    <row r="63" spans="1:13" ht="20.100000000000001" customHeight="1">
      <c r="A63" s="342"/>
      <c r="B63" s="346" t="s">
        <v>2</v>
      </c>
      <c r="C63" s="347"/>
      <c r="D63" s="1"/>
      <c r="E63" s="346" t="s">
        <v>3</v>
      </c>
      <c r="F63" s="347"/>
      <c r="H63" s="342"/>
      <c r="I63" s="346" t="s">
        <v>2</v>
      </c>
      <c r="J63" s="347"/>
      <c r="K63" s="1"/>
      <c r="L63" s="346" t="s">
        <v>3</v>
      </c>
      <c r="M63" s="347"/>
    </row>
    <row r="64" spans="1:13" ht="20.100000000000001" customHeight="1">
      <c r="A64" s="342"/>
      <c r="B64" s="2" t="s">
        <v>4</v>
      </c>
      <c r="C64" s="3">
        <f>+'7. G. INFORMACION'!W23</f>
        <v>1</v>
      </c>
      <c r="D64" s="1"/>
      <c r="E64" s="2" t="s">
        <v>4</v>
      </c>
      <c r="F64" s="4">
        <f>+C64/$C$10</f>
        <v>2.3255813953488372E-2</v>
      </c>
      <c r="H64" s="342"/>
      <c r="I64" s="2" t="s">
        <v>4</v>
      </c>
      <c r="J64" s="3">
        <f>+'7. G. INFORMACION'!Z23</f>
        <v>0</v>
      </c>
      <c r="K64" s="1"/>
      <c r="L64" s="2" t="s">
        <v>4</v>
      </c>
      <c r="M64" s="4">
        <f>+J64/$C$10</f>
        <v>0</v>
      </c>
    </row>
    <row r="65" spans="1:13" ht="20.100000000000001" customHeight="1">
      <c r="A65" s="342"/>
      <c r="B65" s="5" t="s">
        <v>5</v>
      </c>
      <c r="C65" s="6">
        <f>+'7. G. INFORMACION'!W24</f>
        <v>2</v>
      </c>
      <c r="D65" s="1"/>
      <c r="E65" s="5" t="s">
        <v>5</v>
      </c>
      <c r="F65" s="7">
        <f>+C65/$C$10</f>
        <v>4.6511627906976744E-2</v>
      </c>
      <c r="H65" s="342"/>
      <c r="I65" s="5" t="s">
        <v>5</v>
      </c>
      <c r="J65" s="6">
        <f>+'7. G. INFORMACION'!Z24</f>
        <v>0</v>
      </c>
      <c r="K65" s="1"/>
      <c r="L65" s="5" t="s">
        <v>5</v>
      </c>
      <c r="M65" s="7">
        <f>+J65/$C$10</f>
        <v>0</v>
      </c>
    </row>
    <row r="66" spans="1:13" ht="20.100000000000001" customHeight="1">
      <c r="A66" s="342"/>
      <c r="B66" s="165" t="s">
        <v>11</v>
      </c>
      <c r="C66" s="9">
        <f>+'7. G. INFORMACION'!W25</f>
        <v>0</v>
      </c>
      <c r="D66" s="1"/>
      <c r="E66" s="165" t="s">
        <v>6</v>
      </c>
      <c r="F66" s="10">
        <f>+C66/$C$10</f>
        <v>0</v>
      </c>
      <c r="H66" s="342"/>
      <c r="I66" s="165" t="s">
        <v>11</v>
      </c>
      <c r="J66" s="9">
        <f>+'7. G. INFORMACION'!Z25</f>
        <v>0</v>
      </c>
      <c r="K66" s="1"/>
      <c r="L66" s="165" t="s">
        <v>6</v>
      </c>
      <c r="M66" s="10">
        <f>+J66/$C$10</f>
        <v>0</v>
      </c>
    </row>
    <row r="67" spans="1:13" ht="20.100000000000001" customHeight="1">
      <c r="A67" s="342"/>
      <c r="B67" s="8" t="s">
        <v>6</v>
      </c>
      <c r="C67" s="166">
        <f>+'7. G. INFORMACION'!W26</f>
        <v>2</v>
      </c>
      <c r="D67" s="1"/>
      <c r="E67" s="8" t="s">
        <v>6</v>
      </c>
      <c r="F67" s="167">
        <f>+C67/$C$10</f>
        <v>4.6511627906976744E-2</v>
      </c>
      <c r="H67" s="342"/>
      <c r="I67" s="8" t="s">
        <v>6</v>
      </c>
      <c r="J67" s="166">
        <f>+'7. G. INFORMACION'!Z26</f>
        <v>0</v>
      </c>
      <c r="K67" s="1"/>
      <c r="L67" s="8" t="s">
        <v>6</v>
      </c>
      <c r="M67" s="167">
        <f>+J67/$C$10</f>
        <v>0</v>
      </c>
    </row>
    <row r="68" spans="1:13" ht="20.100000000000001" customHeight="1">
      <c r="A68" s="342"/>
      <c r="B68" s="11" t="s">
        <v>7</v>
      </c>
      <c r="C68" s="11">
        <f>SUM(C64:C67)</f>
        <v>5</v>
      </c>
      <c r="D68" s="1"/>
      <c r="E68" s="11" t="s">
        <v>7</v>
      </c>
      <c r="F68" s="12">
        <f>SUM(F64:F67)</f>
        <v>0.11627906976744186</v>
      </c>
      <c r="H68" s="342"/>
      <c r="I68" s="11" t="s">
        <v>7</v>
      </c>
      <c r="J68" s="11">
        <f>SUM(J64:J67)</f>
        <v>0</v>
      </c>
      <c r="K68" s="1"/>
      <c r="L68" s="11" t="s">
        <v>7</v>
      </c>
      <c r="M68" s="12">
        <f>SUM(M64:M67)</f>
        <v>0</v>
      </c>
    </row>
    <row r="71" spans="1:13" ht="20.100000000000001" customHeight="1">
      <c r="A71" s="342" t="s">
        <v>232</v>
      </c>
      <c r="B71" s="343" t="s">
        <v>1</v>
      </c>
      <c r="C71" s="344"/>
      <c r="D71" s="344"/>
      <c r="E71" s="344"/>
      <c r="F71" s="345"/>
      <c r="H71" s="342" t="s">
        <v>232</v>
      </c>
      <c r="I71" s="343" t="s">
        <v>1</v>
      </c>
      <c r="J71" s="344"/>
      <c r="K71" s="344"/>
      <c r="L71" s="344"/>
      <c r="M71" s="345"/>
    </row>
    <row r="72" spans="1:13" ht="20.100000000000001" customHeight="1">
      <c r="A72" s="342"/>
      <c r="B72" s="346" t="s">
        <v>2</v>
      </c>
      <c r="C72" s="347"/>
      <c r="D72" s="1"/>
      <c r="E72" s="346" t="s">
        <v>3</v>
      </c>
      <c r="F72" s="347"/>
      <c r="H72" s="342"/>
      <c r="I72" s="346" t="s">
        <v>2</v>
      </c>
      <c r="J72" s="347"/>
      <c r="K72" s="1"/>
      <c r="L72" s="346" t="s">
        <v>3</v>
      </c>
      <c r="M72" s="347"/>
    </row>
    <row r="73" spans="1:13" ht="20.100000000000001" customHeight="1">
      <c r="A73" s="342"/>
      <c r="B73" s="2" t="s">
        <v>4</v>
      </c>
      <c r="C73" s="3">
        <f>+'8. MCC'!W16</f>
        <v>0</v>
      </c>
      <c r="D73" s="1"/>
      <c r="E73" s="2" t="s">
        <v>4</v>
      </c>
      <c r="F73" s="4">
        <f>+C73/$C$10</f>
        <v>0</v>
      </c>
      <c r="H73" s="342"/>
      <c r="I73" s="2" t="s">
        <v>4</v>
      </c>
      <c r="J73" s="3">
        <f>+'8. MCC'!Z16</f>
        <v>0</v>
      </c>
      <c r="K73" s="1"/>
      <c r="L73" s="2" t="s">
        <v>4</v>
      </c>
      <c r="M73" s="4">
        <f>+J73/$C$10</f>
        <v>0</v>
      </c>
    </row>
    <row r="74" spans="1:13" ht="20.100000000000001" customHeight="1">
      <c r="A74" s="342"/>
      <c r="B74" s="5" t="s">
        <v>5</v>
      </c>
      <c r="C74" s="6">
        <f>+'8. MCC'!W17</f>
        <v>1</v>
      </c>
      <c r="D74" s="1"/>
      <c r="E74" s="5" t="s">
        <v>5</v>
      </c>
      <c r="F74" s="7">
        <f>+C74/$C$10</f>
        <v>2.3255813953488372E-2</v>
      </c>
      <c r="H74" s="342"/>
      <c r="I74" s="5" t="s">
        <v>5</v>
      </c>
      <c r="J74" s="6">
        <f>+'8. MCC'!Z17</f>
        <v>0</v>
      </c>
      <c r="K74" s="1"/>
      <c r="L74" s="5" t="s">
        <v>5</v>
      </c>
      <c r="M74" s="7">
        <f>+J74/$C$10</f>
        <v>0</v>
      </c>
    </row>
    <row r="75" spans="1:13" ht="20.100000000000001" customHeight="1">
      <c r="A75" s="342"/>
      <c r="B75" s="165" t="s">
        <v>11</v>
      </c>
      <c r="C75" s="9">
        <f>+'8. MCC'!W18</f>
        <v>0</v>
      </c>
      <c r="D75" s="1"/>
      <c r="E75" s="165" t="s">
        <v>6</v>
      </c>
      <c r="F75" s="10">
        <f>+C75/$C$10</f>
        <v>0</v>
      </c>
      <c r="H75" s="342"/>
      <c r="I75" s="165" t="s">
        <v>11</v>
      </c>
      <c r="J75" s="9">
        <f>+'8. MCC'!Z18</f>
        <v>0</v>
      </c>
      <c r="K75" s="1"/>
      <c r="L75" s="165" t="s">
        <v>6</v>
      </c>
      <c r="M75" s="10">
        <f>+J75/$C$10</f>
        <v>0</v>
      </c>
    </row>
    <row r="76" spans="1:13" ht="20.100000000000001" customHeight="1">
      <c r="A76" s="342"/>
      <c r="B76" s="8" t="s">
        <v>6</v>
      </c>
      <c r="C76" s="166">
        <f>+'8. MCC'!W19</f>
        <v>1</v>
      </c>
      <c r="D76" s="1"/>
      <c r="E76" s="8" t="s">
        <v>6</v>
      </c>
      <c r="F76" s="167">
        <f>+C76/$C$10</f>
        <v>2.3255813953488372E-2</v>
      </c>
      <c r="H76" s="342"/>
      <c r="I76" s="8" t="s">
        <v>6</v>
      </c>
      <c r="J76" s="166">
        <f>+'8. MCC'!Z19</f>
        <v>0</v>
      </c>
      <c r="K76" s="1"/>
      <c r="L76" s="8" t="s">
        <v>6</v>
      </c>
      <c r="M76" s="167">
        <f>+J76/$C$10</f>
        <v>0</v>
      </c>
    </row>
    <row r="77" spans="1:13" ht="15">
      <c r="B77" s="11" t="s">
        <v>7</v>
      </c>
      <c r="C77" s="11">
        <f>SUM(C73:C76)</f>
        <v>2</v>
      </c>
      <c r="D77" s="1"/>
      <c r="E77" s="11" t="s">
        <v>7</v>
      </c>
      <c r="F77" s="12">
        <f>SUM(F73:F76)</f>
        <v>4.6511627906976744E-2</v>
      </c>
      <c r="I77" s="11" t="s">
        <v>7</v>
      </c>
      <c r="J77" s="11">
        <f>SUM(J73:J76)</f>
        <v>0</v>
      </c>
      <c r="K77" s="1"/>
      <c r="L77" s="11" t="s">
        <v>7</v>
      </c>
      <c r="M77" s="12">
        <f>SUM(M73:M76)</f>
        <v>0</v>
      </c>
    </row>
  </sheetData>
  <mergeCells count="76">
    <mergeCell ref="A1:F1"/>
    <mergeCell ref="H1:M1"/>
    <mergeCell ref="A2:F2"/>
    <mergeCell ref="H2:M2"/>
    <mergeCell ref="A4:A10"/>
    <mergeCell ref="B4:F4"/>
    <mergeCell ref="H4:H10"/>
    <mergeCell ref="I4:M4"/>
    <mergeCell ref="B5:C5"/>
    <mergeCell ref="E5:F5"/>
    <mergeCell ref="I5:J5"/>
    <mergeCell ref="L5:M5"/>
    <mergeCell ref="A12:A18"/>
    <mergeCell ref="B12:F12"/>
    <mergeCell ref="H12:H18"/>
    <mergeCell ref="I12:M12"/>
    <mergeCell ref="B13:C13"/>
    <mergeCell ref="E13:F13"/>
    <mergeCell ref="I13:J13"/>
    <mergeCell ref="L13:M13"/>
    <mergeCell ref="A20:A25"/>
    <mergeCell ref="B20:F20"/>
    <mergeCell ref="H20:H25"/>
    <mergeCell ref="I20:M20"/>
    <mergeCell ref="B21:C21"/>
    <mergeCell ref="E21:F21"/>
    <mergeCell ref="I21:J21"/>
    <mergeCell ref="L21:M21"/>
    <mergeCell ref="A28:A34"/>
    <mergeCell ref="B28:F28"/>
    <mergeCell ref="H28:H34"/>
    <mergeCell ref="I28:M28"/>
    <mergeCell ref="B29:C29"/>
    <mergeCell ref="E29:F29"/>
    <mergeCell ref="I29:J29"/>
    <mergeCell ref="L29:M29"/>
    <mergeCell ref="A37:A42"/>
    <mergeCell ref="B37:F37"/>
    <mergeCell ref="H37:H42"/>
    <mergeCell ref="I37:M37"/>
    <mergeCell ref="B38:C38"/>
    <mergeCell ref="E38:F38"/>
    <mergeCell ref="I38:J38"/>
    <mergeCell ref="L38:M38"/>
    <mergeCell ref="A45:A51"/>
    <mergeCell ref="B45:F45"/>
    <mergeCell ref="H45:H51"/>
    <mergeCell ref="I45:M45"/>
    <mergeCell ref="B46:C46"/>
    <mergeCell ref="E46:F46"/>
    <mergeCell ref="I46:J46"/>
    <mergeCell ref="L46:M46"/>
    <mergeCell ref="A54:A59"/>
    <mergeCell ref="B54:F54"/>
    <mergeCell ref="H54:H59"/>
    <mergeCell ref="I54:M54"/>
    <mergeCell ref="B55:C55"/>
    <mergeCell ref="E55:F55"/>
    <mergeCell ref="I55:J55"/>
    <mergeCell ref="L55:M55"/>
    <mergeCell ref="A62:A68"/>
    <mergeCell ref="B62:F62"/>
    <mergeCell ref="H62:H68"/>
    <mergeCell ref="I62:M62"/>
    <mergeCell ref="B63:C63"/>
    <mergeCell ref="E63:F63"/>
    <mergeCell ref="I63:J63"/>
    <mergeCell ref="L63:M63"/>
    <mergeCell ref="A71:A76"/>
    <mergeCell ref="B71:F71"/>
    <mergeCell ref="H71:H76"/>
    <mergeCell ref="I71:M71"/>
    <mergeCell ref="B72:C72"/>
    <mergeCell ref="E72:F72"/>
    <mergeCell ref="I72:J72"/>
    <mergeCell ref="L72:M72"/>
  </mergeCells>
  <conditionalFormatting sqref="F26">
    <cfRule type="cellIs" dxfId="182" priority="46" stopIfTrue="1" operator="between">
      <formula>0</formula>
      <formula>0.3</formula>
    </cfRule>
    <cfRule type="cellIs" dxfId="181" priority="47" stopIfTrue="1" operator="between">
      <formula>0.31</formula>
      <formula>0.7</formula>
    </cfRule>
    <cfRule type="cellIs" dxfId="180" priority="48" stopIfTrue="1" operator="between">
      <formula>0.71</formula>
      <formula>1</formula>
    </cfRule>
  </conditionalFormatting>
  <conditionalFormatting sqref="M10">
    <cfRule type="cellIs" dxfId="179" priority="43" stopIfTrue="1" operator="between">
      <formula>0</formula>
      <formula>0.3</formula>
    </cfRule>
    <cfRule type="cellIs" dxfId="178" priority="44" stopIfTrue="1" operator="between">
      <formula>0.31</formula>
      <formula>0.7</formula>
    </cfRule>
    <cfRule type="cellIs" dxfId="177" priority="45" stopIfTrue="1" operator="between">
      <formula>0.71</formula>
      <formula>1</formula>
    </cfRule>
  </conditionalFormatting>
  <conditionalFormatting sqref="F60">
    <cfRule type="cellIs" dxfId="176" priority="19" stopIfTrue="1" operator="between">
      <formula>0</formula>
      <formula>0.3</formula>
    </cfRule>
    <cfRule type="cellIs" dxfId="175" priority="20" stopIfTrue="1" operator="between">
      <formula>0.31</formula>
      <formula>0.7</formula>
    </cfRule>
    <cfRule type="cellIs" dxfId="174" priority="21" stopIfTrue="1" operator="between">
      <formula>0.71</formula>
      <formula>1</formula>
    </cfRule>
  </conditionalFormatting>
  <conditionalFormatting sqref="F10">
    <cfRule type="cellIs" dxfId="173" priority="64" stopIfTrue="1" operator="between">
      <formula>0</formula>
      <formula>0.3</formula>
    </cfRule>
    <cfRule type="cellIs" dxfId="172" priority="65" stopIfTrue="1" operator="between">
      <formula>0.31</formula>
      <formula>0.7</formula>
    </cfRule>
    <cfRule type="cellIs" dxfId="171" priority="66" stopIfTrue="1" operator="between">
      <formula>0.71</formula>
      <formula>1</formula>
    </cfRule>
  </conditionalFormatting>
  <conditionalFormatting sqref="M18">
    <cfRule type="cellIs" dxfId="170" priority="40" stopIfTrue="1" operator="between">
      <formula>0</formula>
      <formula>0.3</formula>
    </cfRule>
    <cfRule type="cellIs" dxfId="169" priority="41" stopIfTrue="1" operator="between">
      <formula>0.31</formula>
      <formula>0.7</formula>
    </cfRule>
    <cfRule type="cellIs" dxfId="168" priority="42" stopIfTrue="1" operator="between">
      <formula>0.71</formula>
      <formula>1</formula>
    </cfRule>
  </conditionalFormatting>
  <conditionalFormatting sqref="F51">
    <cfRule type="cellIs" dxfId="167" priority="22" stopIfTrue="1" operator="between">
      <formula>0</formula>
      <formula>0.3</formula>
    </cfRule>
    <cfRule type="cellIs" dxfId="166" priority="23" stopIfTrue="1" operator="between">
      <formula>0.31</formula>
      <formula>0.7</formula>
    </cfRule>
    <cfRule type="cellIs" dxfId="165" priority="24" stopIfTrue="1" operator="between">
      <formula>0.71</formula>
      <formula>1</formula>
    </cfRule>
  </conditionalFormatting>
  <conditionalFormatting sqref="F43">
    <cfRule type="cellIs" dxfId="164" priority="31" stopIfTrue="1" operator="between">
      <formula>0</formula>
      <formula>0.3</formula>
    </cfRule>
    <cfRule type="cellIs" dxfId="163" priority="32" stopIfTrue="1" operator="between">
      <formula>0.31</formula>
      <formula>0.7</formula>
    </cfRule>
    <cfRule type="cellIs" dxfId="162" priority="33" stopIfTrue="1" operator="between">
      <formula>0.71</formula>
      <formula>1</formula>
    </cfRule>
  </conditionalFormatting>
  <conditionalFormatting sqref="F18">
    <cfRule type="cellIs" dxfId="161" priority="49" stopIfTrue="1" operator="between">
      <formula>0</formula>
      <formula>0.3</formula>
    </cfRule>
    <cfRule type="cellIs" dxfId="160" priority="50" stopIfTrue="1" operator="between">
      <formula>0.31</formula>
      <formula>0.7</formula>
    </cfRule>
    <cfRule type="cellIs" dxfId="159" priority="51" stopIfTrue="1" operator="between">
      <formula>0.71</formula>
      <formula>1</formula>
    </cfRule>
  </conditionalFormatting>
  <conditionalFormatting sqref="F34">
    <cfRule type="cellIs" dxfId="158" priority="34" stopIfTrue="1" operator="between">
      <formula>0</formula>
      <formula>0.3</formula>
    </cfRule>
    <cfRule type="cellIs" dxfId="157" priority="35" stopIfTrue="1" operator="between">
      <formula>0.31</formula>
      <formula>0.7</formula>
    </cfRule>
    <cfRule type="cellIs" dxfId="156" priority="36" stopIfTrue="1" operator="between">
      <formula>0.71</formula>
      <formula>1</formula>
    </cfRule>
  </conditionalFormatting>
  <conditionalFormatting sqref="F77">
    <cfRule type="cellIs" dxfId="155" priority="7" stopIfTrue="1" operator="between">
      <formula>0</formula>
      <formula>0.3</formula>
    </cfRule>
    <cfRule type="cellIs" dxfId="154" priority="8" stopIfTrue="1" operator="between">
      <formula>0.31</formula>
      <formula>0.7</formula>
    </cfRule>
    <cfRule type="cellIs" dxfId="153" priority="9" stopIfTrue="1" operator="between">
      <formula>0.71</formula>
      <formula>1</formula>
    </cfRule>
  </conditionalFormatting>
  <conditionalFormatting sqref="M51">
    <cfRule type="cellIs" dxfId="152" priority="16" stopIfTrue="1" operator="between">
      <formula>0</formula>
      <formula>0.3</formula>
    </cfRule>
    <cfRule type="cellIs" dxfId="151" priority="17" stopIfTrue="1" operator="between">
      <formula>0.31</formula>
      <formula>0.7</formula>
    </cfRule>
    <cfRule type="cellIs" dxfId="150" priority="18" stopIfTrue="1" operator="between">
      <formula>0.71</formula>
      <formula>1</formula>
    </cfRule>
  </conditionalFormatting>
  <conditionalFormatting sqref="M26">
    <cfRule type="cellIs" dxfId="149" priority="37" stopIfTrue="1" operator="between">
      <formula>0</formula>
      <formula>0.3</formula>
    </cfRule>
    <cfRule type="cellIs" dxfId="148" priority="38" stopIfTrue="1" operator="between">
      <formula>0.31</formula>
      <formula>0.7</formula>
    </cfRule>
    <cfRule type="cellIs" dxfId="147" priority="39" stopIfTrue="1" operator="between">
      <formula>0.71</formula>
      <formula>1</formula>
    </cfRule>
  </conditionalFormatting>
  <conditionalFormatting sqref="F68">
    <cfRule type="cellIs" dxfId="146" priority="10" stopIfTrue="1" operator="between">
      <formula>0</formula>
      <formula>0.3</formula>
    </cfRule>
    <cfRule type="cellIs" dxfId="145" priority="11" stopIfTrue="1" operator="between">
      <formula>0.31</formula>
      <formula>0.7</formula>
    </cfRule>
    <cfRule type="cellIs" dxfId="144" priority="12" stopIfTrue="1" operator="between">
      <formula>0.71</formula>
      <formula>1</formula>
    </cfRule>
  </conditionalFormatting>
  <conditionalFormatting sqref="M34">
    <cfRule type="cellIs" dxfId="143" priority="28" stopIfTrue="1" operator="between">
      <formula>0</formula>
      <formula>0.3</formula>
    </cfRule>
    <cfRule type="cellIs" dxfId="142" priority="29" stopIfTrue="1" operator="between">
      <formula>0.31</formula>
      <formula>0.7</formula>
    </cfRule>
    <cfRule type="cellIs" dxfId="141" priority="30" stopIfTrue="1" operator="between">
      <formula>0.71</formula>
      <formula>1</formula>
    </cfRule>
  </conditionalFormatting>
  <conditionalFormatting sqref="M43">
    <cfRule type="cellIs" dxfId="140" priority="25" stopIfTrue="1" operator="between">
      <formula>0</formula>
      <formula>0.3</formula>
    </cfRule>
    <cfRule type="cellIs" dxfId="139" priority="26" stopIfTrue="1" operator="between">
      <formula>0.31</formula>
      <formula>0.7</formula>
    </cfRule>
    <cfRule type="cellIs" dxfId="138" priority="27" stopIfTrue="1" operator="between">
      <formula>0.71</formula>
      <formula>1</formula>
    </cfRule>
  </conditionalFormatting>
  <conditionalFormatting sqref="M60">
    <cfRule type="cellIs" dxfId="137" priority="13" stopIfTrue="1" operator="between">
      <formula>0</formula>
      <formula>0.3</formula>
    </cfRule>
    <cfRule type="cellIs" dxfId="136" priority="14" stopIfTrue="1" operator="between">
      <formula>0.31</formula>
      <formula>0.7</formula>
    </cfRule>
    <cfRule type="cellIs" dxfId="135" priority="15" stopIfTrue="1" operator="between">
      <formula>0.71</formula>
      <formula>1</formula>
    </cfRule>
  </conditionalFormatting>
  <conditionalFormatting sqref="M68">
    <cfRule type="cellIs" dxfId="134" priority="4" stopIfTrue="1" operator="between">
      <formula>0</formula>
      <formula>0.3</formula>
    </cfRule>
    <cfRule type="cellIs" dxfId="133" priority="5" stopIfTrue="1" operator="between">
      <formula>0.31</formula>
      <formula>0.7</formula>
    </cfRule>
    <cfRule type="cellIs" dxfId="132" priority="6" stopIfTrue="1" operator="between">
      <formula>0.71</formula>
      <formula>1</formula>
    </cfRule>
  </conditionalFormatting>
  <conditionalFormatting sqref="M77">
    <cfRule type="cellIs" dxfId="131" priority="1" stopIfTrue="1" operator="between">
      <formula>0</formula>
      <formula>0.3</formula>
    </cfRule>
    <cfRule type="cellIs" dxfId="130" priority="2" stopIfTrue="1" operator="between">
      <formula>0.31</formula>
      <formula>0.7</formula>
    </cfRule>
    <cfRule type="cellIs" dxfId="129" priority="3" stopIfTrue="1" operator="between">
      <formula>0.71</formula>
      <formula>1</formula>
    </cfRule>
  </conditionalFormatting>
  <pageMargins left="0.7" right="0.7" top="0.75" bottom="0.75" header="0.3" footer="0.3"/>
  <pageSetup scale="83" orientation="portrait" r:id="rId1"/>
  <rowBreaks count="1" manualBreakCount="1">
    <brk id="43" max="5" man="1"/>
  </rowBreaks>
  <colBreaks count="1" manualBreakCount="1">
    <brk id="6"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3"/>
  <sheetViews>
    <sheetView tabSelected="1" workbookViewId="0">
      <selection activeCell="J25" sqref="J25"/>
    </sheetView>
  </sheetViews>
  <sheetFormatPr baseColWidth="10" defaultRowHeight="12.75"/>
  <cols>
    <col min="1" max="1" width="3.28515625" style="155" bestFit="1" customWidth="1"/>
    <col min="2" max="2" width="25.28515625" style="155" customWidth="1"/>
    <col min="3" max="3" width="14.5703125" style="155" customWidth="1"/>
    <col min="4" max="4" width="15" style="155" customWidth="1"/>
    <col min="5" max="5" width="13.5703125" style="155" customWidth="1"/>
    <col min="6" max="6" width="40.85546875" style="336" customWidth="1"/>
    <col min="7" max="7" width="15.140625" style="155" customWidth="1"/>
    <col min="8" max="8" width="15.42578125" style="155" customWidth="1"/>
    <col min="9" max="9" width="14.140625" style="155" customWidth="1"/>
    <col min="10" max="10" width="27.42578125" style="155" customWidth="1"/>
    <col min="11" max="16384" width="11.42578125" style="155"/>
  </cols>
  <sheetData>
    <row r="1" spans="1:6">
      <c r="B1" s="337" t="s">
        <v>641</v>
      </c>
    </row>
    <row r="3" spans="1:6" ht="36">
      <c r="A3" s="327" t="s">
        <v>642</v>
      </c>
      <c r="B3" s="327" t="s">
        <v>637</v>
      </c>
      <c r="C3" s="327" t="s">
        <v>638</v>
      </c>
      <c r="D3" s="327" t="s">
        <v>639</v>
      </c>
      <c r="E3" s="338" t="s">
        <v>3</v>
      </c>
      <c r="F3" s="327" t="s">
        <v>640</v>
      </c>
    </row>
    <row r="4" spans="1:6" ht="12.75" customHeight="1">
      <c r="A4" s="213">
        <v>1</v>
      </c>
      <c r="B4" s="328" t="s">
        <v>643</v>
      </c>
      <c r="C4" s="330">
        <v>26</v>
      </c>
      <c r="D4" s="329">
        <v>5</v>
      </c>
      <c r="E4" s="339">
        <f t="shared" ref="E4:E12" si="0">(D4)/C4</f>
        <v>0.19230769230769232</v>
      </c>
      <c r="F4" s="331"/>
    </row>
    <row r="5" spans="1:6" ht="12.75" customHeight="1">
      <c r="A5" s="213">
        <f>+A4+1</f>
        <v>2</v>
      </c>
      <c r="B5" s="328" t="s">
        <v>644</v>
      </c>
      <c r="C5" s="329">
        <v>13</v>
      </c>
      <c r="D5" s="286">
        <f>+'CONSOLIDADO SEGUIMIENTO'!C22</f>
        <v>1</v>
      </c>
      <c r="E5" s="339">
        <f t="shared" si="0"/>
        <v>7.6923076923076927E-2</v>
      </c>
      <c r="F5" s="331"/>
    </row>
    <row r="6" spans="1:6" ht="12.75" customHeight="1">
      <c r="A6" s="213">
        <f t="shared" ref="A6:A11" si="1">+A5+1</f>
        <v>3</v>
      </c>
      <c r="B6" s="328" t="s">
        <v>645</v>
      </c>
      <c r="C6" s="329">
        <v>15</v>
      </c>
      <c r="D6" s="329">
        <f>+'CONSOLIDADO SEGUIMIENTO'!C30</f>
        <v>0</v>
      </c>
      <c r="E6" s="339">
        <f t="shared" si="0"/>
        <v>0</v>
      </c>
      <c r="F6" s="331"/>
    </row>
    <row r="7" spans="1:6" ht="12.75" customHeight="1">
      <c r="A7" s="213">
        <f t="shared" si="1"/>
        <v>4</v>
      </c>
      <c r="B7" s="328" t="s">
        <v>646</v>
      </c>
      <c r="C7" s="329">
        <v>11</v>
      </c>
      <c r="D7" s="329">
        <v>5</v>
      </c>
      <c r="E7" s="339">
        <f t="shared" si="0"/>
        <v>0.45454545454545453</v>
      </c>
      <c r="F7" s="331"/>
    </row>
    <row r="8" spans="1:6" ht="12.75" customHeight="1">
      <c r="A8" s="213">
        <f t="shared" si="1"/>
        <v>5</v>
      </c>
      <c r="B8" s="328" t="s">
        <v>647</v>
      </c>
      <c r="C8" s="329">
        <v>5</v>
      </c>
      <c r="D8" s="329">
        <v>1</v>
      </c>
      <c r="E8" s="339">
        <f t="shared" si="0"/>
        <v>0.2</v>
      </c>
      <c r="F8" s="331"/>
    </row>
    <row r="9" spans="1:6" ht="12.75" customHeight="1">
      <c r="A9" s="213">
        <f t="shared" si="1"/>
        <v>6</v>
      </c>
      <c r="B9" s="328" t="s">
        <v>648</v>
      </c>
      <c r="C9" s="329">
        <v>5</v>
      </c>
      <c r="D9" s="329">
        <v>1</v>
      </c>
      <c r="E9" s="339">
        <f t="shared" si="0"/>
        <v>0.2</v>
      </c>
      <c r="F9" s="331"/>
    </row>
    <row r="10" spans="1:6" ht="14.25">
      <c r="A10" s="213">
        <f t="shared" si="1"/>
        <v>7</v>
      </c>
      <c r="B10" s="332" t="s">
        <v>649</v>
      </c>
      <c r="C10" s="329">
        <v>6</v>
      </c>
      <c r="D10" s="329">
        <f>+'CONSOLIDADO SEGUIMIENTO'!C64</f>
        <v>1</v>
      </c>
      <c r="E10" s="339">
        <f t="shared" si="0"/>
        <v>0.16666666666666666</v>
      </c>
      <c r="F10" s="331"/>
    </row>
    <row r="11" spans="1:6" ht="14.25">
      <c r="A11" s="213">
        <f t="shared" si="1"/>
        <v>8</v>
      </c>
      <c r="B11" s="332" t="s">
        <v>650</v>
      </c>
      <c r="C11" s="330">
        <v>5</v>
      </c>
      <c r="D11" s="329">
        <f>+'CONSOLIDADO SEGUIMIENTO'!C73</f>
        <v>0</v>
      </c>
      <c r="E11" s="339">
        <f t="shared" si="0"/>
        <v>0</v>
      </c>
      <c r="F11" s="331"/>
    </row>
    <row r="12" spans="1:6" ht="20.25">
      <c r="A12" s="333"/>
      <c r="B12" s="333"/>
      <c r="C12" s="340">
        <f>SUM(C4:C11)</f>
        <v>86</v>
      </c>
      <c r="D12" s="340">
        <f>SUM(D4:D11)</f>
        <v>14</v>
      </c>
      <c r="E12" s="341">
        <f t="shared" si="0"/>
        <v>0.16279069767441862</v>
      </c>
      <c r="F12" s="334"/>
    </row>
    <row r="13" spans="1:6">
      <c r="E13" s="3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3598"/>
  <sheetViews>
    <sheetView showGridLines="0" topLeftCell="L10" zoomScale="75" zoomScaleNormal="75" workbookViewId="0">
      <selection activeCell="M13" sqref="M13:M14"/>
    </sheetView>
  </sheetViews>
  <sheetFormatPr baseColWidth="10" defaultRowHeight="15"/>
  <cols>
    <col min="1" max="1" width="19.140625" style="13" bestFit="1" customWidth="1"/>
    <col min="2" max="2" width="53.85546875" style="13" customWidth="1"/>
    <col min="3" max="3" width="38.42578125" style="13" customWidth="1"/>
    <col min="4" max="4" width="34.28515625" style="13" customWidth="1"/>
    <col min="5" max="5" width="35" style="13" customWidth="1"/>
    <col min="6" max="6" width="14.140625" style="50" customWidth="1"/>
    <col min="7" max="7" width="12" style="13" customWidth="1"/>
    <col min="8" max="8" width="9.5703125" style="13" customWidth="1"/>
    <col min="9" max="9" width="7.7109375" style="13" customWidth="1"/>
    <col min="10" max="10" width="9" style="13" customWidth="1"/>
    <col min="11" max="11" width="7" style="53" customWidth="1"/>
    <col min="12" max="12" width="9.7109375" style="13" customWidth="1"/>
    <col min="13" max="13" width="82.5703125" style="55" customWidth="1"/>
    <col min="14" max="14" width="25.85546875" style="13" customWidth="1"/>
    <col min="15" max="15" width="19.140625" style="13" customWidth="1"/>
    <col min="16" max="16" width="26" style="13" customWidth="1"/>
    <col min="17" max="17" width="22.28515625" style="49" customWidth="1"/>
    <col min="18" max="18" width="23.85546875" style="50" customWidth="1"/>
    <col min="19" max="19" width="50.42578125" style="49" customWidth="1"/>
    <col min="20" max="20" width="33.140625" style="49" customWidth="1"/>
    <col min="21" max="21" width="17" style="13" customWidth="1"/>
    <col min="22" max="22" width="19.5703125" style="62" bestFit="1" customWidth="1"/>
    <col min="23" max="23" width="21.28515625" style="13" customWidth="1"/>
    <col min="24" max="24" width="12.5703125" style="13" customWidth="1"/>
    <col min="25" max="25" width="13.28515625" style="50" customWidth="1"/>
    <col min="26" max="26" width="21.7109375" style="13" customWidth="1"/>
    <col min="27" max="27" width="11.42578125" style="13"/>
    <col min="28" max="28" width="18.42578125" style="13" customWidth="1"/>
    <col min="29" max="16384" width="11.42578125" style="13"/>
  </cols>
  <sheetData>
    <row r="1" spans="1:32" ht="60" customHeight="1">
      <c r="B1" s="14"/>
      <c r="C1" s="398" t="s">
        <v>12</v>
      </c>
      <c r="D1" s="398"/>
      <c r="E1" s="398"/>
      <c r="F1" s="398"/>
      <c r="G1" s="398"/>
      <c r="H1" s="398"/>
      <c r="I1" s="398"/>
      <c r="J1" s="398"/>
      <c r="K1" s="398"/>
      <c r="L1" s="398"/>
      <c r="M1" s="398"/>
      <c r="N1" s="398"/>
      <c r="O1" s="398"/>
      <c r="P1" s="398"/>
      <c r="Q1" s="398"/>
      <c r="R1" s="398"/>
      <c r="S1" s="398"/>
      <c r="T1" s="398"/>
      <c r="U1" s="14"/>
      <c r="V1" s="15"/>
      <c r="W1" s="14"/>
      <c r="X1" s="14"/>
      <c r="Y1" s="15"/>
      <c r="Z1" s="14"/>
      <c r="AA1" s="14"/>
      <c r="AB1" s="14"/>
      <c r="AC1" s="14"/>
      <c r="AD1" s="14"/>
      <c r="AE1" s="14"/>
      <c r="AF1" s="14"/>
    </row>
    <row r="2" spans="1:32" ht="14.25">
      <c r="A2" s="16"/>
      <c r="B2" s="16"/>
      <c r="C2" s="16"/>
      <c r="D2" s="16"/>
      <c r="E2" s="17"/>
      <c r="F2" s="18"/>
      <c r="G2" s="16"/>
      <c r="H2" s="19"/>
      <c r="I2" s="20"/>
      <c r="J2" s="20"/>
      <c r="K2" s="20"/>
      <c r="L2" s="20"/>
      <c r="M2" s="20"/>
      <c r="N2" s="20"/>
      <c r="O2" s="20"/>
      <c r="P2" s="20"/>
      <c r="Q2" s="19"/>
      <c r="R2" s="21"/>
      <c r="S2" s="19"/>
      <c r="T2" s="19"/>
      <c r="U2" s="20"/>
      <c r="V2" s="20"/>
      <c r="W2" s="20"/>
      <c r="X2" s="20"/>
      <c r="Y2" s="20"/>
      <c r="Z2" s="20"/>
      <c r="AA2" s="20"/>
      <c r="AB2" s="19"/>
      <c r="AC2" s="19"/>
      <c r="AD2" s="20"/>
      <c r="AE2" s="19"/>
      <c r="AF2" s="19"/>
    </row>
    <row r="3" spans="1:32" ht="14.25" customHeight="1">
      <c r="A3" s="16"/>
      <c r="B3" s="16"/>
      <c r="C3" s="16" t="s">
        <v>13</v>
      </c>
      <c r="D3" s="399"/>
      <c r="E3" s="399"/>
      <c r="F3" s="399"/>
      <c r="G3" s="399"/>
      <c r="H3" s="399"/>
      <c r="I3" s="399"/>
      <c r="J3" s="399"/>
      <c r="K3" s="399"/>
      <c r="L3" s="399"/>
      <c r="M3" s="399"/>
      <c r="N3" s="399"/>
      <c r="O3" s="399"/>
      <c r="P3" s="399"/>
      <c r="Q3" s="399"/>
      <c r="R3" s="21"/>
      <c r="S3" s="19"/>
      <c r="T3" s="19"/>
      <c r="U3" s="400"/>
      <c r="V3" s="400"/>
      <c r="W3" s="22"/>
      <c r="X3" s="22"/>
      <c r="Y3" s="23"/>
      <c r="Z3" s="22"/>
      <c r="AA3" s="22"/>
      <c r="AB3" s="22"/>
      <c r="AC3" s="22"/>
      <c r="AD3" s="22"/>
      <c r="AE3" s="19"/>
      <c r="AF3" s="19"/>
    </row>
    <row r="4" spans="1:32" ht="14.25">
      <c r="A4" s="16"/>
      <c r="B4" s="16"/>
      <c r="C4" s="401" t="s">
        <v>14</v>
      </c>
      <c r="D4" s="401"/>
      <c r="E4" s="401"/>
      <c r="F4" s="401"/>
      <c r="G4" s="401"/>
      <c r="H4" s="401"/>
      <c r="I4" s="401"/>
      <c r="J4" s="401"/>
      <c r="K4" s="401"/>
      <c r="L4" s="24"/>
      <c r="M4" s="24"/>
      <c r="N4" s="19"/>
      <c r="O4" s="19"/>
      <c r="P4" s="19"/>
      <c r="Q4" s="19"/>
      <c r="R4" s="21"/>
      <c r="S4" s="19"/>
      <c r="T4" s="19"/>
      <c r="U4" s="400"/>
      <c r="V4" s="400"/>
      <c r="W4" s="22"/>
      <c r="X4" s="22"/>
      <c r="Y4" s="23"/>
      <c r="Z4" s="22"/>
      <c r="AA4" s="22"/>
      <c r="AB4" s="19"/>
      <c r="AC4" s="19"/>
      <c r="AD4" s="22"/>
      <c r="AE4" s="19"/>
      <c r="AF4" s="19"/>
    </row>
    <row r="5" spans="1:32" ht="15" customHeight="1">
      <c r="A5" s="21"/>
      <c r="B5" s="19"/>
      <c r="C5" s="401" t="s">
        <v>15</v>
      </c>
      <c r="D5" s="401"/>
      <c r="E5" s="401"/>
      <c r="F5" s="401"/>
      <c r="G5" s="401"/>
      <c r="H5" s="401"/>
      <c r="I5" s="401"/>
      <c r="J5" s="401"/>
      <c r="K5" s="401"/>
      <c r="L5" s="24"/>
      <c r="M5" s="24"/>
      <c r="N5" s="19"/>
      <c r="O5" s="19"/>
      <c r="P5" s="19"/>
      <c r="Q5" s="19"/>
      <c r="R5" s="21"/>
      <c r="S5" s="19"/>
      <c r="T5" s="19"/>
      <c r="U5" s="401"/>
      <c r="V5" s="401"/>
      <c r="W5" s="401"/>
      <c r="X5" s="401"/>
      <c r="Y5" s="401"/>
      <c r="Z5" s="401"/>
      <c r="AA5" s="24"/>
      <c r="AB5" s="19"/>
      <c r="AC5" s="19"/>
      <c r="AD5" s="24"/>
      <c r="AE5" s="19"/>
      <c r="AF5" s="19"/>
    </row>
    <row r="6" spans="1:32" ht="14.25">
      <c r="A6" s="21"/>
      <c r="B6" s="19"/>
      <c r="C6" s="19"/>
      <c r="D6" s="19"/>
      <c r="E6" s="25"/>
      <c r="F6" s="21"/>
      <c r="G6" s="26"/>
      <c r="H6" s="19"/>
      <c r="I6" s="19"/>
      <c r="J6" s="19"/>
      <c r="K6" s="22"/>
      <c r="L6" s="19"/>
      <c r="M6" s="27"/>
      <c r="N6" s="19"/>
      <c r="O6" s="19"/>
      <c r="P6" s="19"/>
      <c r="Q6" s="19"/>
      <c r="R6" s="21"/>
      <c r="S6" s="19"/>
      <c r="T6" s="19"/>
      <c r="U6" s="19"/>
      <c r="V6" s="21"/>
      <c r="W6" s="19"/>
      <c r="X6" s="19"/>
      <c r="Y6" s="21"/>
      <c r="Z6" s="19"/>
      <c r="AA6" s="19"/>
      <c r="AB6" s="19"/>
      <c r="AC6" s="19"/>
      <c r="AD6" s="19"/>
      <c r="AE6" s="19"/>
      <c r="AF6" s="19"/>
    </row>
    <row r="7" spans="1:32" ht="14.25" customHeight="1">
      <c r="A7" s="375" t="s">
        <v>16</v>
      </c>
      <c r="B7" s="375" t="s">
        <v>17</v>
      </c>
      <c r="C7" s="375" t="s">
        <v>18</v>
      </c>
      <c r="D7" s="375" t="s">
        <v>19</v>
      </c>
      <c r="E7" s="375" t="s">
        <v>20</v>
      </c>
      <c r="F7" s="375" t="s">
        <v>21</v>
      </c>
      <c r="G7" s="375" t="s">
        <v>22</v>
      </c>
      <c r="H7" s="402" t="s">
        <v>23</v>
      </c>
      <c r="I7" s="402"/>
      <c r="J7" s="402"/>
      <c r="K7" s="402"/>
      <c r="L7" s="28"/>
      <c r="M7" s="375" t="s">
        <v>24</v>
      </c>
      <c r="N7" s="375" t="s">
        <v>25</v>
      </c>
      <c r="O7" s="375" t="s">
        <v>26</v>
      </c>
      <c r="P7" s="375" t="s">
        <v>27</v>
      </c>
      <c r="Q7" s="375" t="s">
        <v>28</v>
      </c>
      <c r="R7" s="375" t="s">
        <v>29</v>
      </c>
      <c r="S7" s="375" t="s">
        <v>30</v>
      </c>
      <c r="T7" s="375" t="s">
        <v>31</v>
      </c>
      <c r="U7" s="403" t="s">
        <v>32</v>
      </c>
      <c r="V7" s="403"/>
      <c r="W7" s="403"/>
      <c r="X7" s="403" t="s">
        <v>33</v>
      </c>
      <c r="Y7" s="403"/>
      <c r="Z7" s="403"/>
    </row>
    <row r="8" spans="1:32" ht="119.25" customHeight="1">
      <c r="A8" s="375"/>
      <c r="B8" s="375"/>
      <c r="C8" s="375"/>
      <c r="D8" s="375"/>
      <c r="E8" s="375"/>
      <c r="F8" s="375"/>
      <c r="G8" s="375"/>
      <c r="H8" s="28" t="s">
        <v>34</v>
      </c>
      <c r="I8" s="28" t="s">
        <v>35</v>
      </c>
      <c r="J8" s="28" t="s">
        <v>36</v>
      </c>
      <c r="K8" s="28" t="s">
        <v>37</v>
      </c>
      <c r="L8" s="28" t="s">
        <v>38</v>
      </c>
      <c r="M8" s="375"/>
      <c r="N8" s="375"/>
      <c r="O8" s="375"/>
      <c r="P8" s="375"/>
      <c r="Q8" s="375"/>
      <c r="R8" s="375"/>
      <c r="S8" s="375"/>
      <c r="T8" s="375"/>
      <c r="U8" s="29" t="s">
        <v>39</v>
      </c>
      <c r="V8" s="29" t="s">
        <v>40</v>
      </c>
      <c r="W8" s="29" t="s">
        <v>41</v>
      </c>
      <c r="X8" s="29" t="s">
        <v>39</v>
      </c>
      <c r="Y8" s="29" t="s">
        <v>40</v>
      </c>
      <c r="Z8" s="29" t="s">
        <v>41</v>
      </c>
    </row>
    <row r="9" spans="1:32" ht="35.1" customHeight="1">
      <c r="A9" s="384" t="s">
        <v>42</v>
      </c>
      <c r="B9" s="30" t="s">
        <v>43</v>
      </c>
      <c r="C9" s="395" t="s">
        <v>44</v>
      </c>
      <c r="D9" s="389" t="s">
        <v>45</v>
      </c>
      <c r="E9" s="387" t="s">
        <v>46</v>
      </c>
      <c r="F9" s="390">
        <v>2</v>
      </c>
      <c r="G9" s="365">
        <v>2.4</v>
      </c>
      <c r="H9" s="367">
        <v>5</v>
      </c>
      <c r="I9" s="367">
        <v>5</v>
      </c>
      <c r="J9" s="367">
        <v>5</v>
      </c>
      <c r="K9" s="369">
        <f>H9*I9*J9</f>
        <v>125</v>
      </c>
      <c r="L9" s="371">
        <v>17</v>
      </c>
      <c r="M9" s="362" t="s">
        <v>447</v>
      </c>
      <c r="N9" s="358" t="s">
        <v>47</v>
      </c>
      <c r="O9" s="392" t="s">
        <v>48</v>
      </c>
      <c r="P9" s="358" t="s">
        <v>49</v>
      </c>
      <c r="Q9" s="358" t="s">
        <v>50</v>
      </c>
      <c r="R9" s="364" t="s">
        <v>51</v>
      </c>
      <c r="S9" s="364"/>
      <c r="T9" s="355" t="s">
        <v>52</v>
      </c>
      <c r="U9" s="358" t="s">
        <v>53</v>
      </c>
      <c r="V9" s="360" t="s">
        <v>5</v>
      </c>
      <c r="W9" s="358" t="s">
        <v>54</v>
      </c>
      <c r="X9" s="358"/>
      <c r="Y9" s="351"/>
      <c r="Z9" s="393"/>
    </row>
    <row r="10" spans="1:32" ht="200.25" customHeight="1">
      <c r="A10" s="385"/>
      <c r="B10" s="33" t="s">
        <v>55</v>
      </c>
      <c r="C10" s="396"/>
      <c r="D10" s="396"/>
      <c r="E10" s="397"/>
      <c r="F10" s="391"/>
      <c r="G10" s="366"/>
      <c r="H10" s="368"/>
      <c r="I10" s="368"/>
      <c r="J10" s="368"/>
      <c r="K10" s="370"/>
      <c r="L10" s="372"/>
      <c r="M10" s="363"/>
      <c r="N10" s="359"/>
      <c r="O10" s="359"/>
      <c r="P10" s="359"/>
      <c r="Q10" s="359"/>
      <c r="R10" s="356"/>
      <c r="S10" s="356"/>
      <c r="T10" s="356"/>
      <c r="U10" s="359"/>
      <c r="V10" s="361"/>
      <c r="W10" s="359"/>
      <c r="X10" s="359"/>
      <c r="Y10" s="352"/>
      <c r="Z10" s="394"/>
    </row>
    <row r="11" spans="1:32" ht="35.1" customHeight="1">
      <c r="A11" s="384" t="s">
        <v>56</v>
      </c>
      <c r="B11" s="36" t="s">
        <v>57</v>
      </c>
      <c r="C11" s="388" t="s">
        <v>58</v>
      </c>
      <c r="D11" s="388" t="s">
        <v>59</v>
      </c>
      <c r="E11" s="386" t="s">
        <v>60</v>
      </c>
      <c r="F11" s="390">
        <v>2</v>
      </c>
      <c r="G11" s="365">
        <v>2.4</v>
      </c>
      <c r="H11" s="367">
        <v>5</v>
      </c>
      <c r="I11" s="367">
        <v>5</v>
      </c>
      <c r="J11" s="367">
        <v>5</v>
      </c>
      <c r="K11" s="369">
        <v>125</v>
      </c>
      <c r="L11" s="371">
        <v>4</v>
      </c>
      <c r="M11" s="373" t="s">
        <v>450</v>
      </c>
      <c r="N11" s="358" t="s">
        <v>61</v>
      </c>
      <c r="O11" s="358" t="s">
        <v>62</v>
      </c>
      <c r="P11" s="358" t="s">
        <v>63</v>
      </c>
      <c r="Q11" s="373" t="s">
        <v>64</v>
      </c>
      <c r="R11" s="364" t="s">
        <v>51</v>
      </c>
      <c r="S11" s="364"/>
      <c r="T11" s="355" t="s">
        <v>52</v>
      </c>
      <c r="U11" s="37"/>
      <c r="V11" s="360" t="s">
        <v>6</v>
      </c>
      <c r="W11" s="37"/>
      <c r="X11" s="37"/>
      <c r="Y11" s="39"/>
      <c r="Z11" s="40"/>
    </row>
    <row r="12" spans="1:32" ht="84.75" customHeight="1">
      <c r="A12" s="385"/>
      <c r="B12" s="36" t="s">
        <v>65</v>
      </c>
      <c r="C12" s="389"/>
      <c r="D12" s="389"/>
      <c r="E12" s="387"/>
      <c r="F12" s="391"/>
      <c r="G12" s="366"/>
      <c r="H12" s="368"/>
      <c r="I12" s="368"/>
      <c r="J12" s="368"/>
      <c r="K12" s="370"/>
      <c r="L12" s="372"/>
      <c r="M12" s="374"/>
      <c r="N12" s="359"/>
      <c r="O12" s="359"/>
      <c r="P12" s="359"/>
      <c r="Q12" s="374"/>
      <c r="R12" s="356"/>
      <c r="S12" s="356"/>
      <c r="T12" s="356"/>
      <c r="U12" s="37"/>
      <c r="V12" s="361"/>
      <c r="W12" s="37"/>
      <c r="X12" s="37"/>
      <c r="Y12" s="39"/>
      <c r="Z12" s="40"/>
    </row>
    <row r="13" spans="1:32" ht="35.1" customHeight="1">
      <c r="A13" s="384" t="s">
        <v>66</v>
      </c>
      <c r="B13" s="36" t="s">
        <v>67</v>
      </c>
      <c r="C13" s="386" t="s">
        <v>68</v>
      </c>
      <c r="D13" s="388" t="s">
        <v>69</v>
      </c>
      <c r="E13" s="388" t="s">
        <v>70</v>
      </c>
      <c r="F13" s="390">
        <v>1.6</v>
      </c>
      <c r="G13" s="365">
        <v>1.92</v>
      </c>
      <c r="H13" s="367">
        <v>5</v>
      </c>
      <c r="I13" s="367">
        <v>4</v>
      </c>
      <c r="J13" s="367">
        <v>5</v>
      </c>
      <c r="K13" s="369">
        <f>H13*I13*J13</f>
        <v>100</v>
      </c>
      <c r="L13" s="365">
        <v>3</v>
      </c>
      <c r="M13" s="362" t="s">
        <v>71</v>
      </c>
      <c r="N13" s="358" t="s">
        <v>72</v>
      </c>
      <c r="O13" s="358" t="s">
        <v>73</v>
      </c>
      <c r="P13" s="358" t="s">
        <v>74</v>
      </c>
      <c r="Q13" s="358" t="s">
        <v>75</v>
      </c>
      <c r="R13" s="364" t="s">
        <v>51</v>
      </c>
      <c r="S13" s="364"/>
      <c r="T13" s="355" t="s">
        <v>52</v>
      </c>
      <c r="U13" s="358" t="s">
        <v>53</v>
      </c>
      <c r="V13" s="360" t="s">
        <v>5</v>
      </c>
      <c r="W13" s="358" t="s">
        <v>54</v>
      </c>
      <c r="X13" s="353"/>
      <c r="Y13" s="351"/>
      <c r="Z13" s="353"/>
    </row>
    <row r="14" spans="1:32" ht="35.1" customHeight="1">
      <c r="A14" s="385"/>
      <c r="B14" s="36" t="s">
        <v>76</v>
      </c>
      <c r="C14" s="387"/>
      <c r="D14" s="389"/>
      <c r="E14" s="389"/>
      <c r="F14" s="391"/>
      <c r="G14" s="366"/>
      <c r="H14" s="368"/>
      <c r="I14" s="368"/>
      <c r="J14" s="368"/>
      <c r="K14" s="370"/>
      <c r="L14" s="366"/>
      <c r="M14" s="363"/>
      <c r="N14" s="359"/>
      <c r="O14" s="359"/>
      <c r="P14" s="359"/>
      <c r="Q14" s="359"/>
      <c r="R14" s="356"/>
      <c r="S14" s="356"/>
      <c r="T14" s="356"/>
      <c r="U14" s="359"/>
      <c r="V14" s="361"/>
      <c r="W14" s="359"/>
      <c r="X14" s="354"/>
      <c r="Y14" s="352"/>
      <c r="Z14" s="354"/>
    </row>
    <row r="15" spans="1:32" ht="35.1" customHeight="1">
      <c r="A15" s="384" t="s">
        <v>77</v>
      </c>
      <c r="B15" s="36" t="s">
        <v>78</v>
      </c>
      <c r="C15" s="388" t="s">
        <v>79</v>
      </c>
      <c r="D15" s="388" t="s">
        <v>80</v>
      </c>
      <c r="E15" s="388" t="s">
        <v>81</v>
      </c>
      <c r="F15" s="390">
        <v>1.4</v>
      </c>
      <c r="G15" s="365">
        <v>1.68</v>
      </c>
      <c r="H15" s="367">
        <v>4</v>
      </c>
      <c r="I15" s="367">
        <v>5</v>
      </c>
      <c r="J15" s="367">
        <v>5</v>
      </c>
      <c r="K15" s="369">
        <f>H15*I15*J15</f>
        <v>100</v>
      </c>
      <c r="L15" s="365">
        <v>1</v>
      </c>
      <c r="M15" s="362" t="s">
        <v>448</v>
      </c>
      <c r="N15" s="358" t="s">
        <v>82</v>
      </c>
      <c r="O15" s="358" t="s">
        <v>83</v>
      </c>
      <c r="P15" s="358" t="s">
        <v>84</v>
      </c>
      <c r="Q15" s="358" t="s">
        <v>85</v>
      </c>
      <c r="R15" s="364" t="s">
        <v>51</v>
      </c>
      <c r="S15" s="364"/>
      <c r="T15" s="355" t="s">
        <v>52</v>
      </c>
      <c r="U15" s="358" t="s">
        <v>53</v>
      </c>
      <c r="V15" s="360" t="s">
        <v>6</v>
      </c>
      <c r="W15" s="358" t="s">
        <v>54</v>
      </c>
      <c r="X15" s="353"/>
      <c r="Y15" s="351"/>
      <c r="Z15" s="353"/>
    </row>
    <row r="16" spans="1:32" ht="35.1" customHeight="1">
      <c r="A16" s="385"/>
      <c r="B16" s="36" t="s">
        <v>86</v>
      </c>
      <c r="C16" s="389"/>
      <c r="D16" s="389"/>
      <c r="E16" s="389"/>
      <c r="F16" s="391"/>
      <c r="G16" s="366"/>
      <c r="H16" s="368"/>
      <c r="I16" s="368"/>
      <c r="J16" s="368"/>
      <c r="K16" s="370"/>
      <c r="L16" s="366"/>
      <c r="M16" s="363"/>
      <c r="N16" s="359"/>
      <c r="O16" s="359"/>
      <c r="P16" s="359"/>
      <c r="Q16" s="359"/>
      <c r="R16" s="356"/>
      <c r="S16" s="356"/>
      <c r="T16" s="356"/>
      <c r="U16" s="359"/>
      <c r="V16" s="361"/>
      <c r="W16" s="359"/>
      <c r="X16" s="354"/>
      <c r="Y16" s="352"/>
      <c r="Z16" s="354"/>
    </row>
    <row r="17" spans="1:38" ht="35.1" customHeight="1">
      <c r="A17" s="384" t="s">
        <v>87</v>
      </c>
      <c r="B17" s="36" t="s">
        <v>88</v>
      </c>
      <c r="C17" s="386" t="s">
        <v>89</v>
      </c>
      <c r="D17" s="388" t="s">
        <v>90</v>
      </c>
      <c r="E17" s="388" t="s">
        <v>91</v>
      </c>
      <c r="F17" s="390">
        <v>1.6</v>
      </c>
      <c r="G17" s="365">
        <v>2.8</v>
      </c>
      <c r="H17" s="367">
        <v>5</v>
      </c>
      <c r="I17" s="367">
        <v>5</v>
      </c>
      <c r="J17" s="367">
        <v>5</v>
      </c>
      <c r="K17" s="369">
        <f>H17*I17*J17</f>
        <v>125</v>
      </c>
      <c r="L17" s="365">
        <v>1</v>
      </c>
      <c r="M17" s="362" t="s">
        <v>449</v>
      </c>
      <c r="N17" s="362"/>
      <c r="O17" s="362" t="s">
        <v>92</v>
      </c>
      <c r="P17" s="362" t="s">
        <v>92</v>
      </c>
      <c r="Q17" s="362" t="s">
        <v>451</v>
      </c>
      <c r="R17" s="364" t="s">
        <v>51</v>
      </c>
      <c r="S17" s="362"/>
      <c r="T17" s="355" t="s">
        <v>52</v>
      </c>
      <c r="U17" s="358" t="s">
        <v>53</v>
      </c>
      <c r="V17" s="360" t="s">
        <v>6</v>
      </c>
      <c r="W17" s="358" t="s">
        <v>54</v>
      </c>
      <c r="X17" s="353"/>
      <c r="Y17" s="351"/>
      <c r="Z17" s="353"/>
    </row>
    <row r="18" spans="1:38" ht="35.1" customHeight="1" thickBot="1">
      <c r="A18" s="385"/>
      <c r="B18" s="36" t="s">
        <v>93</v>
      </c>
      <c r="C18" s="387"/>
      <c r="D18" s="389"/>
      <c r="E18" s="389"/>
      <c r="F18" s="391"/>
      <c r="G18" s="366"/>
      <c r="H18" s="368"/>
      <c r="I18" s="368"/>
      <c r="J18" s="368"/>
      <c r="K18" s="370"/>
      <c r="L18" s="366"/>
      <c r="M18" s="363"/>
      <c r="N18" s="363" t="s">
        <v>94</v>
      </c>
      <c r="O18" s="363"/>
      <c r="P18" s="363"/>
      <c r="Q18" s="363" t="s">
        <v>95</v>
      </c>
      <c r="R18" s="356"/>
      <c r="S18" s="363"/>
      <c r="T18" s="356"/>
      <c r="U18" s="359"/>
      <c r="V18" s="361"/>
      <c r="W18" s="359"/>
      <c r="X18" s="354"/>
      <c r="Y18" s="352"/>
      <c r="Z18" s="354"/>
    </row>
    <row r="19" spans="1:38" ht="15" customHeight="1" thickBot="1">
      <c r="B19" s="43"/>
      <c r="C19" s="44"/>
      <c r="D19" s="44"/>
      <c r="E19" s="44"/>
      <c r="F19" s="45"/>
      <c r="G19" s="381" t="s">
        <v>141</v>
      </c>
      <c r="H19" s="382"/>
      <c r="I19" s="382"/>
      <c r="J19" s="382"/>
      <c r="K19" s="383"/>
      <c r="L19" s="182">
        <f>+COUNTA(L9:L18)</f>
        <v>5</v>
      </c>
      <c r="M19" s="41"/>
      <c r="N19" s="41"/>
      <c r="O19" s="41"/>
      <c r="P19" s="41"/>
      <c r="Q19" s="41"/>
      <c r="R19" s="41"/>
      <c r="S19" s="41"/>
      <c r="T19" s="41"/>
      <c r="U19" s="168" t="s">
        <v>4</v>
      </c>
      <c r="V19" s="169"/>
      <c r="W19" s="170">
        <f>COUNTIF($V$8:$V$18,U19)</f>
        <v>0</v>
      </c>
      <c r="X19" s="168" t="s">
        <v>4</v>
      </c>
      <c r="Y19" s="169"/>
      <c r="Z19" s="180">
        <f>COUNTIF($Y$8:$Y$18,X19)</f>
        <v>0</v>
      </c>
    </row>
    <row r="20" spans="1:38" ht="15" customHeight="1">
      <c r="B20" s="43"/>
      <c r="C20" s="357"/>
      <c r="D20" s="357"/>
      <c r="E20" s="44"/>
      <c r="F20" s="45"/>
      <c r="G20" s="46"/>
      <c r="H20" s="44"/>
      <c r="I20" s="47"/>
      <c r="J20" s="47"/>
      <c r="K20" s="48"/>
      <c r="L20" s="19"/>
      <c r="M20" s="41"/>
      <c r="N20" s="41"/>
      <c r="O20" s="41"/>
      <c r="P20" s="41"/>
      <c r="Q20" s="41"/>
      <c r="R20" s="41"/>
      <c r="S20" s="41"/>
      <c r="T20" s="41"/>
      <c r="U20" s="171" t="s">
        <v>5</v>
      </c>
      <c r="V20" s="172"/>
      <c r="W20" s="170">
        <f>COUNTIF($V$8:$V$18,U20)</f>
        <v>2</v>
      </c>
      <c r="X20" s="171" t="s">
        <v>5</v>
      </c>
      <c r="Y20" s="172"/>
      <c r="Z20" s="180">
        <f>COUNTIF($Y$8:$Y$18,X20)</f>
        <v>0</v>
      </c>
    </row>
    <row r="21" spans="1:38" ht="15" customHeight="1">
      <c r="B21" s="43"/>
      <c r="C21" s="44"/>
      <c r="D21" s="44"/>
      <c r="E21" s="44"/>
      <c r="F21" s="45"/>
      <c r="G21" s="46"/>
      <c r="H21" s="18"/>
      <c r="I21" s="47"/>
      <c r="J21" s="47"/>
      <c r="K21" s="48"/>
      <c r="L21" s="47"/>
      <c r="M21" s="41"/>
      <c r="N21" s="41"/>
      <c r="O21" s="41"/>
      <c r="P21" s="41"/>
      <c r="Q21" s="41"/>
      <c r="R21" s="41"/>
      <c r="S21" s="41"/>
      <c r="T21" s="41"/>
      <c r="U21" s="173" t="s">
        <v>11</v>
      </c>
      <c r="V21" s="174"/>
      <c r="W21" s="170">
        <f>COUNTIF($V$8:$V$18,U21)</f>
        <v>0</v>
      </c>
      <c r="X21" s="173" t="s">
        <v>11</v>
      </c>
      <c r="Y21" s="174"/>
      <c r="Z21" s="180">
        <f>COUNTIF($Y$8:$Y$18,X21)</f>
        <v>0</v>
      </c>
    </row>
    <row r="22" spans="1:38" ht="15" customHeight="1">
      <c r="B22" s="43"/>
      <c r="C22" s="357"/>
      <c r="D22" s="357"/>
      <c r="E22" s="44"/>
      <c r="F22" s="45"/>
      <c r="G22" s="46"/>
      <c r="H22" s="44"/>
      <c r="I22" s="47"/>
      <c r="J22" s="47"/>
      <c r="K22" s="48"/>
      <c r="L22" s="47"/>
      <c r="M22" s="41"/>
      <c r="N22" s="41"/>
      <c r="O22" s="41"/>
      <c r="P22" s="41"/>
      <c r="Q22" s="41"/>
      <c r="R22" s="41"/>
      <c r="S22" s="41"/>
      <c r="T22" s="41"/>
      <c r="U22" s="175" t="s">
        <v>6</v>
      </c>
      <c r="V22" s="176"/>
      <c r="W22" s="170">
        <f>COUNTIF($V$8:$V$18,U22)</f>
        <v>3</v>
      </c>
      <c r="X22" s="175" t="s">
        <v>6</v>
      </c>
      <c r="Y22" s="176"/>
      <c r="Z22" s="180">
        <f>COUNTIF($Y$8:$Y$18,X22)</f>
        <v>0</v>
      </c>
    </row>
    <row r="23" spans="1:38" ht="15" customHeight="1">
      <c r="B23" s="43"/>
      <c r="C23" s="44"/>
      <c r="D23" s="44"/>
      <c r="E23" s="44"/>
      <c r="F23" s="45"/>
      <c r="G23" s="46"/>
      <c r="H23" s="51"/>
      <c r="I23" s="47"/>
      <c r="J23" s="47"/>
      <c r="K23" s="48"/>
      <c r="L23" s="47"/>
      <c r="M23" s="41"/>
      <c r="N23" s="41"/>
      <c r="O23" s="41"/>
      <c r="P23" s="41"/>
      <c r="Q23" s="41"/>
      <c r="R23" s="41"/>
      <c r="S23" s="41"/>
      <c r="T23" s="41"/>
      <c r="U23" s="177"/>
      <c r="V23" s="178"/>
      <c r="W23" s="177"/>
      <c r="X23" s="177"/>
      <c r="Y23" s="181"/>
      <c r="Z23" s="177"/>
    </row>
    <row r="24" spans="1:38" ht="15" customHeight="1">
      <c r="B24" s="43"/>
      <c r="C24" s="44"/>
      <c r="D24" s="44"/>
      <c r="E24" s="44"/>
      <c r="F24" s="45"/>
      <c r="G24" s="52"/>
      <c r="L24" s="47"/>
      <c r="M24" s="41" t="s">
        <v>96</v>
      </c>
      <c r="N24" s="41"/>
      <c r="O24" s="41"/>
      <c r="P24" s="41"/>
      <c r="Q24" s="41"/>
      <c r="R24" s="41"/>
      <c r="S24" s="41"/>
      <c r="T24" s="41"/>
      <c r="U24" s="375" t="s">
        <v>3</v>
      </c>
      <c r="V24" s="375"/>
      <c r="W24" s="375"/>
      <c r="X24" s="375" t="s">
        <v>3</v>
      </c>
      <c r="Y24" s="375"/>
      <c r="Z24" s="375"/>
    </row>
    <row r="25" spans="1:38" ht="15" customHeight="1">
      <c r="B25" s="43"/>
      <c r="C25" s="46"/>
      <c r="D25" s="46"/>
      <c r="E25" s="46"/>
      <c r="F25" s="54"/>
      <c r="G25" s="52"/>
      <c r="J25" s="19"/>
      <c r="L25" s="47"/>
      <c r="N25" s="44"/>
      <c r="O25" s="19"/>
      <c r="P25" s="19"/>
      <c r="Q25" s="19"/>
      <c r="R25" s="21"/>
      <c r="S25" s="19"/>
      <c r="T25" s="19"/>
      <c r="U25" s="376" t="s">
        <v>4</v>
      </c>
      <c r="V25" s="376"/>
      <c r="W25" s="179">
        <f>+(W19/SUM($W$19:$W$22))</f>
        <v>0</v>
      </c>
      <c r="X25" s="376" t="s">
        <v>4</v>
      </c>
      <c r="Y25" s="376"/>
      <c r="Z25" s="179" t="e">
        <f>+(Z19/SUM($Z$19:$Z$22))</f>
        <v>#DIV/0!</v>
      </c>
    </row>
    <row r="26" spans="1:38" ht="15" customHeight="1">
      <c r="B26" s="56" t="s">
        <v>97</v>
      </c>
      <c r="C26" s="47"/>
      <c r="D26" s="47"/>
      <c r="E26" s="47"/>
      <c r="F26" s="57"/>
      <c r="J26" s="19"/>
      <c r="N26" s="19"/>
      <c r="Q26" s="19"/>
      <c r="R26" s="21"/>
      <c r="S26" s="19"/>
      <c r="T26" s="19"/>
      <c r="U26" s="377" t="s">
        <v>5</v>
      </c>
      <c r="V26" s="377"/>
      <c r="W26" s="179">
        <f>+(W20/SUM($W$19:$W$22))</f>
        <v>0.4</v>
      </c>
      <c r="X26" s="377" t="s">
        <v>5</v>
      </c>
      <c r="Y26" s="377"/>
      <c r="Z26" s="179" t="e">
        <f>+(Z20/SUM($Z$19:$Z$22))</f>
        <v>#DIV/0!</v>
      </c>
    </row>
    <row r="27" spans="1:38" ht="15" customHeight="1">
      <c r="B27" s="58" t="s">
        <v>98</v>
      </c>
      <c r="C27" s="47"/>
      <c r="D27" s="47"/>
      <c r="E27" s="47"/>
      <c r="F27" s="57"/>
      <c r="J27" s="19"/>
      <c r="N27" s="47"/>
      <c r="Q27" s="19"/>
      <c r="R27" s="21"/>
      <c r="S27" s="19"/>
      <c r="T27" s="19"/>
      <c r="U27" s="378" t="s">
        <v>11</v>
      </c>
      <c r="V27" s="378"/>
      <c r="W27" s="179">
        <f>+(W21/SUM($W$19:$W$22))</f>
        <v>0</v>
      </c>
      <c r="X27" s="378" t="s">
        <v>11</v>
      </c>
      <c r="Y27" s="378"/>
      <c r="Z27" s="179" t="e">
        <f>+(Z21/SUM($Z$19:$Z$22))</f>
        <v>#DIV/0!</v>
      </c>
    </row>
    <row r="28" spans="1:38" ht="15" customHeight="1">
      <c r="B28" s="379" t="s">
        <v>99</v>
      </c>
      <c r="C28" s="47"/>
      <c r="D28" s="47"/>
      <c r="E28" s="47"/>
      <c r="F28" s="57"/>
      <c r="J28" s="19"/>
      <c r="M28" s="41"/>
      <c r="N28" s="47"/>
      <c r="Q28" s="19"/>
      <c r="R28" s="21"/>
      <c r="S28" s="19"/>
      <c r="T28" s="19"/>
      <c r="U28" s="380" t="s">
        <v>6</v>
      </c>
      <c r="V28" s="380"/>
      <c r="W28" s="179">
        <f>+(W22/SUM($W$19:$W$22))</f>
        <v>0.6</v>
      </c>
      <c r="X28" s="380" t="s">
        <v>6</v>
      </c>
      <c r="Y28" s="380"/>
      <c r="Z28" s="179" t="e">
        <f>+(Z22/SUM($Z$19:$Z$22))</f>
        <v>#DIV/0!</v>
      </c>
    </row>
    <row r="29" spans="1:38" ht="53.25" customHeight="1">
      <c r="B29" s="379"/>
      <c r="C29" s="47"/>
      <c r="D29" s="47"/>
      <c r="E29" s="47"/>
      <c r="F29" s="57"/>
      <c r="J29" s="19"/>
      <c r="M29" s="41"/>
      <c r="N29" s="47"/>
      <c r="Q29" s="19"/>
      <c r="R29" s="21"/>
      <c r="S29" s="19"/>
      <c r="T29" s="19"/>
      <c r="U29" s="60"/>
      <c r="V29" s="21"/>
      <c r="W29" s="19"/>
      <c r="X29" s="53"/>
      <c r="Y29" s="181"/>
      <c r="Z29" s="53"/>
    </row>
    <row r="30" spans="1:38">
      <c r="J30" s="19"/>
      <c r="M30" s="41"/>
      <c r="N30" s="47"/>
      <c r="Q30" s="19"/>
      <c r="R30" s="21"/>
      <c r="S30" s="19"/>
      <c r="T30" s="19"/>
      <c r="U30" s="19"/>
      <c r="V30" s="21"/>
      <c r="W30" s="61"/>
    </row>
    <row r="31" spans="1:38" ht="54.75" customHeight="1">
      <c r="J31" s="19"/>
      <c r="M31" s="41"/>
      <c r="Q31" s="19"/>
      <c r="R31" s="21"/>
      <c r="S31" s="19"/>
      <c r="T31" s="19"/>
      <c r="U31" s="19"/>
      <c r="V31" s="21"/>
      <c r="W31" s="19"/>
      <c r="X31" s="19"/>
      <c r="Y31" s="21"/>
      <c r="Z31" s="19"/>
    </row>
    <row r="32" spans="1:38">
      <c r="J32" s="19"/>
      <c r="M32" s="41"/>
      <c r="U32" s="19"/>
      <c r="V32" s="21"/>
      <c r="W32" s="19"/>
      <c r="X32" s="19"/>
      <c r="Y32" s="21"/>
      <c r="Z32" s="19"/>
      <c r="AA32" s="54"/>
      <c r="AB32" s="46"/>
      <c r="AC32" s="46"/>
      <c r="AD32" s="54"/>
      <c r="AE32" s="46"/>
      <c r="AF32" s="46"/>
      <c r="AG32" s="54"/>
      <c r="AH32" s="46"/>
      <c r="AI32" s="46"/>
      <c r="AJ32" s="19"/>
      <c r="AK32" s="19"/>
      <c r="AL32" s="19"/>
    </row>
    <row r="33" spans="10:38">
      <c r="J33" s="19"/>
      <c r="M33" s="41"/>
      <c r="AA33" s="54"/>
      <c r="AB33" s="46"/>
      <c r="AC33" s="46"/>
      <c r="AD33" s="54"/>
      <c r="AE33" s="46"/>
      <c r="AF33" s="46"/>
      <c r="AG33" s="54"/>
      <c r="AH33" s="46"/>
      <c r="AI33" s="46"/>
      <c r="AJ33" s="19"/>
      <c r="AK33" s="19"/>
      <c r="AL33" s="19"/>
    </row>
    <row r="34" spans="10:38">
      <c r="J34" s="19"/>
      <c r="M34" s="41"/>
      <c r="AA34" s="54"/>
      <c r="AB34" s="46"/>
      <c r="AC34" s="46"/>
      <c r="AD34" s="54"/>
      <c r="AE34" s="46"/>
      <c r="AF34" s="46"/>
      <c r="AG34" s="54"/>
      <c r="AH34" s="46"/>
      <c r="AI34" s="46"/>
      <c r="AJ34" s="19"/>
      <c r="AK34" s="19"/>
      <c r="AL34" s="19"/>
    </row>
    <row r="35" spans="10:38">
      <c r="J35" s="47"/>
      <c r="M35" s="41"/>
      <c r="AA35" s="19"/>
    </row>
    <row r="36" spans="10:38">
      <c r="J36" s="47"/>
      <c r="M36" s="41"/>
      <c r="AA36" s="19"/>
    </row>
    <row r="37" spans="10:38">
      <c r="J37" s="47"/>
      <c r="M37" s="41"/>
      <c r="AA37" s="19"/>
    </row>
    <row r="38" spans="10:38">
      <c r="J38" s="47"/>
      <c r="M38" s="41"/>
      <c r="AA38" s="19"/>
    </row>
    <row r="39" spans="10:38">
      <c r="J39" s="47"/>
      <c r="M39" s="41"/>
      <c r="AA39" s="19"/>
    </row>
    <row r="40" spans="10:38" ht="14.25">
      <c r="J40" s="47"/>
      <c r="K40" s="48"/>
      <c r="M40" s="41"/>
      <c r="AA40" s="19"/>
    </row>
    <row r="41" spans="10:38" ht="25.5">
      <c r="J41" s="47"/>
      <c r="K41" s="48"/>
      <c r="M41" s="42" t="s">
        <v>100</v>
      </c>
      <c r="AA41" s="19"/>
    </row>
    <row r="42" spans="10:38" ht="14.25">
      <c r="J42" s="19"/>
      <c r="K42" s="22"/>
      <c r="L42" s="47"/>
      <c r="M42" s="41"/>
      <c r="AA42" s="19"/>
    </row>
    <row r="43" spans="10:38" ht="14.25">
      <c r="J43" s="19"/>
      <c r="K43" s="22"/>
      <c r="L43" s="47"/>
      <c r="M43" s="41" t="s">
        <v>101</v>
      </c>
      <c r="AA43" s="19"/>
    </row>
    <row r="44" spans="10:38">
      <c r="L44" s="19"/>
      <c r="M44" s="41"/>
      <c r="AA44" s="19"/>
    </row>
    <row r="45" spans="10:38">
      <c r="L45" s="19"/>
      <c r="M45" s="41"/>
      <c r="AA45" s="19"/>
    </row>
    <row r="46" spans="10:38">
      <c r="M46" s="41"/>
      <c r="Q46" s="47"/>
      <c r="R46" s="57"/>
      <c r="S46" s="47"/>
      <c r="T46" s="47"/>
      <c r="AA46" s="19"/>
    </row>
    <row r="47" spans="10:38">
      <c r="M47" s="41"/>
      <c r="Q47" s="47"/>
      <c r="R47" s="57"/>
      <c r="S47" s="47"/>
      <c r="T47" s="47"/>
      <c r="AA47" s="19"/>
      <c r="AB47" s="19"/>
      <c r="AC47" s="19"/>
    </row>
    <row r="48" spans="10:38">
      <c r="M48" s="41"/>
      <c r="N48" s="47"/>
      <c r="O48" s="47"/>
      <c r="P48" s="44"/>
      <c r="Q48" s="19"/>
      <c r="R48" s="21"/>
      <c r="S48" s="19"/>
      <c r="T48" s="19"/>
      <c r="AA48" s="19"/>
      <c r="AB48" s="19"/>
      <c r="AC48" s="19"/>
      <c r="AD48" s="19"/>
      <c r="AE48" s="19"/>
      <c r="AF48" s="19"/>
      <c r="AG48" s="19"/>
      <c r="AH48" s="19"/>
      <c r="AI48" s="19"/>
      <c r="AJ48" s="19"/>
      <c r="AK48" s="19"/>
      <c r="AL48" s="19"/>
    </row>
    <row r="49" spans="13:38">
      <c r="M49" s="41"/>
      <c r="N49" s="47"/>
      <c r="O49" s="47"/>
      <c r="P49" s="51"/>
      <c r="Q49" s="19"/>
      <c r="R49" s="21"/>
      <c r="S49" s="19"/>
      <c r="T49" s="19"/>
      <c r="AA49" s="19"/>
      <c r="AB49" s="19"/>
      <c r="AC49" s="19"/>
      <c r="AD49" s="19"/>
      <c r="AE49" s="19"/>
      <c r="AF49" s="19"/>
      <c r="AG49" s="19"/>
      <c r="AH49" s="19"/>
      <c r="AI49" s="19"/>
      <c r="AJ49" s="19"/>
      <c r="AK49" s="19"/>
      <c r="AL49" s="19"/>
    </row>
    <row r="50" spans="13:38">
      <c r="M50" s="41"/>
      <c r="N50" s="19"/>
      <c r="O50" s="19"/>
      <c r="P50" s="44"/>
      <c r="AA50" s="19"/>
      <c r="AB50" s="19"/>
      <c r="AC50" s="19"/>
      <c r="AD50" s="19"/>
      <c r="AE50" s="19"/>
      <c r="AF50" s="19"/>
      <c r="AG50" s="19"/>
      <c r="AH50" s="19"/>
      <c r="AI50" s="19"/>
      <c r="AJ50" s="19"/>
      <c r="AK50" s="19"/>
      <c r="AL50" s="19"/>
    </row>
    <row r="51" spans="13:38">
      <c r="M51" s="41"/>
      <c r="N51" s="19"/>
      <c r="O51" s="19"/>
      <c r="P51" s="51"/>
      <c r="AA51" s="19"/>
      <c r="AB51" s="19"/>
      <c r="AC51" s="19"/>
      <c r="AD51" s="19"/>
      <c r="AE51" s="19"/>
      <c r="AF51" s="19"/>
      <c r="AG51" s="19"/>
      <c r="AH51" s="19"/>
      <c r="AI51" s="19"/>
      <c r="AJ51" s="19"/>
      <c r="AK51" s="19"/>
      <c r="AL51" s="19"/>
    </row>
    <row r="52" spans="13:38">
      <c r="M52" s="41"/>
    </row>
    <row r="53" spans="13:38">
      <c r="M53" s="41"/>
    </row>
    <row r="54" spans="13:38">
      <c r="M54" s="41"/>
    </row>
    <row r="55" spans="13:38">
      <c r="M55" s="41"/>
    </row>
    <row r="56" spans="13:38">
      <c r="M56" s="41"/>
    </row>
    <row r="57" spans="13:38">
      <c r="M57" s="41"/>
    </row>
    <row r="58" spans="13:38">
      <c r="M58" s="41"/>
    </row>
    <row r="59" spans="13:38">
      <c r="M59" s="41"/>
    </row>
    <row r="60" spans="13:38">
      <c r="M60" s="41"/>
    </row>
    <row r="61" spans="13:38">
      <c r="M61" s="41"/>
    </row>
    <row r="62" spans="13:38">
      <c r="M62" s="41"/>
    </row>
    <row r="63" spans="13:38">
      <c r="M63" s="41"/>
    </row>
    <row r="64" spans="13:38">
      <c r="M64" s="41"/>
    </row>
    <row r="65" spans="13:13">
      <c r="M65" s="41"/>
    </row>
    <row r="66" spans="13:13">
      <c r="M66" s="41"/>
    </row>
    <row r="67" spans="13:13">
      <c r="M67" s="41"/>
    </row>
    <row r="68" spans="13:13">
      <c r="M68" s="41"/>
    </row>
    <row r="69" spans="13:13">
      <c r="M69" s="41"/>
    </row>
    <row r="70" spans="13:13">
      <c r="M70" s="41"/>
    </row>
    <row r="71" spans="13:13">
      <c r="M71" s="41"/>
    </row>
    <row r="72" spans="13:13">
      <c r="M72" s="41"/>
    </row>
    <row r="73" spans="13:13">
      <c r="M73" s="41"/>
    </row>
    <row r="74" spans="13:13">
      <c r="M74" s="41"/>
    </row>
    <row r="75" spans="13:13">
      <c r="M75" s="41"/>
    </row>
    <row r="76" spans="13:13">
      <c r="M76" s="41"/>
    </row>
    <row r="77" spans="13:13">
      <c r="M77" s="41"/>
    </row>
    <row r="78" spans="13:13">
      <c r="M78" s="41"/>
    </row>
    <row r="79" spans="13:13">
      <c r="M79" s="41"/>
    </row>
    <row r="80" spans="13:13">
      <c r="M80" s="41"/>
    </row>
    <row r="81" spans="13:13">
      <c r="M81" s="41"/>
    </row>
    <row r="82" spans="13:13">
      <c r="M82" s="41"/>
    </row>
    <row r="83" spans="13:13">
      <c r="M83" s="41"/>
    </row>
    <row r="84" spans="13:13">
      <c r="M84" s="41"/>
    </row>
    <row r="85" spans="13:13">
      <c r="M85" s="41"/>
    </row>
    <row r="86" spans="13:13">
      <c r="M86" s="41"/>
    </row>
    <row r="87" spans="13:13">
      <c r="M87" s="41"/>
    </row>
    <row r="88" spans="13:13">
      <c r="M88" s="41"/>
    </row>
    <row r="89" spans="13:13">
      <c r="M89" s="41"/>
    </row>
    <row r="90" spans="13:13">
      <c r="M90" s="41"/>
    </row>
    <row r="91" spans="13:13">
      <c r="M91" s="41"/>
    </row>
    <row r="92" spans="13:13">
      <c r="M92" s="41"/>
    </row>
    <row r="93" spans="13:13">
      <c r="M93" s="41"/>
    </row>
    <row r="94" spans="13:13">
      <c r="M94" s="41"/>
    </row>
    <row r="95" spans="13:13">
      <c r="M95" s="41"/>
    </row>
    <row r="96" spans="13:13">
      <c r="M96" s="41"/>
    </row>
    <row r="97" spans="13:13">
      <c r="M97" s="41"/>
    </row>
    <row r="98" spans="13:13">
      <c r="M98" s="41"/>
    </row>
    <row r="99" spans="13:13">
      <c r="M99" s="41"/>
    </row>
    <row r="100" spans="13:13">
      <c r="M100" s="41"/>
    </row>
    <row r="101" spans="13:13">
      <c r="M101" s="41"/>
    </row>
    <row r="102" spans="13:13">
      <c r="M102" s="41"/>
    </row>
    <row r="103" spans="13:13">
      <c r="M103" s="41"/>
    </row>
    <row r="104" spans="13:13">
      <c r="M104" s="41"/>
    </row>
    <row r="105" spans="13:13">
      <c r="M105" s="41"/>
    </row>
    <row r="106" spans="13:13">
      <c r="M106" s="41"/>
    </row>
    <row r="107" spans="13:13">
      <c r="M107" s="41"/>
    </row>
    <row r="108" spans="13:13">
      <c r="M108" s="41"/>
    </row>
    <row r="109" spans="13:13">
      <c r="M109" s="41"/>
    </row>
    <row r="110" spans="13:13">
      <c r="M110" s="41"/>
    </row>
    <row r="111" spans="13:13">
      <c r="M111" s="41"/>
    </row>
    <row r="112" spans="13:13">
      <c r="M112" s="41"/>
    </row>
    <row r="113" spans="13:13">
      <c r="M113" s="41"/>
    </row>
    <row r="114" spans="13:13">
      <c r="M114" s="41"/>
    </row>
    <row r="115" spans="13:13">
      <c r="M115" s="41"/>
    </row>
    <row r="116" spans="13:13">
      <c r="M116" s="41"/>
    </row>
    <row r="117" spans="13:13">
      <c r="M117" s="41"/>
    </row>
    <row r="118" spans="13:13">
      <c r="M118" s="41"/>
    </row>
    <row r="119" spans="13:13">
      <c r="M119" s="41"/>
    </row>
    <row r="120" spans="13:13">
      <c r="M120" s="41"/>
    </row>
    <row r="121" spans="13:13">
      <c r="M121" s="41"/>
    </row>
    <row r="122" spans="13:13">
      <c r="M122" s="41"/>
    </row>
    <row r="123" spans="13:13">
      <c r="M123" s="41"/>
    </row>
    <row r="124" spans="13:13">
      <c r="M124" s="41"/>
    </row>
    <row r="125" spans="13:13">
      <c r="M125" s="41"/>
    </row>
    <row r="126" spans="13:13">
      <c r="M126" s="41"/>
    </row>
    <row r="127" spans="13:13">
      <c r="M127" s="41"/>
    </row>
    <row r="128" spans="13:13">
      <c r="M128" s="41"/>
    </row>
    <row r="129" spans="13:13">
      <c r="M129" s="41"/>
    </row>
    <row r="130" spans="13:13">
      <c r="M130" s="41"/>
    </row>
    <row r="131" spans="13:13">
      <c r="M131" s="41"/>
    </row>
    <row r="132" spans="13:13">
      <c r="M132" s="41"/>
    </row>
    <row r="133" spans="13:13">
      <c r="M133" s="41"/>
    </row>
    <row r="134" spans="13:13">
      <c r="M134" s="41"/>
    </row>
    <row r="135" spans="13:13">
      <c r="M135" s="41"/>
    </row>
    <row r="136" spans="13:13">
      <c r="M136" s="41"/>
    </row>
    <row r="137" spans="13:13">
      <c r="M137" s="41"/>
    </row>
    <row r="138" spans="13:13">
      <c r="M138" s="41"/>
    </row>
    <row r="139" spans="13:13">
      <c r="M139" s="41"/>
    </row>
    <row r="140" spans="13:13">
      <c r="M140" s="41"/>
    </row>
    <row r="141" spans="13:13">
      <c r="M141" s="41"/>
    </row>
    <row r="142" spans="13:13">
      <c r="M142" s="41"/>
    </row>
    <row r="143" spans="13:13">
      <c r="M143" s="41"/>
    </row>
    <row r="144" spans="13:13">
      <c r="M144" s="41"/>
    </row>
    <row r="145" spans="13:13">
      <c r="M145" s="41"/>
    </row>
    <row r="146" spans="13:13">
      <c r="M146" s="41"/>
    </row>
    <row r="147" spans="13:13">
      <c r="M147" s="41"/>
    </row>
    <row r="148" spans="13:13">
      <c r="M148" s="41"/>
    </row>
    <row r="149" spans="13:13">
      <c r="M149" s="41"/>
    </row>
    <row r="150" spans="13:13">
      <c r="M150" s="41"/>
    </row>
    <row r="151" spans="13:13">
      <c r="M151" s="41"/>
    </row>
    <row r="152" spans="13:13">
      <c r="M152" s="41"/>
    </row>
    <row r="153" spans="13:13">
      <c r="M153" s="41"/>
    </row>
    <row r="154" spans="13:13">
      <c r="M154" s="41"/>
    </row>
    <row r="155" spans="13:13">
      <c r="M155" s="41"/>
    </row>
    <row r="156" spans="13:13">
      <c r="M156" s="41"/>
    </row>
    <row r="157" spans="13:13">
      <c r="M157" s="41"/>
    </row>
    <row r="158" spans="13:13">
      <c r="M158" s="41"/>
    </row>
    <row r="159" spans="13:13">
      <c r="M159" s="41"/>
    </row>
    <row r="160" spans="13:13">
      <c r="M160" s="41"/>
    </row>
    <row r="161" spans="13:13">
      <c r="M161" s="41"/>
    </row>
    <row r="162" spans="13:13">
      <c r="M162" s="41"/>
    </row>
    <row r="163" spans="13:13">
      <c r="M163" s="41"/>
    </row>
    <row r="164" spans="13:13">
      <c r="M164" s="41"/>
    </row>
    <row r="165" spans="13:13">
      <c r="M165" s="41"/>
    </row>
    <row r="166" spans="13:13">
      <c r="M166" s="41"/>
    </row>
    <row r="167" spans="13:13">
      <c r="M167" s="41"/>
    </row>
    <row r="168" spans="13:13">
      <c r="M168" s="41"/>
    </row>
    <row r="169" spans="13:13">
      <c r="M169" s="41"/>
    </row>
    <row r="170" spans="13:13">
      <c r="M170" s="41"/>
    </row>
    <row r="171" spans="13:13">
      <c r="M171" s="41"/>
    </row>
    <row r="172" spans="13:13">
      <c r="M172" s="41"/>
    </row>
    <row r="173" spans="13:13">
      <c r="M173" s="41"/>
    </row>
    <row r="174" spans="13:13">
      <c r="M174" s="41"/>
    </row>
    <row r="175" spans="13:13">
      <c r="M175" s="41"/>
    </row>
    <row r="176" spans="13:13">
      <c r="M176" s="41"/>
    </row>
    <row r="177" spans="13:13">
      <c r="M177" s="41"/>
    </row>
    <row r="178" spans="13:13">
      <c r="M178" s="41"/>
    </row>
    <row r="179" spans="13:13">
      <c r="M179" s="41"/>
    </row>
    <row r="180" spans="13:13">
      <c r="M180" s="41"/>
    </row>
    <row r="181" spans="13:13">
      <c r="M181" s="41"/>
    </row>
    <row r="182" spans="13:13">
      <c r="M182" s="41"/>
    </row>
    <row r="183" spans="13:13">
      <c r="M183" s="41"/>
    </row>
    <row r="184" spans="13:13">
      <c r="M184" s="41"/>
    </row>
    <row r="185" spans="13:13">
      <c r="M185" s="41"/>
    </row>
    <row r="186" spans="13:13">
      <c r="M186" s="41"/>
    </row>
    <row r="187" spans="13:13">
      <c r="M187" s="41"/>
    </row>
    <row r="188" spans="13:13">
      <c r="M188" s="41"/>
    </row>
    <row r="189" spans="13:13">
      <c r="M189" s="41"/>
    </row>
    <row r="190" spans="13:13">
      <c r="M190" s="41"/>
    </row>
    <row r="191" spans="13:13">
      <c r="M191" s="41"/>
    </row>
    <row r="192" spans="13:13">
      <c r="M192" s="41"/>
    </row>
    <row r="193" spans="13:13">
      <c r="M193" s="41"/>
    </row>
    <row r="194" spans="13:13">
      <c r="M194" s="41"/>
    </row>
    <row r="195" spans="13:13">
      <c r="M195" s="41"/>
    </row>
    <row r="196" spans="13:13">
      <c r="M196" s="41"/>
    </row>
    <row r="197" spans="13:13">
      <c r="M197" s="41"/>
    </row>
    <row r="198" spans="13:13">
      <c r="M198" s="41"/>
    </row>
    <row r="199" spans="13:13">
      <c r="M199" s="41"/>
    </row>
    <row r="200" spans="13:13">
      <c r="M200" s="41"/>
    </row>
    <row r="201" spans="13:13">
      <c r="M201" s="41"/>
    </row>
    <row r="202" spans="13:13">
      <c r="M202" s="41"/>
    </row>
    <row r="203" spans="13:13">
      <c r="M203" s="41"/>
    </row>
    <row r="204" spans="13:13">
      <c r="M204" s="41"/>
    </row>
    <row r="205" spans="13:13">
      <c r="M205" s="41"/>
    </row>
    <row r="206" spans="13:13">
      <c r="M206" s="41"/>
    </row>
    <row r="207" spans="13:13">
      <c r="M207" s="41"/>
    </row>
    <row r="208" spans="13:13">
      <c r="M208" s="41"/>
    </row>
    <row r="209" spans="13:13">
      <c r="M209" s="41"/>
    </row>
    <row r="210" spans="13:13">
      <c r="M210" s="41"/>
    </row>
    <row r="211" spans="13:13">
      <c r="M211" s="41"/>
    </row>
    <row r="212" spans="13:13">
      <c r="M212" s="41"/>
    </row>
    <row r="213" spans="13:13">
      <c r="M213" s="41"/>
    </row>
    <row r="214" spans="13:13">
      <c r="M214" s="41"/>
    </row>
    <row r="215" spans="13:13">
      <c r="M215" s="41"/>
    </row>
    <row r="216" spans="13:13">
      <c r="M216" s="41"/>
    </row>
    <row r="217" spans="13:13">
      <c r="M217" s="41"/>
    </row>
    <row r="218" spans="13:13">
      <c r="M218" s="41"/>
    </row>
    <row r="219" spans="13:13">
      <c r="M219" s="41"/>
    </row>
    <row r="220" spans="13:13">
      <c r="M220" s="41"/>
    </row>
    <row r="221" spans="13:13">
      <c r="M221" s="41"/>
    </row>
    <row r="222" spans="13:13">
      <c r="M222" s="41"/>
    </row>
    <row r="223" spans="13:13">
      <c r="M223" s="41"/>
    </row>
    <row r="224" spans="13:13">
      <c r="M224" s="41"/>
    </row>
    <row r="225" spans="13:13">
      <c r="M225" s="41"/>
    </row>
    <row r="226" spans="13:13">
      <c r="M226" s="41"/>
    </row>
    <row r="227" spans="13:13">
      <c r="M227" s="41"/>
    </row>
    <row r="228" spans="13:13">
      <c r="M228" s="41"/>
    </row>
    <row r="229" spans="13:13">
      <c r="M229" s="41"/>
    </row>
    <row r="230" spans="13:13">
      <c r="M230" s="41"/>
    </row>
    <row r="231" spans="13:13">
      <c r="M231" s="41"/>
    </row>
    <row r="232" spans="13:13">
      <c r="M232" s="41"/>
    </row>
    <row r="233" spans="13:13">
      <c r="M233" s="41"/>
    </row>
    <row r="234" spans="13:13">
      <c r="M234" s="41"/>
    </row>
    <row r="235" spans="13:13">
      <c r="M235" s="41"/>
    </row>
    <row r="236" spans="13:13">
      <c r="M236" s="41"/>
    </row>
    <row r="237" spans="13:13">
      <c r="M237" s="41"/>
    </row>
    <row r="238" spans="13:13">
      <c r="M238" s="41"/>
    </row>
    <row r="239" spans="13:13">
      <c r="M239" s="41"/>
    </row>
    <row r="240" spans="13:13">
      <c r="M240" s="41"/>
    </row>
    <row r="241" spans="13:13">
      <c r="M241" s="41"/>
    </row>
    <row r="242" spans="13:13">
      <c r="M242" s="41"/>
    </row>
    <row r="243" spans="13:13">
      <c r="M243" s="41"/>
    </row>
    <row r="244" spans="13:13">
      <c r="M244" s="41"/>
    </row>
    <row r="245" spans="13:13">
      <c r="M245" s="41"/>
    </row>
    <row r="246" spans="13:13">
      <c r="M246" s="41"/>
    </row>
    <row r="247" spans="13:13">
      <c r="M247" s="41"/>
    </row>
    <row r="248" spans="13:13">
      <c r="M248" s="41"/>
    </row>
    <row r="249" spans="13:13">
      <c r="M249" s="41"/>
    </row>
    <row r="250" spans="13:13">
      <c r="M250" s="41"/>
    </row>
    <row r="251" spans="13:13">
      <c r="M251" s="41"/>
    </row>
    <row r="252" spans="13:13">
      <c r="M252" s="41"/>
    </row>
    <row r="253" spans="13:13">
      <c r="M253" s="41"/>
    </row>
    <row r="254" spans="13:13">
      <c r="M254" s="41"/>
    </row>
    <row r="255" spans="13:13">
      <c r="M255" s="41"/>
    </row>
    <row r="256" spans="13:13">
      <c r="M256" s="41"/>
    </row>
    <row r="257" spans="13:13">
      <c r="M257" s="41"/>
    </row>
    <row r="258" spans="13:13">
      <c r="M258" s="41"/>
    </row>
    <row r="259" spans="13:13">
      <c r="M259" s="41"/>
    </row>
    <row r="260" spans="13:13">
      <c r="M260" s="41"/>
    </row>
    <row r="261" spans="13:13">
      <c r="M261" s="41"/>
    </row>
    <row r="262" spans="13:13">
      <c r="M262" s="41"/>
    </row>
    <row r="263" spans="13:13">
      <c r="M263" s="41"/>
    </row>
    <row r="264" spans="13:13">
      <c r="M264" s="41"/>
    </row>
    <row r="265" spans="13:13">
      <c r="M265" s="41"/>
    </row>
    <row r="266" spans="13:13">
      <c r="M266" s="41"/>
    </row>
    <row r="267" spans="13:13">
      <c r="M267" s="41"/>
    </row>
    <row r="268" spans="13:13">
      <c r="M268" s="41"/>
    </row>
    <row r="269" spans="13:13">
      <c r="M269" s="41"/>
    </row>
    <row r="270" spans="13:13">
      <c r="M270" s="41"/>
    </row>
    <row r="271" spans="13:13">
      <c r="M271" s="41"/>
    </row>
    <row r="272" spans="13:13">
      <c r="M272" s="41"/>
    </row>
    <row r="273" spans="1:13">
      <c r="M273" s="41"/>
    </row>
    <row r="274" spans="1:13">
      <c r="M274" s="41"/>
    </row>
    <row r="275" spans="1:13">
      <c r="M275" s="41"/>
    </row>
    <row r="276" spans="1:13">
      <c r="M276" s="41"/>
    </row>
    <row r="277" spans="1:13">
      <c r="M277" s="41"/>
    </row>
    <row r="278" spans="1:13">
      <c r="A278" s="13" t="s">
        <v>4</v>
      </c>
      <c r="M278" s="41"/>
    </row>
    <row r="279" spans="1:13">
      <c r="A279" s="13" t="s">
        <v>5</v>
      </c>
      <c r="M279" s="41"/>
    </row>
    <row r="280" spans="1:13">
      <c r="A280" s="13" t="s">
        <v>11</v>
      </c>
      <c r="M280" s="41"/>
    </row>
    <row r="281" spans="1:13">
      <c r="A281" s="13" t="s">
        <v>6</v>
      </c>
      <c r="M281" s="41"/>
    </row>
    <row r="282" spans="1:13">
      <c r="M282" s="41"/>
    </row>
    <row r="283" spans="1:13">
      <c r="M283" s="41"/>
    </row>
    <row r="284" spans="1:13">
      <c r="M284" s="41"/>
    </row>
    <row r="285" spans="1:13">
      <c r="M285" s="41"/>
    </row>
    <row r="286" spans="1:13">
      <c r="M286" s="41"/>
    </row>
    <row r="287" spans="1:13">
      <c r="M287" s="41"/>
    </row>
    <row r="288" spans="1:13">
      <c r="M288" s="41"/>
    </row>
    <row r="289" spans="13:13">
      <c r="M289" s="41"/>
    </row>
    <row r="290" spans="13:13">
      <c r="M290" s="41"/>
    </row>
    <row r="291" spans="13:13">
      <c r="M291" s="41"/>
    </row>
    <row r="292" spans="13:13">
      <c r="M292" s="41"/>
    </row>
    <row r="293" spans="13:13">
      <c r="M293" s="41"/>
    </row>
    <row r="294" spans="13:13">
      <c r="M294" s="41"/>
    </row>
    <row r="295" spans="13:13">
      <c r="M295" s="41"/>
    </row>
    <row r="296" spans="13:13">
      <c r="M296" s="41"/>
    </row>
    <row r="297" spans="13:13">
      <c r="M297" s="41"/>
    </row>
    <row r="298" spans="13:13">
      <c r="M298" s="41"/>
    </row>
    <row r="299" spans="13:13">
      <c r="M299" s="41"/>
    </row>
    <row r="300" spans="13:13">
      <c r="M300" s="41"/>
    </row>
    <row r="301" spans="13:13">
      <c r="M301" s="41"/>
    </row>
    <row r="302" spans="13:13">
      <c r="M302" s="41"/>
    </row>
    <row r="303" spans="13:13">
      <c r="M303" s="41"/>
    </row>
    <row r="304" spans="13:13">
      <c r="M304" s="41"/>
    </row>
    <row r="305" spans="13:13">
      <c r="M305" s="41"/>
    </row>
    <row r="306" spans="13:13">
      <c r="M306" s="41"/>
    </row>
    <row r="307" spans="13:13">
      <c r="M307" s="41"/>
    </row>
    <row r="308" spans="13:13">
      <c r="M308" s="41"/>
    </row>
    <row r="309" spans="13:13">
      <c r="M309" s="41"/>
    </row>
    <row r="310" spans="13:13">
      <c r="M310" s="41"/>
    </row>
    <row r="311" spans="13:13">
      <c r="M311" s="41"/>
    </row>
    <row r="312" spans="13:13">
      <c r="M312" s="41"/>
    </row>
    <row r="313" spans="13:13">
      <c r="M313" s="41"/>
    </row>
    <row r="314" spans="13:13">
      <c r="M314" s="41"/>
    </row>
    <row r="315" spans="13:13">
      <c r="M315" s="41"/>
    </row>
    <row r="316" spans="13:13">
      <c r="M316" s="41"/>
    </row>
    <row r="317" spans="13:13">
      <c r="M317" s="41"/>
    </row>
    <row r="318" spans="13:13">
      <c r="M318" s="41"/>
    </row>
    <row r="319" spans="13:13">
      <c r="M319" s="41"/>
    </row>
    <row r="320" spans="13:13">
      <c r="M320" s="41"/>
    </row>
    <row r="321" spans="13:13">
      <c r="M321" s="41"/>
    </row>
    <row r="322" spans="13:13">
      <c r="M322" s="41"/>
    </row>
    <row r="323" spans="13:13">
      <c r="M323" s="41"/>
    </row>
    <row r="324" spans="13:13">
      <c r="M324" s="41"/>
    </row>
    <row r="325" spans="13:13">
      <c r="M325" s="41"/>
    </row>
    <row r="326" spans="13:13">
      <c r="M326" s="41"/>
    </row>
    <row r="327" spans="13:13">
      <c r="M327" s="41"/>
    </row>
    <row r="328" spans="13:13">
      <c r="M328" s="41"/>
    </row>
    <row r="329" spans="13:13">
      <c r="M329" s="41"/>
    </row>
    <row r="330" spans="13:13">
      <c r="M330" s="41"/>
    </row>
    <row r="331" spans="13:13">
      <c r="M331" s="41"/>
    </row>
    <row r="332" spans="13:13">
      <c r="M332" s="41"/>
    </row>
    <row r="333" spans="13:13">
      <c r="M333" s="41"/>
    </row>
    <row r="334" spans="13:13">
      <c r="M334" s="41"/>
    </row>
    <row r="335" spans="13:13">
      <c r="M335" s="41"/>
    </row>
    <row r="336" spans="13:13">
      <c r="M336" s="41"/>
    </row>
    <row r="337" spans="13:13">
      <c r="M337" s="41"/>
    </row>
    <row r="338" spans="13:13">
      <c r="M338" s="41"/>
    </row>
    <row r="339" spans="13:13">
      <c r="M339" s="41"/>
    </row>
    <row r="340" spans="13:13">
      <c r="M340" s="41"/>
    </row>
    <row r="341" spans="13:13">
      <c r="M341" s="41"/>
    </row>
    <row r="342" spans="13:13">
      <c r="M342" s="41"/>
    </row>
    <row r="343" spans="13:13">
      <c r="M343" s="41"/>
    </row>
    <row r="344" spans="13:13">
      <c r="M344" s="41"/>
    </row>
    <row r="345" spans="13:13">
      <c r="M345" s="41"/>
    </row>
    <row r="346" spans="13:13">
      <c r="M346" s="41"/>
    </row>
    <row r="347" spans="13:13">
      <c r="M347" s="41"/>
    </row>
    <row r="348" spans="13:13">
      <c r="M348" s="41"/>
    </row>
    <row r="349" spans="13:13">
      <c r="M349" s="41"/>
    </row>
    <row r="350" spans="13:13">
      <c r="M350" s="41"/>
    </row>
    <row r="351" spans="13:13">
      <c r="M351" s="41"/>
    </row>
    <row r="352" spans="13:13">
      <c r="M352" s="41"/>
    </row>
    <row r="353" spans="13:13">
      <c r="M353" s="41"/>
    </row>
    <row r="354" spans="13:13">
      <c r="M354" s="41"/>
    </row>
    <row r="355" spans="13:13">
      <c r="M355" s="41"/>
    </row>
    <row r="356" spans="13:13">
      <c r="M356" s="41"/>
    </row>
    <row r="357" spans="13:13">
      <c r="M357" s="41"/>
    </row>
    <row r="358" spans="13:13">
      <c r="M358" s="41"/>
    </row>
    <row r="359" spans="13:13">
      <c r="M359" s="41"/>
    </row>
    <row r="360" spans="13:13">
      <c r="M360" s="41"/>
    </row>
    <row r="361" spans="13:13">
      <c r="M361" s="41"/>
    </row>
    <row r="362" spans="13:13">
      <c r="M362" s="41"/>
    </row>
    <row r="363" spans="13:13">
      <c r="M363" s="41"/>
    </row>
    <row r="364" spans="13:13">
      <c r="M364" s="41"/>
    </row>
    <row r="365" spans="13:13">
      <c r="M365" s="41"/>
    </row>
    <row r="366" spans="13:13">
      <c r="M366" s="41"/>
    </row>
    <row r="367" spans="13:13">
      <c r="M367" s="41"/>
    </row>
    <row r="368" spans="13:13">
      <c r="M368" s="41"/>
    </row>
    <row r="369" spans="13:13">
      <c r="M369" s="41"/>
    </row>
    <row r="370" spans="13:13">
      <c r="M370" s="41"/>
    </row>
    <row r="371" spans="13:13">
      <c r="M371" s="41"/>
    </row>
    <row r="372" spans="13:13">
      <c r="M372" s="41"/>
    </row>
    <row r="373" spans="13:13">
      <c r="M373" s="41"/>
    </row>
    <row r="374" spans="13:13">
      <c r="M374" s="41"/>
    </row>
    <row r="375" spans="13:13">
      <c r="M375" s="41"/>
    </row>
    <row r="376" spans="13:13">
      <c r="M376" s="41"/>
    </row>
    <row r="377" spans="13:13">
      <c r="M377" s="41"/>
    </row>
    <row r="378" spans="13:13">
      <c r="M378" s="41"/>
    </row>
    <row r="379" spans="13:13">
      <c r="M379" s="41"/>
    </row>
    <row r="380" spans="13:13">
      <c r="M380" s="41"/>
    </row>
    <row r="381" spans="13:13">
      <c r="M381" s="41"/>
    </row>
    <row r="382" spans="13:13">
      <c r="M382" s="41"/>
    </row>
    <row r="383" spans="13:13">
      <c r="M383" s="41"/>
    </row>
    <row r="384" spans="13:13">
      <c r="M384" s="41"/>
    </row>
    <row r="385" spans="13:13">
      <c r="M385" s="41"/>
    </row>
    <row r="386" spans="13:13">
      <c r="M386" s="41"/>
    </row>
    <row r="387" spans="13:13">
      <c r="M387" s="41"/>
    </row>
    <row r="388" spans="13:13">
      <c r="M388" s="41"/>
    </row>
    <row r="389" spans="13:13">
      <c r="M389" s="41"/>
    </row>
    <row r="390" spans="13:13">
      <c r="M390" s="41"/>
    </row>
    <row r="391" spans="13:13">
      <c r="M391" s="41"/>
    </row>
    <row r="392" spans="13:13">
      <c r="M392" s="41"/>
    </row>
    <row r="393" spans="13:13">
      <c r="M393" s="41"/>
    </row>
    <row r="394" spans="13:13">
      <c r="M394" s="41"/>
    </row>
    <row r="395" spans="13:13">
      <c r="M395" s="41"/>
    </row>
    <row r="396" spans="13:13">
      <c r="M396" s="41"/>
    </row>
    <row r="397" spans="13:13">
      <c r="M397" s="41"/>
    </row>
    <row r="398" spans="13:13">
      <c r="M398" s="41"/>
    </row>
    <row r="399" spans="13:13">
      <c r="M399" s="41"/>
    </row>
    <row r="400" spans="13:13">
      <c r="M400" s="41"/>
    </row>
    <row r="401" spans="13:13">
      <c r="M401" s="41"/>
    </row>
    <row r="402" spans="13:13">
      <c r="M402" s="41"/>
    </row>
    <row r="403" spans="13:13">
      <c r="M403" s="41"/>
    </row>
    <row r="404" spans="13:13">
      <c r="M404" s="41"/>
    </row>
    <row r="405" spans="13:13">
      <c r="M405" s="41"/>
    </row>
    <row r="406" spans="13:13">
      <c r="M406" s="41"/>
    </row>
    <row r="407" spans="13:13">
      <c r="M407" s="41"/>
    </row>
    <row r="408" spans="13:13">
      <c r="M408" s="41"/>
    </row>
    <row r="409" spans="13:13">
      <c r="M409" s="41"/>
    </row>
    <row r="410" spans="13:13">
      <c r="M410" s="41"/>
    </row>
    <row r="411" spans="13:13">
      <c r="M411" s="41"/>
    </row>
    <row r="412" spans="13:13">
      <c r="M412" s="41"/>
    </row>
    <row r="413" spans="13:13">
      <c r="M413" s="41"/>
    </row>
    <row r="414" spans="13:13">
      <c r="M414" s="41"/>
    </row>
    <row r="415" spans="13:13">
      <c r="M415" s="41"/>
    </row>
    <row r="416" spans="13:13">
      <c r="M416" s="41"/>
    </row>
    <row r="417" spans="13:13">
      <c r="M417" s="41"/>
    </row>
    <row r="418" spans="13:13">
      <c r="M418" s="41"/>
    </row>
    <row r="419" spans="13:13">
      <c r="M419" s="41"/>
    </row>
    <row r="420" spans="13:13">
      <c r="M420" s="41"/>
    </row>
    <row r="421" spans="13:13">
      <c r="M421" s="41"/>
    </row>
    <row r="422" spans="13:13">
      <c r="M422" s="41"/>
    </row>
    <row r="423" spans="13:13">
      <c r="M423" s="41"/>
    </row>
    <row r="424" spans="13:13">
      <c r="M424" s="41"/>
    </row>
    <row r="425" spans="13:13">
      <c r="M425" s="41"/>
    </row>
    <row r="426" spans="13:13">
      <c r="M426" s="41"/>
    </row>
    <row r="427" spans="13:13">
      <c r="M427" s="41"/>
    </row>
    <row r="428" spans="13:13">
      <c r="M428" s="41"/>
    </row>
    <row r="429" spans="13:13">
      <c r="M429" s="41"/>
    </row>
    <row r="430" spans="13:13">
      <c r="M430" s="41"/>
    </row>
    <row r="431" spans="13:13">
      <c r="M431" s="41"/>
    </row>
    <row r="432" spans="13:13">
      <c r="M432" s="41"/>
    </row>
    <row r="433" spans="13:13">
      <c r="M433" s="41"/>
    </row>
    <row r="434" spans="13:13">
      <c r="M434" s="41"/>
    </row>
    <row r="435" spans="13:13">
      <c r="M435" s="41"/>
    </row>
    <row r="436" spans="13:13">
      <c r="M436" s="41"/>
    </row>
    <row r="437" spans="13:13">
      <c r="M437" s="41"/>
    </row>
    <row r="438" spans="13:13">
      <c r="M438" s="41"/>
    </row>
    <row r="439" spans="13:13">
      <c r="M439" s="41"/>
    </row>
    <row r="440" spans="13:13">
      <c r="M440" s="41"/>
    </row>
    <row r="441" spans="13:13">
      <c r="M441" s="41"/>
    </row>
    <row r="442" spans="13:13">
      <c r="M442" s="41"/>
    </row>
    <row r="443" spans="13:13">
      <c r="M443" s="41"/>
    </row>
    <row r="444" spans="13:13">
      <c r="M444" s="41"/>
    </row>
    <row r="445" spans="13:13">
      <c r="M445" s="41"/>
    </row>
    <row r="446" spans="13:13">
      <c r="M446" s="41"/>
    </row>
    <row r="447" spans="13:13">
      <c r="M447" s="41"/>
    </row>
    <row r="448" spans="13:13">
      <c r="M448" s="41"/>
    </row>
    <row r="449" spans="13:13">
      <c r="M449" s="41"/>
    </row>
    <row r="450" spans="13:13">
      <c r="M450" s="41"/>
    </row>
    <row r="451" spans="13:13">
      <c r="M451" s="41"/>
    </row>
    <row r="452" spans="13:13">
      <c r="M452" s="41"/>
    </row>
    <row r="453" spans="13:13">
      <c r="M453" s="41"/>
    </row>
    <row r="454" spans="13:13">
      <c r="M454" s="41"/>
    </row>
    <row r="455" spans="13:13">
      <c r="M455" s="41"/>
    </row>
    <row r="456" spans="13:13">
      <c r="M456" s="41"/>
    </row>
    <row r="457" spans="13:13">
      <c r="M457" s="41"/>
    </row>
    <row r="458" spans="13:13">
      <c r="M458" s="41"/>
    </row>
    <row r="459" spans="13:13">
      <c r="M459" s="41"/>
    </row>
    <row r="460" spans="13:13">
      <c r="M460" s="41"/>
    </row>
    <row r="461" spans="13:13">
      <c r="M461" s="41"/>
    </row>
    <row r="462" spans="13:13">
      <c r="M462" s="41"/>
    </row>
    <row r="463" spans="13:13">
      <c r="M463" s="41"/>
    </row>
    <row r="464" spans="13:13">
      <c r="M464" s="41"/>
    </row>
    <row r="465" spans="13:13">
      <c r="M465" s="41"/>
    </row>
    <row r="466" spans="13:13">
      <c r="M466" s="41"/>
    </row>
    <row r="467" spans="13:13">
      <c r="M467" s="41"/>
    </row>
    <row r="468" spans="13:13">
      <c r="M468" s="41"/>
    </row>
    <row r="469" spans="13:13">
      <c r="M469" s="41"/>
    </row>
    <row r="470" spans="13:13">
      <c r="M470" s="41"/>
    </row>
    <row r="471" spans="13:13">
      <c r="M471" s="41"/>
    </row>
    <row r="472" spans="13:13">
      <c r="M472" s="41"/>
    </row>
    <row r="473" spans="13:13">
      <c r="M473" s="41"/>
    </row>
    <row r="474" spans="13:13">
      <c r="M474" s="41"/>
    </row>
    <row r="475" spans="13:13">
      <c r="M475" s="41"/>
    </row>
    <row r="476" spans="13:13">
      <c r="M476" s="41"/>
    </row>
    <row r="477" spans="13:13">
      <c r="M477" s="41"/>
    </row>
    <row r="478" spans="13:13">
      <c r="M478" s="41"/>
    </row>
    <row r="479" spans="13:13">
      <c r="M479" s="41"/>
    </row>
    <row r="480" spans="13:13">
      <c r="M480" s="41"/>
    </row>
    <row r="481" spans="13:13">
      <c r="M481" s="41"/>
    </row>
    <row r="482" spans="13:13">
      <c r="M482" s="41"/>
    </row>
    <row r="483" spans="13:13">
      <c r="M483" s="41"/>
    </row>
    <row r="484" spans="13:13">
      <c r="M484" s="41"/>
    </row>
    <row r="485" spans="13:13">
      <c r="M485" s="41"/>
    </row>
    <row r="486" spans="13:13">
      <c r="M486" s="41"/>
    </row>
    <row r="487" spans="13:13">
      <c r="M487" s="41"/>
    </row>
    <row r="488" spans="13:13">
      <c r="M488" s="41"/>
    </row>
    <row r="489" spans="13:13">
      <c r="M489" s="41"/>
    </row>
    <row r="490" spans="13:13">
      <c r="M490" s="41"/>
    </row>
    <row r="491" spans="13:13">
      <c r="M491" s="41"/>
    </row>
    <row r="492" spans="13:13">
      <c r="M492" s="41"/>
    </row>
    <row r="493" spans="13:13">
      <c r="M493" s="41"/>
    </row>
    <row r="494" spans="13:13">
      <c r="M494" s="41"/>
    </row>
    <row r="495" spans="13:13">
      <c r="M495" s="41"/>
    </row>
    <row r="496" spans="13:13">
      <c r="M496" s="41"/>
    </row>
    <row r="497" spans="13:13">
      <c r="M497" s="41"/>
    </row>
    <row r="498" spans="13:13">
      <c r="M498" s="41"/>
    </row>
    <row r="499" spans="13:13">
      <c r="M499" s="41"/>
    </row>
    <row r="500" spans="13:13">
      <c r="M500" s="41"/>
    </row>
    <row r="501" spans="13:13">
      <c r="M501" s="41"/>
    </row>
    <row r="502" spans="13:13">
      <c r="M502" s="41"/>
    </row>
    <row r="503" spans="13:13">
      <c r="M503" s="41"/>
    </row>
    <row r="504" spans="13:13">
      <c r="M504" s="41"/>
    </row>
    <row r="505" spans="13:13">
      <c r="M505" s="41"/>
    </row>
    <row r="506" spans="13:13">
      <c r="M506" s="41"/>
    </row>
    <row r="507" spans="13:13">
      <c r="M507" s="41"/>
    </row>
    <row r="508" spans="13:13">
      <c r="M508" s="41"/>
    </row>
    <row r="509" spans="13:13">
      <c r="M509" s="41"/>
    </row>
    <row r="510" spans="13:13">
      <c r="M510" s="41"/>
    </row>
    <row r="511" spans="13:13">
      <c r="M511" s="41"/>
    </row>
    <row r="512" spans="13:13">
      <c r="M512" s="41"/>
    </row>
    <row r="513" spans="13:13">
      <c r="M513" s="41"/>
    </row>
    <row r="514" spans="13:13">
      <c r="M514" s="41"/>
    </row>
    <row r="515" spans="13:13">
      <c r="M515" s="41"/>
    </row>
    <row r="516" spans="13:13">
      <c r="M516" s="41"/>
    </row>
    <row r="517" spans="13:13">
      <c r="M517" s="41"/>
    </row>
    <row r="518" spans="13:13">
      <c r="M518" s="41"/>
    </row>
    <row r="519" spans="13:13">
      <c r="M519" s="41"/>
    </row>
    <row r="520" spans="13:13">
      <c r="M520" s="41"/>
    </row>
    <row r="521" spans="13:13">
      <c r="M521" s="41"/>
    </row>
    <row r="522" spans="13:13">
      <c r="M522" s="41"/>
    </row>
    <row r="523" spans="13:13">
      <c r="M523" s="41"/>
    </row>
    <row r="524" spans="13:13">
      <c r="M524" s="41"/>
    </row>
    <row r="525" spans="13:13">
      <c r="M525" s="41"/>
    </row>
    <row r="526" spans="13:13">
      <c r="M526" s="41"/>
    </row>
    <row r="527" spans="13:13">
      <c r="M527" s="41"/>
    </row>
    <row r="528" spans="13:13">
      <c r="M528" s="41"/>
    </row>
    <row r="529" spans="13:13">
      <c r="M529" s="41"/>
    </row>
    <row r="530" spans="13:13">
      <c r="M530" s="41"/>
    </row>
    <row r="531" spans="13:13">
      <c r="M531" s="41"/>
    </row>
    <row r="532" spans="13:13">
      <c r="M532" s="41"/>
    </row>
    <row r="533" spans="13:13">
      <c r="M533" s="41"/>
    </row>
    <row r="534" spans="13:13">
      <c r="M534" s="41"/>
    </row>
    <row r="535" spans="13:13">
      <c r="M535" s="41"/>
    </row>
    <row r="536" spans="13:13">
      <c r="M536" s="41"/>
    </row>
    <row r="537" spans="13:13">
      <c r="M537" s="41"/>
    </row>
    <row r="538" spans="13:13">
      <c r="M538" s="41"/>
    </row>
    <row r="539" spans="13:13">
      <c r="M539" s="41"/>
    </row>
    <row r="540" spans="13:13">
      <c r="M540" s="41"/>
    </row>
    <row r="541" spans="13:13">
      <c r="M541" s="41"/>
    </row>
    <row r="542" spans="13:13">
      <c r="M542" s="41"/>
    </row>
    <row r="543" spans="13:13">
      <c r="M543" s="41"/>
    </row>
    <row r="544" spans="13:13">
      <c r="M544" s="41"/>
    </row>
    <row r="545" spans="13:13">
      <c r="M545" s="41"/>
    </row>
    <row r="546" spans="13:13">
      <c r="M546" s="41"/>
    </row>
    <row r="547" spans="13:13">
      <c r="M547" s="41"/>
    </row>
    <row r="548" spans="13:13">
      <c r="M548" s="41"/>
    </row>
    <row r="549" spans="13:13">
      <c r="M549" s="41"/>
    </row>
    <row r="550" spans="13:13">
      <c r="M550" s="41"/>
    </row>
    <row r="551" spans="13:13">
      <c r="M551" s="41"/>
    </row>
    <row r="552" spans="13:13">
      <c r="M552" s="41"/>
    </row>
    <row r="553" spans="13:13">
      <c r="M553" s="41"/>
    </row>
    <row r="554" spans="13:13">
      <c r="M554" s="41"/>
    </row>
    <row r="555" spans="13:13">
      <c r="M555" s="41"/>
    </row>
    <row r="556" spans="13:13">
      <c r="M556" s="41"/>
    </row>
    <row r="557" spans="13:13">
      <c r="M557" s="41"/>
    </row>
    <row r="558" spans="13:13">
      <c r="M558" s="41"/>
    </row>
    <row r="559" spans="13:13">
      <c r="M559" s="41"/>
    </row>
    <row r="560" spans="13:13">
      <c r="M560" s="41"/>
    </row>
    <row r="561" spans="13:13">
      <c r="M561" s="41"/>
    </row>
    <row r="562" spans="13:13">
      <c r="M562" s="41"/>
    </row>
    <row r="563" spans="13:13">
      <c r="M563" s="41"/>
    </row>
    <row r="564" spans="13:13">
      <c r="M564" s="41"/>
    </row>
    <row r="565" spans="13:13">
      <c r="M565" s="41"/>
    </row>
    <row r="566" spans="13:13">
      <c r="M566" s="41"/>
    </row>
    <row r="567" spans="13:13">
      <c r="M567" s="41"/>
    </row>
    <row r="568" spans="13:13">
      <c r="M568" s="41"/>
    </row>
    <row r="569" spans="13:13">
      <c r="M569" s="41"/>
    </row>
    <row r="570" spans="13:13">
      <c r="M570" s="41"/>
    </row>
    <row r="571" spans="13:13">
      <c r="M571" s="41"/>
    </row>
    <row r="572" spans="13:13">
      <c r="M572" s="41"/>
    </row>
    <row r="573" spans="13:13">
      <c r="M573" s="41"/>
    </row>
    <row r="574" spans="13:13">
      <c r="M574" s="41"/>
    </row>
    <row r="575" spans="13:13">
      <c r="M575" s="41"/>
    </row>
    <row r="576" spans="13:13">
      <c r="M576" s="41"/>
    </row>
    <row r="577" spans="13:13">
      <c r="M577" s="41"/>
    </row>
    <row r="578" spans="13:13">
      <c r="M578" s="41"/>
    </row>
    <row r="579" spans="13:13">
      <c r="M579" s="41"/>
    </row>
    <row r="580" spans="13:13">
      <c r="M580" s="41"/>
    </row>
    <row r="581" spans="13:13">
      <c r="M581" s="41"/>
    </row>
    <row r="582" spans="13:13">
      <c r="M582" s="41"/>
    </row>
    <row r="583" spans="13:13">
      <c r="M583" s="41"/>
    </row>
    <row r="584" spans="13:13">
      <c r="M584" s="41"/>
    </row>
    <row r="585" spans="13:13">
      <c r="M585" s="41"/>
    </row>
    <row r="586" spans="13:13">
      <c r="M586" s="41"/>
    </row>
    <row r="587" spans="13:13">
      <c r="M587" s="41"/>
    </row>
    <row r="588" spans="13:13">
      <c r="M588" s="41"/>
    </row>
    <row r="589" spans="13:13">
      <c r="M589" s="41"/>
    </row>
    <row r="590" spans="13:13">
      <c r="M590" s="41"/>
    </row>
    <row r="591" spans="13:13">
      <c r="M591" s="41"/>
    </row>
    <row r="592" spans="13:13">
      <c r="M592" s="41"/>
    </row>
    <row r="593" spans="13:13">
      <c r="M593" s="41"/>
    </row>
    <row r="594" spans="13:13">
      <c r="M594" s="41"/>
    </row>
    <row r="595" spans="13:13">
      <c r="M595" s="41"/>
    </row>
    <row r="596" spans="13:13">
      <c r="M596" s="41"/>
    </row>
    <row r="597" spans="13:13">
      <c r="M597" s="41"/>
    </row>
    <row r="598" spans="13:13">
      <c r="M598" s="41"/>
    </row>
    <row r="599" spans="13:13">
      <c r="M599" s="41"/>
    </row>
    <row r="600" spans="13:13">
      <c r="M600" s="41"/>
    </row>
    <row r="601" spans="13:13">
      <c r="M601" s="41"/>
    </row>
    <row r="602" spans="13:13">
      <c r="M602" s="41"/>
    </row>
    <row r="603" spans="13:13">
      <c r="M603" s="41"/>
    </row>
    <row r="604" spans="13:13">
      <c r="M604" s="41"/>
    </row>
    <row r="605" spans="13:13">
      <c r="M605" s="41"/>
    </row>
    <row r="606" spans="13:13">
      <c r="M606" s="41"/>
    </row>
    <row r="607" spans="13:13">
      <c r="M607" s="41"/>
    </row>
    <row r="608" spans="13:13">
      <c r="M608" s="41"/>
    </row>
    <row r="609" spans="13:13">
      <c r="M609" s="41"/>
    </row>
    <row r="610" spans="13:13">
      <c r="M610" s="41"/>
    </row>
    <row r="611" spans="13:13">
      <c r="M611" s="41"/>
    </row>
    <row r="612" spans="13:13">
      <c r="M612" s="41"/>
    </row>
    <row r="613" spans="13:13">
      <c r="M613" s="41"/>
    </row>
    <row r="614" spans="13:13">
      <c r="M614" s="41"/>
    </row>
    <row r="615" spans="13:13">
      <c r="M615" s="41"/>
    </row>
    <row r="616" spans="13:13">
      <c r="M616" s="41"/>
    </row>
    <row r="617" spans="13:13">
      <c r="M617" s="41"/>
    </row>
    <row r="618" spans="13:13">
      <c r="M618" s="41"/>
    </row>
    <row r="619" spans="13:13">
      <c r="M619" s="41"/>
    </row>
    <row r="620" spans="13:13">
      <c r="M620" s="41"/>
    </row>
    <row r="621" spans="13:13">
      <c r="M621" s="41"/>
    </row>
    <row r="622" spans="13:13">
      <c r="M622" s="41"/>
    </row>
    <row r="623" spans="13:13">
      <c r="M623" s="41"/>
    </row>
    <row r="624" spans="13:13">
      <c r="M624" s="41"/>
    </row>
    <row r="625" spans="13:13">
      <c r="M625" s="41"/>
    </row>
    <row r="626" spans="13:13">
      <c r="M626" s="41"/>
    </row>
    <row r="627" spans="13:13">
      <c r="M627" s="41"/>
    </row>
    <row r="628" spans="13:13">
      <c r="M628" s="41"/>
    </row>
    <row r="629" spans="13:13">
      <c r="M629" s="41"/>
    </row>
    <row r="630" spans="13:13">
      <c r="M630" s="41"/>
    </row>
    <row r="631" spans="13:13">
      <c r="M631" s="41"/>
    </row>
    <row r="632" spans="13:13">
      <c r="M632" s="41"/>
    </row>
    <row r="633" spans="13:13">
      <c r="M633" s="41"/>
    </row>
    <row r="634" spans="13:13">
      <c r="M634" s="41"/>
    </row>
    <row r="635" spans="13:13">
      <c r="M635" s="41"/>
    </row>
    <row r="636" spans="13:13">
      <c r="M636" s="41"/>
    </row>
    <row r="637" spans="13:13">
      <c r="M637" s="41"/>
    </row>
    <row r="638" spans="13:13">
      <c r="M638" s="41"/>
    </row>
    <row r="639" spans="13:13">
      <c r="M639" s="41"/>
    </row>
    <row r="640" spans="13:13">
      <c r="M640" s="41"/>
    </row>
    <row r="641" spans="13:13">
      <c r="M641" s="41"/>
    </row>
    <row r="642" spans="13:13">
      <c r="M642" s="41"/>
    </row>
    <row r="643" spans="13:13">
      <c r="M643" s="41"/>
    </row>
    <row r="644" spans="13:13">
      <c r="M644" s="41"/>
    </row>
    <row r="645" spans="13:13">
      <c r="M645" s="41"/>
    </row>
    <row r="646" spans="13:13">
      <c r="M646" s="41"/>
    </row>
    <row r="647" spans="13:13">
      <c r="M647" s="41"/>
    </row>
    <row r="648" spans="13:13">
      <c r="M648" s="41"/>
    </row>
    <row r="649" spans="13:13">
      <c r="M649" s="41"/>
    </row>
    <row r="650" spans="13:13">
      <c r="M650" s="41"/>
    </row>
    <row r="651" spans="13:13">
      <c r="M651" s="41"/>
    </row>
    <row r="652" spans="13:13">
      <c r="M652" s="41"/>
    </row>
    <row r="653" spans="13:13">
      <c r="M653" s="41"/>
    </row>
    <row r="654" spans="13:13">
      <c r="M654" s="41"/>
    </row>
    <row r="655" spans="13:13">
      <c r="M655" s="41"/>
    </row>
    <row r="656" spans="13:13">
      <c r="M656" s="41"/>
    </row>
    <row r="657" spans="13:13">
      <c r="M657" s="41"/>
    </row>
    <row r="658" spans="13:13">
      <c r="M658" s="41"/>
    </row>
    <row r="659" spans="13:13">
      <c r="M659" s="41"/>
    </row>
    <row r="660" spans="13:13">
      <c r="M660" s="41"/>
    </row>
    <row r="661" spans="13:13">
      <c r="M661" s="41"/>
    </row>
    <row r="662" spans="13:13">
      <c r="M662" s="41"/>
    </row>
    <row r="663" spans="13:13">
      <c r="M663" s="41"/>
    </row>
    <row r="664" spans="13:13">
      <c r="M664" s="41"/>
    </row>
    <row r="665" spans="13:13">
      <c r="M665" s="41"/>
    </row>
    <row r="666" spans="13:13">
      <c r="M666" s="41"/>
    </row>
    <row r="667" spans="13:13">
      <c r="M667" s="41"/>
    </row>
    <row r="668" spans="13:13">
      <c r="M668" s="41"/>
    </row>
    <row r="669" spans="13:13">
      <c r="M669" s="41"/>
    </row>
    <row r="670" spans="13:13">
      <c r="M670" s="41"/>
    </row>
    <row r="671" spans="13:13">
      <c r="M671" s="41"/>
    </row>
    <row r="672" spans="13:13">
      <c r="M672" s="41"/>
    </row>
    <row r="673" spans="13:13">
      <c r="M673" s="41"/>
    </row>
    <row r="674" spans="13:13">
      <c r="M674" s="41"/>
    </row>
    <row r="675" spans="13:13">
      <c r="M675" s="41"/>
    </row>
    <row r="676" spans="13:13">
      <c r="M676" s="41"/>
    </row>
    <row r="677" spans="13:13">
      <c r="M677" s="41"/>
    </row>
    <row r="678" spans="13:13">
      <c r="M678" s="41"/>
    </row>
    <row r="679" spans="13:13">
      <c r="M679" s="41"/>
    </row>
    <row r="680" spans="13:13">
      <c r="M680" s="41"/>
    </row>
    <row r="681" spans="13:13">
      <c r="M681" s="41"/>
    </row>
    <row r="682" spans="13:13">
      <c r="M682" s="41"/>
    </row>
    <row r="683" spans="13:13">
      <c r="M683" s="41"/>
    </row>
    <row r="684" spans="13:13">
      <c r="M684" s="41"/>
    </row>
    <row r="685" spans="13:13">
      <c r="M685" s="41"/>
    </row>
    <row r="686" spans="13:13">
      <c r="M686" s="41"/>
    </row>
    <row r="687" spans="13:13">
      <c r="M687" s="41"/>
    </row>
    <row r="688" spans="13:13">
      <c r="M688" s="41"/>
    </row>
    <row r="689" spans="13:13">
      <c r="M689" s="41"/>
    </row>
    <row r="690" spans="13:13">
      <c r="M690" s="41"/>
    </row>
    <row r="691" spans="13:13">
      <c r="M691" s="41"/>
    </row>
    <row r="692" spans="13:13">
      <c r="M692" s="41"/>
    </row>
    <row r="693" spans="13:13">
      <c r="M693" s="41"/>
    </row>
    <row r="694" spans="13:13">
      <c r="M694" s="41"/>
    </row>
    <row r="695" spans="13:13">
      <c r="M695" s="41"/>
    </row>
    <row r="696" spans="13:13">
      <c r="M696" s="41"/>
    </row>
    <row r="697" spans="13:13">
      <c r="M697" s="41"/>
    </row>
    <row r="698" spans="13:13">
      <c r="M698" s="41"/>
    </row>
    <row r="699" spans="13:13">
      <c r="M699" s="41"/>
    </row>
    <row r="700" spans="13:13">
      <c r="M700" s="41"/>
    </row>
    <row r="701" spans="13:13">
      <c r="M701" s="41"/>
    </row>
    <row r="702" spans="13:13">
      <c r="M702" s="41"/>
    </row>
    <row r="703" spans="13:13">
      <c r="M703" s="41"/>
    </row>
    <row r="704" spans="13:13">
      <c r="M704" s="41"/>
    </row>
    <row r="705" spans="13:13">
      <c r="M705" s="41"/>
    </row>
    <row r="706" spans="13:13">
      <c r="M706" s="41"/>
    </row>
    <row r="707" spans="13:13">
      <c r="M707" s="41"/>
    </row>
    <row r="708" spans="13:13">
      <c r="M708" s="41"/>
    </row>
    <row r="709" spans="13:13">
      <c r="M709" s="41"/>
    </row>
    <row r="710" spans="13:13">
      <c r="M710" s="41"/>
    </row>
    <row r="711" spans="13:13">
      <c r="M711" s="41"/>
    </row>
    <row r="712" spans="13:13">
      <c r="M712" s="41"/>
    </row>
    <row r="713" spans="13:13">
      <c r="M713" s="41"/>
    </row>
    <row r="714" spans="13:13">
      <c r="M714" s="41"/>
    </row>
    <row r="715" spans="13:13">
      <c r="M715" s="41"/>
    </row>
    <row r="716" spans="13:13">
      <c r="M716" s="41"/>
    </row>
    <row r="717" spans="13:13">
      <c r="M717" s="41"/>
    </row>
    <row r="718" spans="13:13">
      <c r="M718" s="41"/>
    </row>
    <row r="719" spans="13:13">
      <c r="M719" s="41"/>
    </row>
    <row r="720" spans="13:13">
      <c r="M720" s="41"/>
    </row>
    <row r="721" spans="13:13">
      <c r="M721" s="41"/>
    </row>
    <row r="722" spans="13:13">
      <c r="M722" s="41"/>
    </row>
    <row r="723" spans="13:13">
      <c r="M723" s="41"/>
    </row>
    <row r="724" spans="13:13">
      <c r="M724" s="41"/>
    </row>
    <row r="725" spans="13:13">
      <c r="M725" s="41"/>
    </row>
    <row r="726" spans="13:13">
      <c r="M726" s="41"/>
    </row>
    <row r="727" spans="13:13">
      <c r="M727" s="41"/>
    </row>
    <row r="728" spans="13:13">
      <c r="M728" s="41"/>
    </row>
    <row r="729" spans="13:13">
      <c r="M729" s="41"/>
    </row>
    <row r="730" spans="13:13">
      <c r="M730" s="41"/>
    </row>
    <row r="731" spans="13:13">
      <c r="M731" s="41"/>
    </row>
    <row r="732" spans="13:13">
      <c r="M732" s="41"/>
    </row>
    <row r="733" spans="13:13">
      <c r="M733" s="41"/>
    </row>
    <row r="734" spans="13:13">
      <c r="M734" s="41"/>
    </row>
    <row r="735" spans="13:13">
      <c r="M735" s="41"/>
    </row>
    <row r="736" spans="13:13">
      <c r="M736" s="41"/>
    </row>
    <row r="737" spans="13:13">
      <c r="M737" s="41"/>
    </row>
    <row r="738" spans="13:13">
      <c r="M738" s="41"/>
    </row>
    <row r="739" spans="13:13">
      <c r="M739" s="41"/>
    </row>
    <row r="740" spans="13:13">
      <c r="M740" s="41"/>
    </row>
    <row r="741" spans="13:13">
      <c r="M741" s="41"/>
    </row>
    <row r="742" spans="13:13">
      <c r="M742" s="41"/>
    </row>
    <row r="743" spans="13:13">
      <c r="M743" s="41"/>
    </row>
    <row r="744" spans="13:13">
      <c r="M744" s="41"/>
    </row>
    <row r="745" spans="13:13">
      <c r="M745" s="41"/>
    </row>
    <row r="746" spans="13:13">
      <c r="M746" s="41"/>
    </row>
    <row r="747" spans="13:13">
      <c r="M747" s="41"/>
    </row>
    <row r="748" spans="13:13">
      <c r="M748" s="41"/>
    </row>
    <row r="749" spans="13:13">
      <c r="M749" s="41"/>
    </row>
    <row r="750" spans="13:13">
      <c r="M750" s="41"/>
    </row>
    <row r="751" spans="13:13">
      <c r="M751" s="41"/>
    </row>
    <row r="752" spans="13:13">
      <c r="M752" s="41"/>
    </row>
    <row r="753" spans="13:13">
      <c r="M753" s="41"/>
    </row>
    <row r="754" spans="13:13">
      <c r="M754" s="41"/>
    </row>
    <row r="755" spans="13:13">
      <c r="M755" s="41"/>
    </row>
    <row r="756" spans="13:13">
      <c r="M756" s="41"/>
    </row>
    <row r="757" spans="13:13">
      <c r="M757" s="41"/>
    </row>
    <row r="758" spans="13:13">
      <c r="M758" s="41"/>
    </row>
    <row r="759" spans="13:13">
      <c r="M759" s="41"/>
    </row>
    <row r="760" spans="13:13">
      <c r="M760" s="41"/>
    </row>
    <row r="761" spans="13:13">
      <c r="M761" s="41"/>
    </row>
    <row r="762" spans="13:13">
      <c r="M762" s="41"/>
    </row>
    <row r="763" spans="13:13">
      <c r="M763" s="41"/>
    </row>
    <row r="764" spans="13:13">
      <c r="M764" s="41"/>
    </row>
    <row r="765" spans="13:13">
      <c r="M765" s="41"/>
    </row>
    <row r="766" spans="13:13">
      <c r="M766" s="41"/>
    </row>
    <row r="767" spans="13:13">
      <c r="M767" s="41"/>
    </row>
    <row r="768" spans="13:13">
      <c r="M768" s="41"/>
    </row>
    <row r="769" spans="13:13">
      <c r="M769" s="41"/>
    </row>
    <row r="770" spans="13:13">
      <c r="M770" s="41"/>
    </row>
    <row r="771" spans="13:13">
      <c r="M771" s="41"/>
    </row>
    <row r="772" spans="13:13">
      <c r="M772" s="41"/>
    </row>
    <row r="773" spans="13:13">
      <c r="M773" s="41"/>
    </row>
    <row r="774" spans="13:13">
      <c r="M774" s="41"/>
    </row>
    <row r="775" spans="13:13">
      <c r="M775" s="41"/>
    </row>
    <row r="776" spans="13:13">
      <c r="M776" s="41"/>
    </row>
    <row r="777" spans="13:13">
      <c r="M777" s="41"/>
    </row>
    <row r="778" spans="13:13">
      <c r="M778" s="41"/>
    </row>
    <row r="779" spans="13:13">
      <c r="M779" s="41"/>
    </row>
    <row r="780" spans="13:13">
      <c r="M780" s="41"/>
    </row>
    <row r="781" spans="13:13">
      <c r="M781" s="41"/>
    </row>
    <row r="782" spans="13:13">
      <c r="M782" s="41"/>
    </row>
    <row r="783" spans="13:13">
      <c r="M783" s="41"/>
    </row>
    <row r="784" spans="13:13">
      <c r="M784" s="41"/>
    </row>
    <row r="785" spans="13:13">
      <c r="M785" s="41"/>
    </row>
    <row r="786" spans="13:13">
      <c r="M786" s="41"/>
    </row>
    <row r="787" spans="13:13">
      <c r="M787" s="41"/>
    </row>
    <row r="788" spans="13:13">
      <c r="M788" s="41"/>
    </row>
    <row r="789" spans="13:13">
      <c r="M789" s="41"/>
    </row>
    <row r="790" spans="13:13">
      <c r="M790" s="41"/>
    </row>
    <row r="791" spans="13:13">
      <c r="M791" s="41"/>
    </row>
    <row r="792" spans="13:13">
      <c r="M792" s="41"/>
    </row>
    <row r="793" spans="13:13">
      <c r="M793" s="41"/>
    </row>
    <row r="794" spans="13:13">
      <c r="M794" s="41"/>
    </row>
    <row r="795" spans="13:13">
      <c r="M795" s="41"/>
    </row>
    <row r="796" spans="13:13">
      <c r="M796" s="41"/>
    </row>
    <row r="797" spans="13:13">
      <c r="M797" s="41"/>
    </row>
    <row r="798" spans="13:13">
      <c r="M798" s="41"/>
    </row>
    <row r="799" spans="13:13">
      <c r="M799" s="41"/>
    </row>
    <row r="800" spans="13:13">
      <c r="M800" s="41"/>
    </row>
    <row r="801" spans="13:13">
      <c r="M801" s="41"/>
    </row>
    <row r="802" spans="13:13">
      <c r="M802" s="41"/>
    </row>
    <row r="803" spans="13:13">
      <c r="M803" s="41"/>
    </row>
    <row r="804" spans="13:13">
      <c r="M804" s="41"/>
    </row>
    <row r="805" spans="13:13">
      <c r="M805" s="41"/>
    </row>
    <row r="806" spans="13:13">
      <c r="M806" s="41"/>
    </row>
    <row r="807" spans="13:13">
      <c r="M807" s="41"/>
    </row>
    <row r="808" spans="13:13">
      <c r="M808" s="41"/>
    </row>
    <row r="809" spans="13:13">
      <c r="M809" s="41"/>
    </row>
    <row r="810" spans="13:13">
      <c r="M810" s="41"/>
    </row>
    <row r="811" spans="13:13">
      <c r="M811" s="41"/>
    </row>
    <row r="812" spans="13:13">
      <c r="M812" s="41"/>
    </row>
    <row r="813" spans="13:13">
      <c r="M813" s="41"/>
    </row>
    <row r="814" spans="13:13">
      <c r="M814" s="41"/>
    </row>
    <row r="815" spans="13:13">
      <c r="M815" s="41"/>
    </row>
    <row r="816" spans="13:13">
      <c r="M816" s="41"/>
    </row>
    <row r="817" spans="13:13">
      <c r="M817" s="41"/>
    </row>
    <row r="818" spans="13:13">
      <c r="M818" s="41"/>
    </row>
    <row r="819" spans="13:13">
      <c r="M819" s="41"/>
    </row>
    <row r="820" spans="13:13">
      <c r="M820" s="41"/>
    </row>
    <row r="821" spans="13:13">
      <c r="M821" s="41"/>
    </row>
    <row r="822" spans="13:13">
      <c r="M822" s="41"/>
    </row>
    <row r="823" spans="13:13">
      <c r="M823" s="41"/>
    </row>
    <row r="824" spans="13:13">
      <c r="M824" s="41"/>
    </row>
    <row r="825" spans="13:13">
      <c r="M825" s="41"/>
    </row>
    <row r="826" spans="13:13">
      <c r="M826" s="41"/>
    </row>
    <row r="827" spans="13:13">
      <c r="M827" s="41"/>
    </row>
    <row r="828" spans="13:13">
      <c r="M828" s="41"/>
    </row>
    <row r="829" spans="13:13">
      <c r="M829" s="41"/>
    </row>
    <row r="830" spans="13:13">
      <c r="M830" s="41"/>
    </row>
    <row r="831" spans="13:13">
      <c r="M831" s="41"/>
    </row>
    <row r="832" spans="13:13">
      <c r="M832" s="41"/>
    </row>
    <row r="833" spans="13:13">
      <c r="M833" s="41"/>
    </row>
    <row r="834" spans="13:13">
      <c r="M834" s="41"/>
    </row>
    <row r="835" spans="13:13">
      <c r="M835" s="41"/>
    </row>
    <row r="836" spans="13:13">
      <c r="M836" s="41"/>
    </row>
    <row r="837" spans="13:13">
      <c r="M837" s="41"/>
    </row>
    <row r="838" spans="13:13">
      <c r="M838" s="41"/>
    </row>
    <row r="839" spans="13:13">
      <c r="M839" s="41"/>
    </row>
    <row r="840" spans="13:13">
      <c r="M840" s="41"/>
    </row>
    <row r="841" spans="13:13">
      <c r="M841" s="41"/>
    </row>
    <row r="842" spans="13:13">
      <c r="M842" s="41"/>
    </row>
    <row r="843" spans="13:13">
      <c r="M843" s="41"/>
    </row>
    <row r="844" spans="13:13">
      <c r="M844" s="41"/>
    </row>
    <row r="845" spans="13:13">
      <c r="M845" s="41"/>
    </row>
    <row r="846" spans="13:13">
      <c r="M846" s="41"/>
    </row>
    <row r="847" spans="13:13">
      <c r="M847" s="41"/>
    </row>
    <row r="848" spans="13:13">
      <c r="M848" s="41"/>
    </row>
    <row r="849" spans="13:13">
      <c r="M849" s="41"/>
    </row>
    <row r="850" spans="13:13">
      <c r="M850" s="41"/>
    </row>
    <row r="851" spans="13:13">
      <c r="M851" s="41"/>
    </row>
    <row r="852" spans="13:13">
      <c r="M852" s="41"/>
    </row>
    <row r="853" spans="13:13">
      <c r="M853" s="41"/>
    </row>
    <row r="854" spans="13:13">
      <c r="M854" s="41"/>
    </row>
    <row r="855" spans="13:13">
      <c r="M855" s="41"/>
    </row>
    <row r="856" spans="13:13">
      <c r="M856" s="41"/>
    </row>
    <row r="857" spans="13:13">
      <c r="M857" s="41"/>
    </row>
    <row r="858" spans="13:13">
      <c r="M858" s="41"/>
    </row>
    <row r="859" spans="13:13">
      <c r="M859" s="41"/>
    </row>
    <row r="860" spans="13:13">
      <c r="M860" s="41"/>
    </row>
    <row r="861" spans="13:13">
      <c r="M861" s="41"/>
    </row>
    <row r="862" spans="13:13">
      <c r="M862" s="41"/>
    </row>
    <row r="863" spans="13:13">
      <c r="M863" s="41"/>
    </row>
    <row r="864" spans="13:13">
      <c r="M864" s="41"/>
    </row>
    <row r="865" spans="13:13">
      <c r="M865" s="41"/>
    </row>
    <row r="866" spans="13:13">
      <c r="M866" s="41"/>
    </row>
    <row r="867" spans="13:13">
      <c r="M867" s="41"/>
    </row>
    <row r="868" spans="13:13">
      <c r="M868" s="41"/>
    </row>
    <row r="869" spans="13:13">
      <c r="M869" s="41"/>
    </row>
    <row r="870" spans="13:13">
      <c r="M870" s="41"/>
    </row>
    <row r="871" spans="13:13">
      <c r="M871" s="41"/>
    </row>
    <row r="872" spans="13:13">
      <c r="M872" s="41"/>
    </row>
    <row r="873" spans="13:13">
      <c r="M873" s="41"/>
    </row>
    <row r="874" spans="13:13">
      <c r="M874" s="41"/>
    </row>
    <row r="875" spans="13:13">
      <c r="M875" s="41"/>
    </row>
    <row r="876" spans="13:13">
      <c r="M876" s="41"/>
    </row>
    <row r="877" spans="13:13">
      <c r="M877" s="41"/>
    </row>
    <row r="878" spans="13:13">
      <c r="M878" s="41"/>
    </row>
    <row r="879" spans="13:13">
      <c r="M879" s="41"/>
    </row>
    <row r="880" spans="13:13">
      <c r="M880" s="41"/>
    </row>
    <row r="881" spans="13:13">
      <c r="M881" s="41"/>
    </row>
    <row r="882" spans="13:13">
      <c r="M882" s="41"/>
    </row>
    <row r="883" spans="13:13">
      <c r="M883" s="41"/>
    </row>
    <row r="884" spans="13:13">
      <c r="M884" s="41"/>
    </row>
    <row r="885" spans="13:13">
      <c r="M885" s="41"/>
    </row>
    <row r="886" spans="13:13">
      <c r="M886" s="41"/>
    </row>
    <row r="887" spans="13:13">
      <c r="M887" s="41"/>
    </row>
    <row r="888" spans="13:13">
      <c r="M888" s="41"/>
    </row>
    <row r="889" spans="13:13">
      <c r="M889" s="41"/>
    </row>
    <row r="890" spans="13:13">
      <c r="M890" s="41"/>
    </row>
    <row r="891" spans="13:13">
      <c r="M891" s="41"/>
    </row>
    <row r="892" spans="13:13">
      <c r="M892" s="41"/>
    </row>
    <row r="893" spans="13:13">
      <c r="M893" s="41"/>
    </row>
    <row r="894" spans="13:13">
      <c r="M894" s="41"/>
    </row>
    <row r="895" spans="13:13">
      <c r="M895" s="41"/>
    </row>
    <row r="896" spans="13:13">
      <c r="M896" s="41"/>
    </row>
    <row r="897" spans="13:13">
      <c r="M897" s="41"/>
    </row>
    <row r="898" spans="13:13">
      <c r="M898" s="41"/>
    </row>
    <row r="899" spans="13:13">
      <c r="M899" s="41"/>
    </row>
    <row r="900" spans="13:13">
      <c r="M900" s="41"/>
    </row>
    <row r="901" spans="13:13">
      <c r="M901" s="41"/>
    </row>
    <row r="902" spans="13:13">
      <c r="M902" s="41"/>
    </row>
    <row r="903" spans="13:13">
      <c r="M903" s="41"/>
    </row>
    <row r="904" spans="13:13">
      <c r="M904" s="41"/>
    </row>
    <row r="905" spans="13:13">
      <c r="M905" s="41"/>
    </row>
    <row r="906" spans="13:13">
      <c r="M906" s="41"/>
    </row>
    <row r="907" spans="13:13">
      <c r="M907" s="41"/>
    </row>
    <row r="908" spans="13:13">
      <c r="M908" s="41"/>
    </row>
    <row r="909" spans="13:13">
      <c r="M909" s="41"/>
    </row>
    <row r="910" spans="13:13">
      <c r="M910" s="41"/>
    </row>
    <row r="911" spans="13:13">
      <c r="M911" s="41"/>
    </row>
    <row r="912" spans="13:13">
      <c r="M912" s="41"/>
    </row>
    <row r="913" spans="13:13">
      <c r="M913" s="41"/>
    </row>
    <row r="914" spans="13:13">
      <c r="M914" s="41"/>
    </row>
    <row r="915" spans="13:13">
      <c r="M915" s="41"/>
    </row>
    <row r="916" spans="13:13">
      <c r="M916" s="41"/>
    </row>
    <row r="917" spans="13:13">
      <c r="M917" s="41"/>
    </row>
    <row r="918" spans="13:13">
      <c r="M918" s="41"/>
    </row>
    <row r="919" spans="13:13">
      <c r="M919" s="41"/>
    </row>
    <row r="920" spans="13:13">
      <c r="M920" s="41"/>
    </row>
    <row r="921" spans="13:13">
      <c r="M921" s="41"/>
    </row>
    <row r="922" spans="13:13">
      <c r="M922" s="41"/>
    </row>
    <row r="923" spans="13:13">
      <c r="M923" s="41"/>
    </row>
    <row r="924" spans="13:13">
      <c r="M924" s="41"/>
    </row>
    <row r="925" spans="13:13">
      <c r="M925" s="41"/>
    </row>
    <row r="926" spans="13:13">
      <c r="M926" s="41"/>
    </row>
    <row r="927" spans="13:13">
      <c r="M927" s="41"/>
    </row>
    <row r="928" spans="13:13">
      <c r="M928" s="41"/>
    </row>
    <row r="929" spans="13:13">
      <c r="M929" s="41"/>
    </row>
    <row r="930" spans="13:13">
      <c r="M930" s="41"/>
    </row>
    <row r="931" spans="13:13">
      <c r="M931" s="41"/>
    </row>
    <row r="932" spans="13:13">
      <c r="M932" s="41"/>
    </row>
    <row r="933" spans="13:13">
      <c r="M933" s="41"/>
    </row>
    <row r="934" spans="13:13">
      <c r="M934" s="41"/>
    </row>
    <row r="935" spans="13:13">
      <c r="M935" s="41"/>
    </row>
    <row r="936" spans="13:13">
      <c r="M936" s="41"/>
    </row>
    <row r="937" spans="13:13">
      <c r="M937" s="41"/>
    </row>
    <row r="938" spans="13:13">
      <c r="M938" s="41"/>
    </row>
    <row r="939" spans="13:13">
      <c r="M939" s="41"/>
    </row>
    <row r="940" spans="13:13">
      <c r="M940" s="41"/>
    </row>
    <row r="941" spans="13:13">
      <c r="M941" s="41"/>
    </row>
    <row r="942" spans="13:13">
      <c r="M942" s="41"/>
    </row>
    <row r="943" spans="13:13">
      <c r="M943" s="41"/>
    </row>
    <row r="944" spans="13:13">
      <c r="M944" s="41"/>
    </row>
    <row r="945" spans="13:13">
      <c r="M945" s="41"/>
    </row>
    <row r="946" spans="13:13">
      <c r="M946" s="41"/>
    </row>
    <row r="947" spans="13:13">
      <c r="M947" s="41"/>
    </row>
    <row r="948" spans="13:13">
      <c r="M948" s="41"/>
    </row>
    <row r="949" spans="13:13">
      <c r="M949" s="41"/>
    </row>
    <row r="950" spans="13:13">
      <c r="M950" s="41"/>
    </row>
    <row r="951" spans="13:13">
      <c r="M951" s="41"/>
    </row>
    <row r="952" spans="13:13">
      <c r="M952" s="41"/>
    </row>
    <row r="953" spans="13:13">
      <c r="M953" s="41"/>
    </row>
    <row r="954" spans="13:13">
      <c r="M954" s="41"/>
    </row>
    <row r="955" spans="13:13">
      <c r="M955" s="41"/>
    </row>
    <row r="956" spans="13:13">
      <c r="M956" s="41"/>
    </row>
    <row r="957" spans="13:13">
      <c r="M957" s="41"/>
    </row>
    <row r="958" spans="13:13">
      <c r="M958" s="41"/>
    </row>
    <row r="959" spans="13:13">
      <c r="M959" s="41"/>
    </row>
    <row r="960" spans="13:13">
      <c r="M960" s="41"/>
    </row>
    <row r="961" spans="13:13">
      <c r="M961" s="41"/>
    </row>
    <row r="962" spans="13:13">
      <c r="M962" s="41"/>
    </row>
    <row r="963" spans="13:13">
      <c r="M963" s="41"/>
    </row>
    <row r="964" spans="13:13">
      <c r="M964" s="41"/>
    </row>
    <row r="965" spans="13:13">
      <c r="M965" s="41"/>
    </row>
    <row r="966" spans="13:13">
      <c r="M966" s="41"/>
    </row>
    <row r="967" spans="13:13">
      <c r="M967" s="41"/>
    </row>
    <row r="968" spans="13:13">
      <c r="M968" s="41"/>
    </row>
    <row r="969" spans="13:13">
      <c r="M969" s="41"/>
    </row>
    <row r="970" spans="13:13">
      <c r="M970" s="41"/>
    </row>
    <row r="971" spans="13:13">
      <c r="M971" s="41"/>
    </row>
    <row r="972" spans="13:13">
      <c r="M972" s="41"/>
    </row>
    <row r="973" spans="13:13">
      <c r="M973" s="41"/>
    </row>
    <row r="974" spans="13:13">
      <c r="M974" s="41"/>
    </row>
    <row r="975" spans="13:13">
      <c r="M975" s="41"/>
    </row>
    <row r="976" spans="13:13">
      <c r="M976" s="41"/>
    </row>
    <row r="977" spans="13:13">
      <c r="M977" s="41"/>
    </row>
    <row r="978" spans="13:13">
      <c r="M978" s="41"/>
    </row>
    <row r="979" spans="13:13">
      <c r="M979" s="41"/>
    </row>
    <row r="980" spans="13:13">
      <c r="M980" s="41"/>
    </row>
    <row r="981" spans="13:13">
      <c r="M981" s="41"/>
    </row>
    <row r="982" spans="13:13">
      <c r="M982" s="41"/>
    </row>
    <row r="983" spans="13:13">
      <c r="M983" s="41"/>
    </row>
    <row r="984" spans="13:13">
      <c r="M984" s="41"/>
    </row>
    <row r="985" spans="13:13">
      <c r="M985" s="41"/>
    </row>
    <row r="986" spans="13:13">
      <c r="M986" s="41"/>
    </row>
    <row r="987" spans="13:13">
      <c r="M987" s="41"/>
    </row>
    <row r="988" spans="13:13">
      <c r="M988" s="41"/>
    </row>
    <row r="989" spans="13:13">
      <c r="M989" s="41"/>
    </row>
    <row r="990" spans="13:13">
      <c r="M990" s="41"/>
    </row>
    <row r="991" spans="13:13">
      <c r="M991" s="41"/>
    </row>
    <row r="992" spans="13:13">
      <c r="M992" s="41"/>
    </row>
    <row r="993" spans="13:13">
      <c r="M993" s="41"/>
    </row>
    <row r="994" spans="13:13">
      <c r="M994" s="41"/>
    </row>
    <row r="995" spans="13:13">
      <c r="M995" s="41"/>
    </row>
    <row r="996" spans="13:13">
      <c r="M996" s="41"/>
    </row>
    <row r="997" spans="13:13">
      <c r="M997" s="41"/>
    </row>
    <row r="998" spans="13:13">
      <c r="M998" s="41"/>
    </row>
    <row r="999" spans="13:13">
      <c r="M999" s="41"/>
    </row>
    <row r="1000" spans="13:13">
      <c r="M1000" s="41"/>
    </row>
    <row r="1001" spans="13:13">
      <c r="M1001" s="41"/>
    </row>
    <row r="1002" spans="13:13">
      <c r="M1002" s="41"/>
    </row>
    <row r="1003" spans="13:13">
      <c r="M1003" s="41"/>
    </row>
    <row r="1004" spans="13:13">
      <c r="M1004" s="41"/>
    </row>
    <row r="1005" spans="13:13">
      <c r="M1005" s="41"/>
    </row>
    <row r="1006" spans="13:13">
      <c r="M1006" s="41"/>
    </row>
    <row r="1007" spans="13:13">
      <c r="M1007" s="41"/>
    </row>
    <row r="1008" spans="13:13">
      <c r="M1008" s="41"/>
    </row>
    <row r="1009" spans="13:13">
      <c r="M1009" s="41"/>
    </row>
    <row r="1010" spans="13:13">
      <c r="M1010" s="41"/>
    </row>
    <row r="1011" spans="13:13">
      <c r="M1011" s="41"/>
    </row>
    <row r="1012" spans="13:13">
      <c r="M1012" s="41"/>
    </row>
    <row r="1013" spans="13:13">
      <c r="M1013" s="41"/>
    </row>
    <row r="1014" spans="13:13">
      <c r="M1014" s="41"/>
    </row>
    <row r="1015" spans="13:13">
      <c r="M1015" s="41"/>
    </row>
    <row r="1016" spans="13:13">
      <c r="M1016" s="41"/>
    </row>
    <row r="1017" spans="13:13">
      <c r="M1017" s="41"/>
    </row>
    <row r="1018" spans="13:13">
      <c r="M1018" s="41"/>
    </row>
    <row r="1019" spans="13:13">
      <c r="M1019" s="41"/>
    </row>
    <row r="1020" spans="13:13">
      <c r="M1020" s="41"/>
    </row>
    <row r="1021" spans="13:13">
      <c r="M1021" s="41"/>
    </row>
    <row r="1022" spans="13:13">
      <c r="M1022" s="41"/>
    </row>
    <row r="1023" spans="13:13">
      <c r="M1023" s="41"/>
    </row>
    <row r="1024" spans="13:13">
      <c r="M1024" s="41"/>
    </row>
    <row r="1025" spans="13:13">
      <c r="M1025" s="41"/>
    </row>
    <row r="1026" spans="13:13">
      <c r="M1026" s="41"/>
    </row>
    <row r="1027" spans="13:13">
      <c r="M1027" s="41"/>
    </row>
    <row r="1028" spans="13:13">
      <c r="M1028" s="41"/>
    </row>
    <row r="1029" spans="13:13">
      <c r="M1029" s="41"/>
    </row>
    <row r="1030" spans="13:13">
      <c r="M1030" s="41"/>
    </row>
    <row r="1031" spans="13:13">
      <c r="M1031" s="41"/>
    </row>
    <row r="1032" spans="13:13">
      <c r="M1032" s="41"/>
    </row>
    <row r="1033" spans="13:13">
      <c r="M1033" s="41"/>
    </row>
    <row r="1034" spans="13:13">
      <c r="M1034" s="41"/>
    </row>
    <row r="1035" spans="13:13">
      <c r="M1035" s="41"/>
    </row>
    <row r="1036" spans="13:13">
      <c r="M1036" s="41"/>
    </row>
    <row r="1037" spans="13:13">
      <c r="M1037" s="41"/>
    </row>
    <row r="1038" spans="13:13">
      <c r="M1038" s="41"/>
    </row>
    <row r="1039" spans="13:13">
      <c r="M1039" s="41"/>
    </row>
    <row r="1040" spans="13:13">
      <c r="M1040" s="41"/>
    </row>
    <row r="1041" spans="13:13">
      <c r="M1041" s="41"/>
    </row>
    <row r="1042" spans="13:13">
      <c r="M1042" s="41"/>
    </row>
    <row r="1043" spans="13:13">
      <c r="M1043" s="41"/>
    </row>
    <row r="1044" spans="13:13">
      <c r="M1044" s="41"/>
    </row>
    <row r="1045" spans="13:13">
      <c r="M1045" s="41"/>
    </row>
    <row r="1046" spans="13:13">
      <c r="M1046" s="41"/>
    </row>
    <row r="1047" spans="13:13">
      <c r="M1047" s="41"/>
    </row>
    <row r="1048" spans="13:13">
      <c r="M1048" s="41"/>
    </row>
    <row r="1049" spans="13:13">
      <c r="M1049" s="41"/>
    </row>
    <row r="1050" spans="13:13">
      <c r="M1050" s="41"/>
    </row>
    <row r="1051" spans="13:13">
      <c r="M1051" s="41"/>
    </row>
    <row r="1052" spans="13:13">
      <c r="M1052" s="41"/>
    </row>
    <row r="1053" spans="13:13">
      <c r="M1053" s="41"/>
    </row>
    <row r="1054" spans="13:13">
      <c r="M1054" s="41"/>
    </row>
    <row r="1055" spans="13:13">
      <c r="M1055" s="41"/>
    </row>
    <row r="1056" spans="13:13">
      <c r="M1056" s="41"/>
    </row>
    <row r="1057" spans="13:13">
      <c r="M1057" s="41"/>
    </row>
    <row r="1058" spans="13:13">
      <c r="M1058" s="41"/>
    </row>
    <row r="1059" spans="13:13">
      <c r="M1059" s="41"/>
    </row>
    <row r="1060" spans="13:13">
      <c r="M1060" s="41"/>
    </row>
    <row r="1061" spans="13:13">
      <c r="M1061" s="41"/>
    </row>
    <row r="1062" spans="13:13">
      <c r="M1062" s="41"/>
    </row>
    <row r="1063" spans="13:13">
      <c r="M1063" s="41"/>
    </row>
    <row r="1064" spans="13:13">
      <c r="M1064" s="41"/>
    </row>
    <row r="1065" spans="13:13">
      <c r="M1065" s="41"/>
    </row>
    <row r="1066" spans="13:13">
      <c r="M1066" s="41"/>
    </row>
    <row r="1067" spans="13:13">
      <c r="M1067" s="41"/>
    </row>
    <row r="1068" spans="13:13">
      <c r="M1068" s="41"/>
    </row>
    <row r="1069" spans="13:13">
      <c r="M1069" s="41"/>
    </row>
    <row r="1070" spans="13:13">
      <c r="M1070" s="41"/>
    </row>
    <row r="1071" spans="13:13">
      <c r="M1071" s="41"/>
    </row>
    <row r="1072" spans="13:13">
      <c r="M1072" s="41"/>
    </row>
    <row r="1073" spans="13:13">
      <c r="M1073" s="41"/>
    </row>
    <row r="1074" spans="13:13">
      <c r="M1074" s="41"/>
    </row>
    <row r="1075" spans="13:13">
      <c r="M1075" s="41"/>
    </row>
    <row r="1076" spans="13:13">
      <c r="M1076" s="41"/>
    </row>
    <row r="1077" spans="13:13">
      <c r="M1077" s="41"/>
    </row>
    <row r="1078" spans="13:13">
      <c r="M1078" s="41"/>
    </row>
    <row r="1079" spans="13:13">
      <c r="M1079" s="41"/>
    </row>
    <row r="1080" spans="13:13">
      <c r="M1080" s="41"/>
    </row>
    <row r="1081" spans="13:13">
      <c r="M1081" s="41"/>
    </row>
    <row r="1082" spans="13:13">
      <c r="M1082" s="41"/>
    </row>
    <row r="1083" spans="13:13">
      <c r="M1083" s="41"/>
    </row>
    <row r="1084" spans="13:13">
      <c r="M1084" s="41"/>
    </row>
    <row r="1085" spans="13:13">
      <c r="M1085" s="41"/>
    </row>
    <row r="1086" spans="13:13">
      <c r="M1086" s="41"/>
    </row>
    <row r="1087" spans="13:13">
      <c r="M1087" s="41"/>
    </row>
    <row r="1088" spans="13:13">
      <c r="M1088" s="41"/>
    </row>
    <row r="1089" spans="13:13">
      <c r="M1089" s="41"/>
    </row>
    <row r="1090" spans="13:13">
      <c r="M1090" s="41"/>
    </row>
    <row r="1091" spans="13:13">
      <c r="M1091" s="41"/>
    </row>
    <row r="1092" spans="13:13">
      <c r="M1092" s="41"/>
    </row>
    <row r="1093" spans="13:13">
      <c r="M1093" s="41"/>
    </row>
    <row r="1094" spans="13:13">
      <c r="M1094" s="41"/>
    </row>
    <row r="1095" spans="13:13">
      <c r="M1095" s="41"/>
    </row>
    <row r="1096" spans="13:13">
      <c r="M1096" s="41"/>
    </row>
    <row r="1097" spans="13:13">
      <c r="M1097" s="41"/>
    </row>
    <row r="1098" spans="13:13">
      <c r="M1098" s="41"/>
    </row>
    <row r="1099" spans="13:13">
      <c r="M1099" s="41"/>
    </row>
    <row r="1100" spans="13:13">
      <c r="M1100" s="41"/>
    </row>
    <row r="1101" spans="13:13">
      <c r="M1101" s="41"/>
    </row>
    <row r="1102" spans="13:13">
      <c r="M1102" s="41"/>
    </row>
    <row r="1103" spans="13:13">
      <c r="M1103" s="41"/>
    </row>
    <row r="1104" spans="13:13">
      <c r="M1104" s="41"/>
    </row>
    <row r="1105" spans="13:13">
      <c r="M1105" s="41"/>
    </row>
    <row r="1106" spans="13:13">
      <c r="M1106" s="41"/>
    </row>
    <row r="1107" spans="13:13">
      <c r="M1107" s="41"/>
    </row>
    <row r="1108" spans="13:13">
      <c r="M1108" s="41"/>
    </row>
    <row r="1109" spans="13:13">
      <c r="M1109" s="41"/>
    </row>
    <row r="1110" spans="13:13">
      <c r="M1110" s="41"/>
    </row>
    <row r="1111" spans="13:13">
      <c r="M1111" s="41"/>
    </row>
    <row r="1112" spans="13:13">
      <c r="M1112" s="41"/>
    </row>
    <row r="1113" spans="13:13">
      <c r="M1113" s="41"/>
    </row>
    <row r="1114" spans="13:13">
      <c r="M1114" s="41"/>
    </row>
    <row r="1115" spans="13:13">
      <c r="M1115" s="41"/>
    </row>
    <row r="1116" spans="13:13">
      <c r="M1116" s="41"/>
    </row>
    <row r="1117" spans="13:13">
      <c r="M1117" s="41"/>
    </row>
    <row r="1118" spans="13:13">
      <c r="M1118" s="41"/>
    </row>
    <row r="1119" spans="13:13">
      <c r="M1119" s="41"/>
    </row>
    <row r="1120" spans="13:13">
      <c r="M1120" s="41"/>
    </row>
    <row r="1121" spans="13:13">
      <c r="M1121" s="41"/>
    </row>
    <row r="1122" spans="13:13">
      <c r="M1122" s="41"/>
    </row>
    <row r="1123" spans="13:13">
      <c r="M1123" s="41"/>
    </row>
    <row r="1124" spans="13:13">
      <c r="M1124" s="41"/>
    </row>
    <row r="1125" spans="13:13">
      <c r="M1125" s="41"/>
    </row>
    <row r="1126" spans="13:13">
      <c r="M1126" s="41"/>
    </row>
    <row r="1127" spans="13:13">
      <c r="M1127" s="41"/>
    </row>
    <row r="1128" spans="13:13">
      <c r="M1128" s="41"/>
    </row>
    <row r="1129" spans="13:13">
      <c r="M1129" s="41"/>
    </row>
    <row r="1130" spans="13:13">
      <c r="M1130" s="41"/>
    </row>
    <row r="1131" spans="13:13">
      <c r="M1131" s="41"/>
    </row>
    <row r="1132" spans="13:13">
      <c r="M1132" s="41"/>
    </row>
    <row r="1133" spans="13:13">
      <c r="M1133" s="41"/>
    </row>
    <row r="1134" spans="13:13">
      <c r="M1134" s="41"/>
    </row>
    <row r="1135" spans="13:13">
      <c r="M1135" s="41"/>
    </row>
    <row r="1136" spans="13:13">
      <c r="M1136" s="41"/>
    </row>
    <row r="1137" spans="13:13">
      <c r="M1137" s="41"/>
    </row>
    <row r="1138" spans="13:13">
      <c r="M1138" s="41"/>
    </row>
    <row r="1139" spans="13:13">
      <c r="M1139" s="41"/>
    </row>
    <row r="1140" spans="13:13">
      <c r="M1140" s="41"/>
    </row>
    <row r="1141" spans="13:13">
      <c r="M1141" s="41"/>
    </row>
    <row r="1142" spans="13:13">
      <c r="M1142" s="41"/>
    </row>
    <row r="1143" spans="13:13">
      <c r="M1143" s="41"/>
    </row>
    <row r="1144" spans="13:13">
      <c r="M1144" s="41"/>
    </row>
    <row r="1145" spans="13:13">
      <c r="M1145" s="41"/>
    </row>
    <row r="1146" spans="13:13">
      <c r="M1146" s="41"/>
    </row>
    <row r="1147" spans="13:13">
      <c r="M1147" s="41"/>
    </row>
    <row r="1148" spans="13:13">
      <c r="M1148" s="41"/>
    </row>
    <row r="1149" spans="13:13">
      <c r="M1149" s="41"/>
    </row>
    <row r="1150" spans="13:13">
      <c r="M1150" s="41"/>
    </row>
    <row r="1151" spans="13:13">
      <c r="M1151" s="41"/>
    </row>
    <row r="1152" spans="13:13">
      <c r="M1152" s="41"/>
    </row>
    <row r="1153" spans="13:13">
      <c r="M1153" s="41"/>
    </row>
    <row r="1154" spans="13:13">
      <c r="M1154" s="41"/>
    </row>
    <row r="1155" spans="13:13">
      <c r="M1155" s="41"/>
    </row>
    <row r="1156" spans="13:13">
      <c r="M1156" s="41"/>
    </row>
    <row r="1157" spans="13:13">
      <c r="M1157" s="41"/>
    </row>
    <row r="1158" spans="13:13">
      <c r="M1158" s="41"/>
    </row>
    <row r="1159" spans="13:13">
      <c r="M1159" s="41"/>
    </row>
    <row r="1160" spans="13:13">
      <c r="M1160" s="41"/>
    </row>
    <row r="1161" spans="13:13">
      <c r="M1161" s="41"/>
    </row>
    <row r="1162" spans="13:13">
      <c r="M1162" s="41"/>
    </row>
    <row r="1163" spans="13:13">
      <c r="M1163" s="41"/>
    </row>
    <row r="1164" spans="13:13">
      <c r="M1164" s="41"/>
    </row>
    <row r="1165" spans="13:13">
      <c r="M1165" s="41"/>
    </row>
    <row r="1166" spans="13:13">
      <c r="M1166" s="41"/>
    </row>
    <row r="1167" spans="13:13">
      <c r="M1167" s="41"/>
    </row>
    <row r="1168" spans="13:13">
      <c r="M1168" s="41"/>
    </row>
    <row r="1169" spans="13:13">
      <c r="M1169" s="41"/>
    </row>
    <row r="1170" spans="13:13">
      <c r="M1170" s="41"/>
    </row>
    <row r="1171" spans="13:13">
      <c r="M1171" s="41"/>
    </row>
    <row r="1172" spans="13:13">
      <c r="M1172" s="41"/>
    </row>
    <row r="1173" spans="13:13">
      <c r="M1173" s="41"/>
    </row>
    <row r="1174" spans="13:13">
      <c r="M1174" s="41"/>
    </row>
    <row r="1175" spans="13:13">
      <c r="M1175" s="41"/>
    </row>
    <row r="1176" spans="13:13">
      <c r="M1176" s="41"/>
    </row>
    <row r="1177" spans="13:13">
      <c r="M1177" s="41"/>
    </row>
    <row r="1178" spans="13:13">
      <c r="M1178" s="41"/>
    </row>
    <row r="1179" spans="13:13">
      <c r="M1179" s="41"/>
    </row>
    <row r="1180" spans="13:13">
      <c r="M1180" s="41"/>
    </row>
    <row r="1181" spans="13:13">
      <c r="M1181" s="41"/>
    </row>
    <row r="1182" spans="13:13">
      <c r="M1182" s="41"/>
    </row>
    <row r="1183" spans="13:13">
      <c r="M1183" s="41"/>
    </row>
    <row r="1184" spans="13:13">
      <c r="M1184" s="41"/>
    </row>
    <row r="1185" spans="13:13">
      <c r="M1185" s="41"/>
    </row>
    <row r="1186" spans="13:13">
      <c r="M1186" s="41"/>
    </row>
    <row r="1187" spans="13:13">
      <c r="M1187" s="41"/>
    </row>
    <row r="1188" spans="13:13">
      <c r="M1188" s="41"/>
    </row>
    <row r="1189" spans="13:13">
      <c r="M1189" s="41"/>
    </row>
    <row r="1190" spans="13:13">
      <c r="M1190" s="41"/>
    </row>
    <row r="1191" spans="13:13">
      <c r="M1191" s="41"/>
    </row>
    <row r="1192" spans="13:13">
      <c r="M1192" s="41"/>
    </row>
    <row r="1193" spans="13:13">
      <c r="M1193" s="41"/>
    </row>
    <row r="1194" spans="13:13">
      <c r="M1194" s="41"/>
    </row>
    <row r="1195" spans="13:13">
      <c r="M1195" s="41"/>
    </row>
    <row r="1196" spans="13:13">
      <c r="M1196" s="41"/>
    </row>
    <row r="1197" spans="13:13">
      <c r="M1197" s="41"/>
    </row>
    <row r="1198" spans="13:13">
      <c r="M1198" s="41"/>
    </row>
    <row r="1199" spans="13:13">
      <c r="M1199" s="41"/>
    </row>
    <row r="1200" spans="13:13">
      <c r="M1200" s="41"/>
    </row>
    <row r="1201" spans="13:13">
      <c r="M1201" s="41"/>
    </row>
    <row r="1202" spans="13:13">
      <c r="M1202" s="41"/>
    </row>
    <row r="1203" spans="13:13">
      <c r="M1203" s="41"/>
    </row>
    <row r="1204" spans="13:13">
      <c r="M1204" s="41"/>
    </row>
    <row r="1205" spans="13:13">
      <c r="M1205" s="41"/>
    </row>
    <row r="1206" spans="13:13">
      <c r="M1206" s="41"/>
    </row>
    <row r="1207" spans="13:13">
      <c r="M1207" s="41"/>
    </row>
    <row r="1208" spans="13:13">
      <c r="M1208" s="41"/>
    </row>
    <row r="1209" spans="13:13">
      <c r="M1209" s="41"/>
    </row>
    <row r="1210" spans="13:13">
      <c r="M1210" s="41"/>
    </row>
    <row r="1211" spans="13:13">
      <c r="M1211" s="41"/>
    </row>
    <row r="1212" spans="13:13">
      <c r="M1212" s="41"/>
    </row>
    <row r="1213" spans="13:13">
      <c r="M1213" s="41"/>
    </row>
    <row r="1214" spans="13:13">
      <c r="M1214" s="41"/>
    </row>
    <row r="1215" spans="13:13">
      <c r="M1215" s="41"/>
    </row>
    <row r="1216" spans="13:13">
      <c r="M1216" s="41"/>
    </row>
    <row r="1217" spans="13:13">
      <c r="M1217" s="41"/>
    </row>
    <row r="1218" spans="13:13">
      <c r="M1218" s="41"/>
    </row>
    <row r="1219" spans="13:13">
      <c r="M1219" s="41"/>
    </row>
    <row r="1220" spans="13:13">
      <c r="M1220" s="41"/>
    </row>
    <row r="1221" spans="13:13">
      <c r="M1221" s="41"/>
    </row>
    <row r="1222" spans="13:13">
      <c r="M1222" s="41"/>
    </row>
    <row r="1223" spans="13:13">
      <c r="M1223" s="41"/>
    </row>
    <row r="1224" spans="13:13">
      <c r="M1224" s="41"/>
    </row>
    <row r="1225" spans="13:13">
      <c r="M1225" s="41"/>
    </row>
    <row r="1226" spans="13:13">
      <c r="M1226" s="41"/>
    </row>
    <row r="1227" spans="13:13">
      <c r="M1227" s="41"/>
    </row>
    <row r="1228" spans="13:13">
      <c r="M1228" s="41"/>
    </row>
    <row r="1229" spans="13:13">
      <c r="M1229" s="41"/>
    </row>
    <row r="1230" spans="13:13">
      <c r="M1230" s="41"/>
    </row>
    <row r="1231" spans="13:13">
      <c r="M1231" s="41"/>
    </row>
    <row r="1232" spans="13:13">
      <c r="M1232" s="41"/>
    </row>
    <row r="1233" spans="13:13">
      <c r="M1233" s="41"/>
    </row>
    <row r="1234" spans="13:13">
      <c r="M1234" s="41"/>
    </row>
    <row r="1235" spans="13:13">
      <c r="M1235" s="41"/>
    </row>
    <row r="1236" spans="13:13">
      <c r="M1236" s="41"/>
    </row>
    <row r="1237" spans="13:13">
      <c r="M1237" s="41"/>
    </row>
    <row r="1238" spans="13:13">
      <c r="M1238" s="41"/>
    </row>
    <row r="1239" spans="13:13">
      <c r="M1239" s="41"/>
    </row>
    <row r="1240" spans="13:13">
      <c r="M1240" s="41"/>
    </row>
    <row r="1241" spans="13:13">
      <c r="M1241" s="41"/>
    </row>
    <row r="1242" spans="13:13">
      <c r="M1242" s="41"/>
    </row>
    <row r="1243" spans="13:13">
      <c r="M1243" s="41"/>
    </row>
    <row r="1244" spans="13:13">
      <c r="M1244" s="41"/>
    </row>
    <row r="1245" spans="13:13">
      <c r="M1245" s="41"/>
    </row>
    <row r="1246" spans="13:13">
      <c r="M1246" s="41"/>
    </row>
    <row r="1247" spans="13:13">
      <c r="M1247" s="41"/>
    </row>
    <row r="1248" spans="13:13">
      <c r="M1248" s="41"/>
    </row>
    <row r="1249" spans="13:13">
      <c r="M1249" s="41"/>
    </row>
    <row r="1250" spans="13:13">
      <c r="M1250" s="41"/>
    </row>
    <row r="1251" spans="13:13">
      <c r="M1251" s="41"/>
    </row>
    <row r="1252" spans="13:13">
      <c r="M1252" s="41"/>
    </row>
    <row r="1253" spans="13:13">
      <c r="M1253" s="41"/>
    </row>
    <row r="1254" spans="13:13">
      <c r="M1254" s="41"/>
    </row>
    <row r="1255" spans="13:13">
      <c r="M1255" s="41"/>
    </row>
    <row r="1256" spans="13:13">
      <c r="M1256" s="41"/>
    </row>
    <row r="1257" spans="13:13">
      <c r="M1257" s="41"/>
    </row>
    <row r="1258" spans="13:13">
      <c r="M1258" s="41"/>
    </row>
    <row r="1259" spans="13:13">
      <c r="M1259" s="41"/>
    </row>
    <row r="1260" spans="13:13">
      <c r="M1260" s="41"/>
    </row>
    <row r="1261" spans="13:13">
      <c r="M1261" s="41"/>
    </row>
    <row r="1262" spans="13:13">
      <c r="M1262" s="41"/>
    </row>
    <row r="1263" spans="13:13">
      <c r="M1263" s="41"/>
    </row>
    <row r="1264" spans="13:13">
      <c r="M1264" s="41"/>
    </row>
    <row r="1265" spans="13:13">
      <c r="M1265" s="41"/>
    </row>
    <row r="1266" spans="13:13">
      <c r="M1266" s="41"/>
    </row>
    <row r="1267" spans="13:13">
      <c r="M1267" s="41"/>
    </row>
    <row r="1268" spans="13:13">
      <c r="M1268" s="41"/>
    </row>
    <row r="1269" spans="13:13">
      <c r="M1269" s="41"/>
    </row>
    <row r="1270" spans="13:13">
      <c r="M1270" s="41"/>
    </row>
    <row r="1271" spans="13:13">
      <c r="M1271" s="41"/>
    </row>
    <row r="1272" spans="13:13">
      <c r="M1272" s="41"/>
    </row>
    <row r="1273" spans="13:13">
      <c r="M1273" s="41"/>
    </row>
    <row r="1274" spans="13:13">
      <c r="M1274" s="41"/>
    </row>
    <row r="1275" spans="13:13">
      <c r="M1275" s="41"/>
    </row>
    <row r="1276" spans="13:13">
      <c r="M1276" s="41"/>
    </row>
    <row r="1277" spans="13:13">
      <c r="M1277" s="41"/>
    </row>
    <row r="1278" spans="13:13">
      <c r="M1278" s="41"/>
    </row>
    <row r="1279" spans="13:13">
      <c r="M1279" s="41"/>
    </row>
    <row r="1280" spans="13:13">
      <c r="M1280" s="41"/>
    </row>
    <row r="1281" spans="13:13">
      <c r="M1281" s="41"/>
    </row>
    <row r="1282" spans="13:13">
      <c r="M1282" s="41"/>
    </row>
    <row r="1283" spans="13:13">
      <c r="M1283" s="41"/>
    </row>
    <row r="1284" spans="13:13">
      <c r="M1284" s="41"/>
    </row>
    <row r="1285" spans="13:13">
      <c r="M1285" s="41"/>
    </row>
    <row r="1286" spans="13:13">
      <c r="M1286" s="41"/>
    </row>
    <row r="1287" spans="13:13">
      <c r="M1287" s="41"/>
    </row>
    <row r="1288" spans="13:13">
      <c r="M1288" s="41"/>
    </row>
    <row r="1289" spans="13:13">
      <c r="M1289" s="41"/>
    </row>
    <row r="1290" spans="13:13">
      <c r="M1290" s="41"/>
    </row>
    <row r="1291" spans="13:13">
      <c r="M1291" s="41"/>
    </row>
    <row r="1292" spans="13:13">
      <c r="M1292" s="41"/>
    </row>
    <row r="1293" spans="13:13">
      <c r="M1293" s="41"/>
    </row>
    <row r="1294" spans="13:13">
      <c r="M1294" s="41"/>
    </row>
    <row r="1295" spans="13:13">
      <c r="M1295" s="41"/>
    </row>
    <row r="1296" spans="13:13">
      <c r="M1296" s="41"/>
    </row>
    <row r="1297" spans="13:13">
      <c r="M1297" s="41"/>
    </row>
    <row r="1298" spans="13:13">
      <c r="M1298" s="41"/>
    </row>
    <row r="1299" spans="13:13">
      <c r="M1299" s="41"/>
    </row>
    <row r="1300" spans="13:13">
      <c r="M1300" s="41"/>
    </row>
    <row r="1301" spans="13:13">
      <c r="M1301" s="41"/>
    </row>
    <row r="1302" spans="13:13">
      <c r="M1302" s="41"/>
    </row>
    <row r="1303" spans="13:13">
      <c r="M1303" s="41"/>
    </row>
    <row r="1304" spans="13:13">
      <c r="M1304" s="41"/>
    </row>
    <row r="1305" spans="13:13">
      <c r="M1305" s="41"/>
    </row>
    <row r="1306" spans="13:13">
      <c r="M1306" s="41"/>
    </row>
    <row r="1307" spans="13:13">
      <c r="M1307" s="41"/>
    </row>
    <row r="1308" spans="13:13">
      <c r="M1308" s="41"/>
    </row>
    <row r="1309" spans="13:13">
      <c r="M1309" s="41"/>
    </row>
    <row r="1310" spans="13:13">
      <c r="M1310" s="41"/>
    </row>
    <row r="1311" spans="13:13">
      <c r="M1311" s="41"/>
    </row>
    <row r="1312" spans="13:13">
      <c r="M1312" s="41"/>
    </row>
    <row r="1313" spans="13:13">
      <c r="M1313" s="41"/>
    </row>
    <row r="1314" spans="13:13">
      <c r="M1314" s="41"/>
    </row>
    <row r="1315" spans="13:13">
      <c r="M1315" s="41"/>
    </row>
    <row r="1316" spans="13:13">
      <c r="M1316" s="41"/>
    </row>
    <row r="1317" spans="13:13">
      <c r="M1317" s="41"/>
    </row>
    <row r="1318" spans="13:13">
      <c r="M1318" s="41"/>
    </row>
    <row r="1319" spans="13:13">
      <c r="M1319" s="41"/>
    </row>
    <row r="1320" spans="13:13">
      <c r="M1320" s="41"/>
    </row>
    <row r="1321" spans="13:13">
      <c r="M1321" s="41"/>
    </row>
    <row r="1322" spans="13:13">
      <c r="M1322" s="41"/>
    </row>
    <row r="1323" spans="13:13">
      <c r="M1323" s="41"/>
    </row>
    <row r="1324" spans="13:13">
      <c r="M1324" s="41"/>
    </row>
    <row r="1325" spans="13:13">
      <c r="M1325" s="41"/>
    </row>
    <row r="1326" spans="13:13">
      <c r="M1326" s="41"/>
    </row>
    <row r="1327" spans="13:13">
      <c r="M1327" s="41"/>
    </row>
    <row r="1328" spans="13:13">
      <c r="M1328" s="41"/>
    </row>
    <row r="1329" spans="13:13">
      <c r="M1329" s="41"/>
    </row>
    <row r="1330" spans="13:13">
      <c r="M1330" s="41"/>
    </row>
    <row r="1331" spans="13:13">
      <c r="M1331" s="41"/>
    </row>
    <row r="1332" spans="13:13">
      <c r="M1332" s="41"/>
    </row>
    <row r="1333" spans="13:13">
      <c r="M1333" s="41"/>
    </row>
    <row r="1334" spans="13:13">
      <c r="M1334" s="41"/>
    </row>
    <row r="1335" spans="13:13">
      <c r="M1335" s="41"/>
    </row>
    <row r="1336" spans="13:13">
      <c r="M1336" s="41"/>
    </row>
    <row r="1337" spans="13:13">
      <c r="M1337" s="41"/>
    </row>
    <row r="1338" spans="13:13">
      <c r="M1338" s="41"/>
    </row>
    <row r="1339" spans="13:13">
      <c r="M1339" s="41"/>
    </row>
    <row r="1340" spans="13:13">
      <c r="M1340" s="41"/>
    </row>
    <row r="1341" spans="13:13">
      <c r="M1341" s="41"/>
    </row>
    <row r="1342" spans="13:13">
      <c r="M1342" s="41"/>
    </row>
    <row r="1343" spans="13:13">
      <c r="M1343" s="41"/>
    </row>
    <row r="1344" spans="13:13">
      <c r="M1344" s="41"/>
    </row>
    <row r="1345" spans="13:13">
      <c r="M1345" s="41"/>
    </row>
    <row r="1346" spans="13:13">
      <c r="M1346" s="41"/>
    </row>
    <row r="1347" spans="13:13">
      <c r="M1347" s="41"/>
    </row>
    <row r="1348" spans="13:13">
      <c r="M1348" s="41"/>
    </row>
    <row r="1349" spans="13:13">
      <c r="M1349" s="41"/>
    </row>
    <row r="1350" spans="13:13">
      <c r="M1350" s="41"/>
    </row>
    <row r="1351" spans="13:13">
      <c r="M1351" s="41"/>
    </row>
    <row r="1352" spans="13:13">
      <c r="M1352" s="41"/>
    </row>
    <row r="1353" spans="13:13">
      <c r="M1353" s="41"/>
    </row>
    <row r="1354" spans="13:13">
      <c r="M1354" s="41"/>
    </row>
    <row r="1355" spans="13:13">
      <c r="M1355" s="41"/>
    </row>
    <row r="1356" spans="13:13">
      <c r="M1356" s="41"/>
    </row>
    <row r="1357" spans="13:13">
      <c r="M1357" s="41"/>
    </row>
    <row r="1358" spans="13:13">
      <c r="M1358" s="41"/>
    </row>
    <row r="1359" spans="13:13">
      <c r="M1359" s="41"/>
    </row>
    <row r="1360" spans="13:13">
      <c r="M1360" s="41"/>
    </row>
    <row r="1361" spans="13:13">
      <c r="M1361" s="41"/>
    </row>
    <row r="1362" spans="13:13">
      <c r="M1362" s="41"/>
    </row>
    <row r="1363" spans="13:13">
      <c r="M1363" s="41"/>
    </row>
    <row r="1364" spans="13:13">
      <c r="M1364" s="41"/>
    </row>
    <row r="1365" spans="13:13">
      <c r="M1365" s="41"/>
    </row>
    <row r="1366" spans="13:13">
      <c r="M1366" s="41"/>
    </row>
    <row r="1367" spans="13:13">
      <c r="M1367" s="41"/>
    </row>
    <row r="1368" spans="13:13">
      <c r="M1368" s="41"/>
    </row>
    <row r="1369" spans="13:13">
      <c r="M1369" s="41"/>
    </row>
    <row r="1370" spans="13:13">
      <c r="M1370" s="41"/>
    </row>
    <row r="1371" spans="13:13">
      <c r="M1371" s="41"/>
    </row>
    <row r="1372" spans="13:13">
      <c r="M1372" s="41"/>
    </row>
    <row r="1373" spans="13:13">
      <c r="M1373" s="41"/>
    </row>
    <row r="1374" spans="13:13">
      <c r="M1374" s="41"/>
    </row>
    <row r="1375" spans="13:13">
      <c r="M1375" s="41"/>
    </row>
    <row r="1376" spans="13:13">
      <c r="M1376" s="41"/>
    </row>
    <row r="1377" spans="13:13">
      <c r="M1377" s="41"/>
    </row>
    <row r="1378" spans="13:13">
      <c r="M1378" s="41"/>
    </row>
    <row r="1379" spans="13:13">
      <c r="M1379" s="41"/>
    </row>
    <row r="1380" spans="13:13">
      <c r="M1380" s="41"/>
    </row>
    <row r="1381" spans="13:13">
      <c r="M1381" s="41"/>
    </row>
    <row r="1382" spans="13:13">
      <c r="M1382" s="41"/>
    </row>
    <row r="1383" spans="13:13">
      <c r="M1383" s="41"/>
    </row>
    <row r="1384" spans="13:13">
      <c r="M1384" s="41"/>
    </row>
    <row r="1385" spans="13:13">
      <c r="M1385" s="41"/>
    </row>
    <row r="1386" spans="13:13">
      <c r="M1386" s="41"/>
    </row>
    <row r="1387" spans="13:13">
      <c r="M1387" s="41"/>
    </row>
    <row r="1388" spans="13:13">
      <c r="M1388" s="41"/>
    </row>
    <row r="1389" spans="13:13">
      <c r="M1389" s="41"/>
    </row>
    <row r="1390" spans="13:13">
      <c r="M1390" s="41"/>
    </row>
    <row r="1391" spans="13:13">
      <c r="M1391" s="41"/>
    </row>
    <row r="1392" spans="13:13">
      <c r="M1392" s="41"/>
    </row>
    <row r="1393" spans="13:13">
      <c r="M1393" s="41"/>
    </row>
    <row r="1394" spans="13:13">
      <c r="M1394" s="41"/>
    </row>
    <row r="1395" spans="13:13">
      <c r="M1395" s="41"/>
    </row>
    <row r="1396" spans="13:13">
      <c r="M1396" s="41"/>
    </row>
    <row r="1397" spans="13:13">
      <c r="M1397" s="41"/>
    </row>
    <row r="1398" spans="13:13">
      <c r="M1398" s="41"/>
    </row>
    <row r="1399" spans="13:13">
      <c r="M1399" s="41"/>
    </row>
    <row r="1400" spans="13:13">
      <c r="M1400" s="41"/>
    </row>
    <row r="1401" spans="13:13">
      <c r="M1401" s="41"/>
    </row>
    <row r="1402" spans="13:13">
      <c r="M1402" s="41"/>
    </row>
    <row r="1403" spans="13:13">
      <c r="M1403" s="41"/>
    </row>
    <row r="1404" spans="13:13">
      <c r="M1404" s="41"/>
    </row>
    <row r="1405" spans="13:13">
      <c r="M1405" s="41"/>
    </row>
    <row r="1406" spans="13:13">
      <c r="M1406" s="41"/>
    </row>
    <row r="1407" spans="13:13">
      <c r="M1407" s="41"/>
    </row>
    <row r="1408" spans="13:13">
      <c r="M1408" s="41"/>
    </row>
    <row r="1409" spans="13:13">
      <c r="M1409" s="41"/>
    </row>
    <row r="1410" spans="13:13">
      <c r="M1410" s="41"/>
    </row>
    <row r="1411" spans="13:13">
      <c r="M1411" s="41"/>
    </row>
    <row r="1412" spans="13:13">
      <c r="M1412" s="41"/>
    </row>
    <row r="1413" spans="13:13">
      <c r="M1413" s="41"/>
    </row>
    <row r="1414" spans="13:13">
      <c r="M1414" s="41"/>
    </row>
    <row r="1415" spans="13:13">
      <c r="M1415" s="41"/>
    </row>
    <row r="1416" spans="13:13">
      <c r="M1416" s="41"/>
    </row>
    <row r="1417" spans="13:13">
      <c r="M1417" s="41"/>
    </row>
    <row r="1418" spans="13:13">
      <c r="M1418" s="41"/>
    </row>
    <row r="1419" spans="13:13">
      <c r="M1419" s="41"/>
    </row>
    <row r="1420" spans="13:13">
      <c r="M1420" s="41"/>
    </row>
    <row r="1421" spans="13:13">
      <c r="M1421" s="41"/>
    </row>
    <row r="1422" spans="13:13">
      <c r="M1422" s="41"/>
    </row>
    <row r="1423" spans="13:13">
      <c r="M1423" s="41"/>
    </row>
    <row r="1424" spans="13:13">
      <c r="M1424" s="41"/>
    </row>
    <row r="1425" spans="13:13">
      <c r="M1425" s="41"/>
    </row>
    <row r="1426" spans="13:13">
      <c r="M1426" s="41"/>
    </row>
    <row r="1427" spans="13:13">
      <c r="M1427" s="41"/>
    </row>
    <row r="1428" spans="13:13">
      <c r="M1428" s="41"/>
    </row>
    <row r="1429" spans="13:13">
      <c r="M1429" s="41"/>
    </row>
    <row r="1430" spans="13:13">
      <c r="M1430" s="41"/>
    </row>
    <row r="1431" spans="13:13">
      <c r="M1431" s="41"/>
    </row>
    <row r="1432" spans="13:13">
      <c r="M1432" s="41"/>
    </row>
    <row r="1433" spans="13:13">
      <c r="M1433" s="41"/>
    </row>
    <row r="1434" spans="13:13">
      <c r="M1434" s="41"/>
    </row>
    <row r="1435" spans="13:13">
      <c r="M1435" s="41"/>
    </row>
    <row r="1436" spans="13:13">
      <c r="M1436" s="41"/>
    </row>
    <row r="1437" spans="13:13">
      <c r="M1437" s="41"/>
    </row>
    <row r="1438" spans="13:13">
      <c r="M1438" s="41"/>
    </row>
    <row r="1439" spans="13:13">
      <c r="M1439" s="41"/>
    </row>
    <row r="1440" spans="13:13">
      <c r="M1440" s="41"/>
    </row>
    <row r="1441" spans="13:13">
      <c r="M1441" s="41"/>
    </row>
    <row r="1442" spans="13:13">
      <c r="M1442" s="41"/>
    </row>
    <row r="1443" spans="13:13">
      <c r="M1443" s="41"/>
    </row>
    <row r="1444" spans="13:13">
      <c r="M1444" s="41"/>
    </row>
    <row r="1445" spans="13:13">
      <c r="M1445" s="41"/>
    </row>
    <row r="1446" spans="13:13">
      <c r="M1446" s="41"/>
    </row>
    <row r="1447" spans="13:13">
      <c r="M1447" s="41"/>
    </row>
    <row r="1448" spans="13:13">
      <c r="M1448" s="41"/>
    </row>
    <row r="1449" spans="13:13">
      <c r="M1449" s="41"/>
    </row>
    <row r="1450" spans="13:13">
      <c r="M1450" s="41"/>
    </row>
    <row r="1451" spans="13:13">
      <c r="M1451" s="41"/>
    </row>
    <row r="1452" spans="13:13">
      <c r="M1452" s="41"/>
    </row>
    <row r="1453" spans="13:13">
      <c r="M1453" s="41"/>
    </row>
    <row r="1454" spans="13:13">
      <c r="M1454" s="41"/>
    </row>
    <row r="1455" spans="13:13">
      <c r="M1455" s="41"/>
    </row>
    <row r="1456" spans="13:13">
      <c r="M1456" s="41"/>
    </row>
    <row r="1457" spans="13:13">
      <c r="M1457" s="41"/>
    </row>
    <row r="1458" spans="13:13">
      <c r="M1458" s="41"/>
    </row>
    <row r="1459" spans="13:13">
      <c r="M1459" s="41"/>
    </row>
    <row r="1460" spans="13:13">
      <c r="M1460" s="41"/>
    </row>
    <row r="1461" spans="13:13">
      <c r="M1461" s="41"/>
    </row>
    <row r="1462" spans="13:13">
      <c r="M1462" s="41"/>
    </row>
    <row r="1463" spans="13:13">
      <c r="M1463" s="41"/>
    </row>
    <row r="1464" spans="13:13">
      <c r="M1464" s="41"/>
    </row>
    <row r="1465" spans="13:13">
      <c r="M1465" s="41"/>
    </row>
    <row r="1466" spans="13:13">
      <c r="M1466" s="41"/>
    </row>
    <row r="1467" spans="13:13">
      <c r="M1467" s="41"/>
    </row>
    <row r="1468" spans="13:13">
      <c r="M1468" s="41"/>
    </row>
    <row r="1469" spans="13:13">
      <c r="M1469" s="41"/>
    </row>
    <row r="1470" spans="13:13">
      <c r="M1470" s="41"/>
    </row>
    <row r="1471" spans="13:13">
      <c r="M1471" s="41"/>
    </row>
    <row r="1472" spans="13:13">
      <c r="M1472" s="41"/>
    </row>
    <row r="1473" spans="13:13">
      <c r="M1473" s="41"/>
    </row>
    <row r="1474" spans="13:13">
      <c r="M1474" s="41"/>
    </row>
    <row r="1475" spans="13:13">
      <c r="M1475" s="41"/>
    </row>
    <row r="1476" spans="13:13">
      <c r="M1476" s="41"/>
    </row>
    <row r="1477" spans="13:13">
      <c r="M1477" s="41"/>
    </row>
    <row r="1478" spans="13:13">
      <c r="M1478" s="41"/>
    </row>
    <row r="1479" spans="13:13">
      <c r="M1479" s="41"/>
    </row>
    <row r="1480" spans="13:13">
      <c r="M1480" s="41"/>
    </row>
    <row r="1481" spans="13:13">
      <c r="M1481" s="41"/>
    </row>
    <row r="1482" spans="13:13">
      <c r="M1482" s="41"/>
    </row>
    <row r="1483" spans="13:13">
      <c r="M1483" s="41"/>
    </row>
    <row r="1484" spans="13:13">
      <c r="M1484" s="41"/>
    </row>
    <row r="1485" spans="13:13">
      <c r="M1485" s="41"/>
    </row>
    <row r="1486" spans="13:13">
      <c r="M1486" s="41"/>
    </row>
    <row r="1487" spans="13:13">
      <c r="M1487" s="41"/>
    </row>
    <row r="1488" spans="13:13">
      <c r="M1488" s="41"/>
    </row>
    <row r="1489" spans="13:13">
      <c r="M1489" s="41"/>
    </row>
    <row r="1490" spans="13:13">
      <c r="M1490" s="41"/>
    </row>
    <row r="1491" spans="13:13">
      <c r="M1491" s="41"/>
    </row>
    <row r="1492" spans="13:13">
      <c r="M1492" s="41"/>
    </row>
    <row r="1493" spans="13:13">
      <c r="M1493" s="41"/>
    </row>
    <row r="1494" spans="13:13">
      <c r="M1494" s="41"/>
    </row>
    <row r="1495" spans="13:13">
      <c r="M1495" s="41"/>
    </row>
    <row r="1496" spans="13:13">
      <c r="M1496" s="41"/>
    </row>
    <row r="1497" spans="13:13">
      <c r="M1497" s="41"/>
    </row>
    <row r="1498" spans="13:13">
      <c r="M1498" s="41"/>
    </row>
    <row r="1499" spans="13:13">
      <c r="M1499" s="41"/>
    </row>
    <row r="1500" spans="13:13">
      <c r="M1500" s="41"/>
    </row>
    <row r="1501" spans="13:13">
      <c r="M1501" s="41"/>
    </row>
    <row r="1502" spans="13:13">
      <c r="M1502" s="41"/>
    </row>
    <row r="1503" spans="13:13">
      <c r="M1503" s="41"/>
    </row>
    <row r="1504" spans="13:13">
      <c r="M1504" s="41"/>
    </row>
    <row r="1505" spans="13:13">
      <c r="M1505" s="41"/>
    </row>
    <row r="1506" spans="13:13">
      <c r="M1506" s="41"/>
    </row>
    <row r="1507" spans="13:13">
      <c r="M1507" s="41"/>
    </row>
    <row r="1508" spans="13:13">
      <c r="M1508" s="41"/>
    </row>
    <row r="1509" spans="13:13">
      <c r="M1509" s="41"/>
    </row>
    <row r="1510" spans="13:13">
      <c r="M1510" s="41"/>
    </row>
    <row r="1511" spans="13:13">
      <c r="M1511" s="41"/>
    </row>
    <row r="1512" spans="13:13">
      <c r="M1512" s="41"/>
    </row>
    <row r="1513" spans="13:13">
      <c r="M1513" s="41"/>
    </row>
    <row r="1514" spans="13:13">
      <c r="M1514" s="41"/>
    </row>
    <row r="1515" spans="13:13">
      <c r="M1515" s="41"/>
    </row>
    <row r="1516" spans="13:13">
      <c r="M1516" s="41"/>
    </row>
    <row r="1517" spans="13:13">
      <c r="M1517" s="41"/>
    </row>
    <row r="1518" spans="13:13">
      <c r="M1518" s="41"/>
    </row>
    <row r="1519" spans="13:13">
      <c r="M1519" s="41"/>
    </row>
    <row r="1520" spans="13:13">
      <c r="M1520" s="41"/>
    </row>
    <row r="1521" spans="13:13">
      <c r="M1521" s="41"/>
    </row>
    <row r="1522" spans="13:13">
      <c r="M1522" s="41"/>
    </row>
    <row r="1523" spans="13:13">
      <c r="M1523" s="41"/>
    </row>
    <row r="1524" spans="13:13">
      <c r="M1524" s="41"/>
    </row>
    <row r="1525" spans="13:13">
      <c r="M1525" s="41"/>
    </row>
    <row r="1526" spans="13:13">
      <c r="M1526" s="41"/>
    </row>
    <row r="1527" spans="13:13">
      <c r="M1527" s="41"/>
    </row>
    <row r="1528" spans="13:13">
      <c r="M1528" s="41"/>
    </row>
    <row r="1529" spans="13:13">
      <c r="M1529" s="41"/>
    </row>
    <row r="1530" spans="13:13">
      <c r="M1530" s="41"/>
    </row>
    <row r="1531" spans="13:13">
      <c r="M1531" s="41"/>
    </row>
    <row r="1532" spans="13:13">
      <c r="M1532" s="41"/>
    </row>
    <row r="1533" spans="13:13">
      <c r="M1533" s="41"/>
    </row>
    <row r="1534" spans="13:13">
      <c r="M1534" s="41"/>
    </row>
    <row r="1535" spans="13:13">
      <c r="M1535" s="41"/>
    </row>
    <row r="1536" spans="13:13">
      <c r="M1536" s="41"/>
    </row>
    <row r="1537" spans="13:13">
      <c r="M1537" s="41"/>
    </row>
    <row r="1538" spans="13:13">
      <c r="M1538" s="41"/>
    </row>
    <row r="1539" spans="13:13">
      <c r="M1539" s="41"/>
    </row>
    <row r="1540" spans="13:13">
      <c r="M1540" s="41"/>
    </row>
    <row r="1541" spans="13:13">
      <c r="M1541" s="41"/>
    </row>
    <row r="1542" spans="13:13">
      <c r="M1542" s="41"/>
    </row>
    <row r="1543" spans="13:13">
      <c r="M1543" s="41"/>
    </row>
    <row r="1544" spans="13:13">
      <c r="M1544" s="41"/>
    </row>
    <row r="1545" spans="13:13">
      <c r="M1545" s="41"/>
    </row>
    <row r="1546" spans="13:13">
      <c r="M1546" s="41"/>
    </row>
    <row r="1547" spans="13:13">
      <c r="M1547" s="41"/>
    </row>
    <row r="1548" spans="13:13">
      <c r="M1548" s="41"/>
    </row>
    <row r="1549" spans="13:13">
      <c r="M1549" s="41"/>
    </row>
    <row r="1550" spans="13:13">
      <c r="M1550" s="41"/>
    </row>
    <row r="1551" spans="13:13">
      <c r="M1551" s="41"/>
    </row>
    <row r="1552" spans="13:13">
      <c r="M1552" s="41"/>
    </row>
    <row r="1553" spans="13:13">
      <c r="M1553" s="41"/>
    </row>
    <row r="1554" spans="13:13">
      <c r="M1554" s="41"/>
    </row>
    <row r="1555" spans="13:13">
      <c r="M1555" s="41"/>
    </row>
    <row r="1556" spans="13:13">
      <c r="M1556" s="41"/>
    </row>
    <row r="1557" spans="13:13">
      <c r="M1557" s="41"/>
    </row>
    <row r="1558" spans="13:13">
      <c r="M1558" s="41"/>
    </row>
    <row r="1559" spans="13:13">
      <c r="M1559" s="41"/>
    </row>
    <row r="1560" spans="13:13">
      <c r="M1560" s="41"/>
    </row>
    <row r="1561" spans="13:13">
      <c r="M1561" s="41"/>
    </row>
    <row r="1562" spans="13:13">
      <c r="M1562" s="41"/>
    </row>
    <row r="1563" spans="13:13">
      <c r="M1563" s="41"/>
    </row>
    <row r="1564" spans="13:13">
      <c r="M1564" s="41"/>
    </row>
    <row r="1565" spans="13:13">
      <c r="M1565" s="41"/>
    </row>
    <row r="1566" spans="13:13">
      <c r="M1566" s="41"/>
    </row>
    <row r="1567" spans="13:13">
      <c r="M1567" s="41"/>
    </row>
    <row r="1568" spans="13:13">
      <c r="M1568" s="41"/>
    </row>
    <row r="1569" spans="13:13">
      <c r="M1569" s="41"/>
    </row>
    <row r="1570" spans="13:13">
      <c r="M1570" s="41"/>
    </row>
    <row r="1571" spans="13:13">
      <c r="M1571" s="41"/>
    </row>
    <row r="1572" spans="13:13">
      <c r="M1572" s="41"/>
    </row>
    <row r="1573" spans="13:13">
      <c r="M1573" s="41"/>
    </row>
    <row r="1574" spans="13:13">
      <c r="M1574" s="41"/>
    </row>
    <row r="1575" spans="13:13">
      <c r="M1575" s="41"/>
    </row>
    <row r="1576" spans="13:13">
      <c r="M1576" s="41"/>
    </row>
    <row r="1577" spans="13:13">
      <c r="M1577" s="41"/>
    </row>
    <row r="1578" spans="13:13">
      <c r="M1578" s="41"/>
    </row>
    <row r="1579" spans="13:13">
      <c r="M1579" s="41"/>
    </row>
    <row r="1580" spans="13:13">
      <c r="M1580" s="41"/>
    </row>
    <row r="1581" spans="13:13">
      <c r="M1581" s="41"/>
    </row>
    <row r="1582" spans="13:13">
      <c r="M1582" s="41"/>
    </row>
    <row r="1583" spans="13:13">
      <c r="M1583" s="41"/>
    </row>
    <row r="1584" spans="13:13">
      <c r="M1584" s="41"/>
    </row>
    <row r="1585" spans="13:13">
      <c r="M1585" s="41"/>
    </row>
    <row r="1586" spans="13:13">
      <c r="M1586" s="41"/>
    </row>
    <row r="1587" spans="13:13">
      <c r="M1587" s="41"/>
    </row>
    <row r="1588" spans="13:13">
      <c r="M1588" s="41"/>
    </row>
    <row r="1589" spans="13:13">
      <c r="M1589" s="41"/>
    </row>
    <row r="1590" spans="13:13">
      <c r="M1590" s="41"/>
    </row>
    <row r="1591" spans="13:13">
      <c r="M1591" s="41"/>
    </row>
    <row r="1592" spans="13:13">
      <c r="M1592" s="41"/>
    </row>
    <row r="1593" spans="13:13">
      <c r="M1593" s="41"/>
    </row>
    <row r="1594" spans="13:13">
      <c r="M1594" s="41"/>
    </row>
    <row r="1595" spans="13:13">
      <c r="M1595" s="41"/>
    </row>
    <row r="1596" spans="13:13">
      <c r="M1596" s="41"/>
    </row>
    <row r="1597" spans="13:13">
      <c r="M1597" s="41"/>
    </row>
    <row r="1598" spans="13:13">
      <c r="M1598" s="41"/>
    </row>
    <row r="1599" spans="13:13">
      <c r="M1599" s="41"/>
    </row>
    <row r="1600" spans="13:13">
      <c r="M1600" s="41"/>
    </row>
    <row r="1601" spans="13:13">
      <c r="M1601" s="41"/>
    </row>
    <row r="1602" spans="13:13">
      <c r="M1602" s="41"/>
    </row>
    <row r="1603" spans="13:13">
      <c r="M1603" s="41"/>
    </row>
    <row r="1604" spans="13:13">
      <c r="M1604" s="41"/>
    </row>
    <row r="1605" spans="13:13">
      <c r="M1605" s="41"/>
    </row>
    <row r="1606" spans="13:13">
      <c r="M1606" s="41"/>
    </row>
    <row r="1607" spans="13:13">
      <c r="M1607" s="41"/>
    </row>
    <row r="1608" spans="13:13">
      <c r="M1608" s="41"/>
    </row>
    <row r="1609" spans="13:13">
      <c r="M1609" s="41"/>
    </row>
    <row r="1610" spans="13:13">
      <c r="M1610" s="41"/>
    </row>
    <row r="1611" spans="13:13">
      <c r="M1611" s="41"/>
    </row>
    <row r="1612" spans="13:13">
      <c r="M1612" s="41"/>
    </row>
    <row r="1613" spans="13:13">
      <c r="M1613" s="41"/>
    </row>
    <row r="1614" spans="13:13">
      <c r="M1614" s="41"/>
    </row>
    <row r="1615" spans="13:13">
      <c r="M1615" s="41"/>
    </row>
    <row r="1616" spans="13:13">
      <c r="M1616" s="41"/>
    </row>
    <row r="1617" spans="13:13">
      <c r="M1617" s="41"/>
    </row>
    <row r="1618" spans="13:13">
      <c r="M1618" s="41"/>
    </row>
    <row r="1619" spans="13:13">
      <c r="M1619" s="41"/>
    </row>
    <row r="1620" spans="13:13">
      <c r="M1620" s="41"/>
    </row>
    <row r="1621" spans="13:13">
      <c r="M1621" s="41"/>
    </row>
    <row r="1622" spans="13:13">
      <c r="M1622" s="41"/>
    </row>
    <row r="1623" spans="13:13">
      <c r="M1623" s="41"/>
    </row>
    <row r="1624" spans="13:13">
      <c r="M1624" s="41"/>
    </row>
    <row r="1625" spans="13:13">
      <c r="M1625" s="41"/>
    </row>
    <row r="1626" spans="13:13">
      <c r="M1626" s="41"/>
    </row>
    <row r="1627" spans="13:13">
      <c r="M1627" s="41"/>
    </row>
    <row r="1628" spans="13:13">
      <c r="M1628" s="41"/>
    </row>
    <row r="1629" spans="13:13">
      <c r="M1629" s="41"/>
    </row>
    <row r="1630" spans="13:13">
      <c r="M1630" s="41"/>
    </row>
    <row r="1631" spans="13:13">
      <c r="M1631" s="41"/>
    </row>
    <row r="1632" spans="13:13">
      <c r="M1632" s="41"/>
    </row>
    <row r="1633" spans="13:13">
      <c r="M1633" s="41"/>
    </row>
    <row r="1634" spans="13:13">
      <c r="M1634" s="41"/>
    </row>
    <row r="1635" spans="13:13">
      <c r="M1635" s="41"/>
    </row>
    <row r="1636" spans="13:13">
      <c r="M1636" s="41"/>
    </row>
    <row r="1637" spans="13:13">
      <c r="M1637" s="41"/>
    </row>
    <row r="1638" spans="13:13">
      <c r="M1638" s="41"/>
    </row>
    <row r="1639" spans="13:13">
      <c r="M1639" s="41"/>
    </row>
    <row r="1640" spans="13:13">
      <c r="M1640" s="41"/>
    </row>
    <row r="1641" spans="13:13">
      <c r="M1641" s="41"/>
    </row>
    <row r="1642" spans="13:13">
      <c r="M1642" s="41"/>
    </row>
    <row r="1643" spans="13:13">
      <c r="M1643" s="41"/>
    </row>
    <row r="1644" spans="13:13">
      <c r="M1644" s="41"/>
    </row>
    <row r="1645" spans="13:13">
      <c r="M1645" s="41"/>
    </row>
    <row r="1646" spans="13:13">
      <c r="M1646" s="41"/>
    </row>
    <row r="1647" spans="13:13">
      <c r="M1647" s="41"/>
    </row>
    <row r="1648" spans="13:13">
      <c r="M1648" s="41"/>
    </row>
    <row r="1649" spans="13:13">
      <c r="M1649" s="41"/>
    </row>
    <row r="1650" spans="13:13">
      <c r="M1650" s="41"/>
    </row>
    <row r="1651" spans="13:13">
      <c r="M1651" s="41"/>
    </row>
    <row r="1652" spans="13:13">
      <c r="M1652" s="41"/>
    </row>
    <row r="1653" spans="13:13">
      <c r="M1653" s="41"/>
    </row>
    <row r="1654" spans="13:13">
      <c r="M1654" s="41"/>
    </row>
    <row r="1655" spans="13:13">
      <c r="M1655" s="41"/>
    </row>
    <row r="1656" spans="13:13">
      <c r="M1656" s="41"/>
    </row>
    <row r="1657" spans="13:13">
      <c r="M1657" s="41"/>
    </row>
    <row r="1658" spans="13:13">
      <c r="M1658" s="41"/>
    </row>
    <row r="1659" spans="13:13">
      <c r="M1659" s="41"/>
    </row>
    <row r="1660" spans="13:13">
      <c r="M1660" s="41"/>
    </row>
    <row r="1661" spans="13:13">
      <c r="M1661" s="41"/>
    </row>
    <row r="1662" spans="13:13">
      <c r="M1662" s="41"/>
    </row>
    <row r="1663" spans="13:13">
      <c r="M1663" s="41"/>
    </row>
    <row r="1664" spans="13:13">
      <c r="M1664" s="41"/>
    </row>
    <row r="1665" spans="13:13">
      <c r="M1665" s="41"/>
    </row>
    <row r="1666" spans="13:13">
      <c r="M1666" s="41"/>
    </row>
    <row r="1667" spans="13:13">
      <c r="M1667" s="41"/>
    </row>
    <row r="1668" spans="13:13">
      <c r="M1668" s="41"/>
    </row>
    <row r="1669" spans="13:13">
      <c r="M1669" s="41"/>
    </row>
    <row r="1670" spans="13:13">
      <c r="M1670" s="41"/>
    </row>
    <row r="1671" spans="13:13">
      <c r="M1671" s="41"/>
    </row>
    <row r="1672" spans="13:13">
      <c r="M1672" s="41"/>
    </row>
    <row r="1673" spans="13:13">
      <c r="M1673" s="41"/>
    </row>
    <row r="1674" spans="13:13">
      <c r="M1674" s="41"/>
    </row>
    <row r="1675" spans="13:13">
      <c r="M1675" s="41"/>
    </row>
    <row r="1676" spans="13:13">
      <c r="M1676" s="41"/>
    </row>
    <row r="1677" spans="13:13">
      <c r="M1677" s="41"/>
    </row>
    <row r="1678" spans="13:13">
      <c r="M1678" s="41"/>
    </row>
    <row r="1679" spans="13:13">
      <c r="M1679" s="41"/>
    </row>
    <row r="1680" spans="13:13">
      <c r="M1680" s="41"/>
    </row>
    <row r="1681" spans="13:13">
      <c r="M1681" s="41"/>
    </row>
    <row r="1682" spans="13:13">
      <c r="M1682" s="41"/>
    </row>
    <row r="1683" spans="13:13">
      <c r="M1683" s="41"/>
    </row>
    <row r="1684" spans="13:13">
      <c r="M1684" s="41"/>
    </row>
    <row r="1685" spans="13:13">
      <c r="M1685" s="41"/>
    </row>
    <row r="1686" spans="13:13">
      <c r="M1686" s="41"/>
    </row>
    <row r="1687" spans="13:13">
      <c r="M1687" s="41"/>
    </row>
    <row r="1688" spans="13:13">
      <c r="M1688" s="41"/>
    </row>
    <row r="1689" spans="13:13">
      <c r="M1689" s="41"/>
    </row>
    <row r="1690" spans="13:13">
      <c r="M1690" s="41"/>
    </row>
    <row r="1691" spans="13:13">
      <c r="M1691" s="41"/>
    </row>
    <row r="1692" spans="13:13">
      <c r="M1692" s="41"/>
    </row>
    <row r="1693" spans="13:13">
      <c r="M1693" s="41"/>
    </row>
    <row r="1694" spans="13:13">
      <c r="M1694" s="41"/>
    </row>
    <row r="1695" spans="13:13">
      <c r="M1695" s="41"/>
    </row>
    <row r="1696" spans="13:13">
      <c r="M1696" s="41"/>
    </row>
    <row r="1697" spans="13:13">
      <c r="M1697" s="41"/>
    </row>
    <row r="1698" spans="13:13">
      <c r="M1698" s="41"/>
    </row>
    <row r="1699" spans="13:13">
      <c r="M1699" s="41"/>
    </row>
    <row r="1700" spans="13:13">
      <c r="M1700" s="41"/>
    </row>
    <row r="1701" spans="13:13">
      <c r="M1701" s="41"/>
    </row>
    <row r="1702" spans="13:13">
      <c r="M1702" s="41"/>
    </row>
    <row r="1703" spans="13:13">
      <c r="M1703" s="41"/>
    </row>
    <row r="1704" spans="13:13">
      <c r="M1704" s="41"/>
    </row>
    <row r="1705" spans="13:13">
      <c r="M1705" s="41"/>
    </row>
    <row r="1706" spans="13:13">
      <c r="M1706" s="41"/>
    </row>
    <row r="1707" spans="13:13">
      <c r="M1707" s="41"/>
    </row>
    <row r="1708" spans="13:13">
      <c r="M1708" s="41"/>
    </row>
    <row r="1709" spans="13:13">
      <c r="M1709" s="41"/>
    </row>
    <row r="1710" spans="13:13">
      <c r="M1710" s="41"/>
    </row>
    <row r="1711" spans="13:13">
      <c r="M1711" s="41"/>
    </row>
    <row r="1712" spans="13:13">
      <c r="M1712" s="41"/>
    </row>
    <row r="1713" spans="13:13">
      <c r="M1713" s="41"/>
    </row>
    <row r="1714" spans="13:13">
      <c r="M1714" s="41"/>
    </row>
    <row r="1715" spans="13:13">
      <c r="M1715" s="41"/>
    </row>
    <row r="1716" spans="13:13">
      <c r="M1716" s="41"/>
    </row>
    <row r="1717" spans="13:13">
      <c r="M1717" s="41"/>
    </row>
    <row r="1718" spans="13:13">
      <c r="M1718" s="41"/>
    </row>
    <row r="1719" spans="13:13">
      <c r="M1719" s="41"/>
    </row>
    <row r="1720" spans="13:13">
      <c r="M1720" s="41"/>
    </row>
    <row r="1721" spans="13:13">
      <c r="M1721" s="41"/>
    </row>
    <row r="1722" spans="13:13">
      <c r="M1722" s="41"/>
    </row>
    <row r="1723" spans="13:13">
      <c r="M1723" s="41"/>
    </row>
    <row r="1724" spans="13:13">
      <c r="M1724" s="41"/>
    </row>
    <row r="1725" spans="13:13">
      <c r="M1725" s="41"/>
    </row>
    <row r="1726" spans="13:13">
      <c r="M1726" s="41"/>
    </row>
    <row r="1727" spans="13:13">
      <c r="M1727" s="41"/>
    </row>
    <row r="1728" spans="13:13">
      <c r="M1728" s="41"/>
    </row>
    <row r="1729" spans="13:13">
      <c r="M1729" s="41"/>
    </row>
    <row r="1730" spans="13:13">
      <c r="M1730" s="41"/>
    </row>
    <row r="1731" spans="13:13">
      <c r="M1731" s="41"/>
    </row>
    <row r="1732" spans="13:13">
      <c r="M1732" s="41"/>
    </row>
    <row r="1733" spans="13:13">
      <c r="M1733" s="41"/>
    </row>
    <row r="1734" spans="13:13">
      <c r="M1734" s="41"/>
    </row>
    <row r="1735" spans="13:13">
      <c r="M1735" s="41"/>
    </row>
    <row r="1736" spans="13:13">
      <c r="M1736" s="41"/>
    </row>
    <row r="1737" spans="13:13">
      <c r="M1737" s="41"/>
    </row>
    <row r="1738" spans="13:13">
      <c r="M1738" s="41"/>
    </row>
    <row r="1739" spans="13:13">
      <c r="M1739" s="41"/>
    </row>
    <row r="1740" spans="13:13">
      <c r="M1740" s="41"/>
    </row>
    <row r="1741" spans="13:13">
      <c r="M1741" s="41"/>
    </row>
    <row r="1742" spans="13:13">
      <c r="M1742" s="41"/>
    </row>
    <row r="1743" spans="13:13">
      <c r="M1743" s="41"/>
    </row>
    <row r="1744" spans="13:13">
      <c r="M1744" s="41"/>
    </row>
    <row r="1745" spans="13:13">
      <c r="M1745" s="41"/>
    </row>
    <row r="1746" spans="13:13">
      <c r="M1746" s="41"/>
    </row>
    <row r="1747" spans="13:13">
      <c r="M1747" s="41"/>
    </row>
    <row r="1748" spans="13:13">
      <c r="M1748" s="41"/>
    </row>
    <row r="1749" spans="13:13">
      <c r="M1749" s="41"/>
    </row>
    <row r="1750" spans="13:13">
      <c r="M1750" s="41"/>
    </row>
    <row r="1751" spans="13:13">
      <c r="M1751" s="41"/>
    </row>
    <row r="1752" spans="13:13">
      <c r="M1752" s="41"/>
    </row>
    <row r="1753" spans="13:13">
      <c r="M1753" s="41"/>
    </row>
    <row r="1754" spans="13:13">
      <c r="M1754" s="41"/>
    </row>
    <row r="1755" spans="13:13">
      <c r="M1755" s="41"/>
    </row>
    <row r="1756" spans="13:13">
      <c r="M1756" s="41"/>
    </row>
    <row r="1757" spans="13:13">
      <c r="M1757" s="41"/>
    </row>
    <row r="1758" spans="13:13">
      <c r="M1758" s="41"/>
    </row>
    <row r="1759" spans="13:13">
      <c r="M1759" s="41"/>
    </row>
    <row r="1760" spans="13:13">
      <c r="M1760" s="41"/>
    </row>
    <row r="1761" spans="13:13">
      <c r="M1761" s="41"/>
    </row>
    <row r="1762" spans="13:13">
      <c r="M1762" s="41"/>
    </row>
    <row r="1763" spans="13:13">
      <c r="M1763" s="41"/>
    </row>
    <row r="1764" spans="13:13">
      <c r="M1764" s="41"/>
    </row>
    <row r="1765" spans="13:13">
      <c r="M1765" s="41"/>
    </row>
    <row r="1766" spans="13:13">
      <c r="M1766" s="41"/>
    </row>
    <row r="1767" spans="13:13">
      <c r="M1767" s="41"/>
    </row>
    <row r="1768" spans="13:13">
      <c r="M1768" s="41"/>
    </row>
    <row r="1769" spans="13:13">
      <c r="M1769" s="41"/>
    </row>
    <row r="1770" spans="13:13">
      <c r="M1770" s="41"/>
    </row>
    <row r="1771" spans="13:13">
      <c r="M1771" s="41"/>
    </row>
    <row r="1772" spans="13:13">
      <c r="M1772" s="41"/>
    </row>
    <row r="1773" spans="13:13">
      <c r="M1773" s="41"/>
    </row>
    <row r="1774" spans="13:13">
      <c r="M1774" s="41"/>
    </row>
    <row r="1775" spans="13:13">
      <c r="M1775" s="41"/>
    </row>
    <row r="1776" spans="13:13">
      <c r="M1776" s="41"/>
    </row>
    <row r="1777" spans="13:13">
      <c r="M1777" s="41"/>
    </row>
    <row r="1778" spans="13:13">
      <c r="M1778" s="41"/>
    </row>
    <row r="1779" spans="13:13">
      <c r="M1779" s="41"/>
    </row>
    <row r="1780" spans="13:13">
      <c r="M1780" s="41"/>
    </row>
    <row r="1781" spans="13:13">
      <c r="M1781" s="41"/>
    </row>
    <row r="1782" spans="13:13">
      <c r="M1782" s="41"/>
    </row>
    <row r="1783" spans="13:13">
      <c r="M1783" s="41"/>
    </row>
    <row r="1784" spans="13:13">
      <c r="M1784" s="41"/>
    </row>
    <row r="1785" spans="13:13">
      <c r="M1785" s="41"/>
    </row>
    <row r="1786" spans="13:13">
      <c r="M1786" s="41"/>
    </row>
    <row r="1787" spans="13:13">
      <c r="M1787" s="41"/>
    </row>
    <row r="1788" spans="13:13">
      <c r="M1788" s="41"/>
    </row>
    <row r="1789" spans="13:13">
      <c r="M1789" s="41"/>
    </row>
    <row r="1790" spans="13:13">
      <c r="M1790" s="41"/>
    </row>
    <row r="1791" spans="13:13">
      <c r="M1791" s="41"/>
    </row>
    <row r="1792" spans="13:13">
      <c r="M1792" s="41"/>
    </row>
    <row r="1793" spans="13:13">
      <c r="M1793" s="41"/>
    </row>
    <row r="1794" spans="13:13">
      <c r="M1794" s="41"/>
    </row>
    <row r="1795" spans="13:13">
      <c r="M1795" s="41"/>
    </row>
    <row r="1796" spans="13:13">
      <c r="M1796" s="41"/>
    </row>
    <row r="1797" spans="13:13">
      <c r="M1797" s="41"/>
    </row>
    <row r="1798" spans="13:13">
      <c r="M1798" s="41"/>
    </row>
    <row r="1799" spans="13:13">
      <c r="M1799" s="41"/>
    </row>
    <row r="1800" spans="13:13">
      <c r="M1800" s="41"/>
    </row>
    <row r="1801" spans="13:13">
      <c r="M1801" s="41"/>
    </row>
    <row r="1802" spans="13:13">
      <c r="M1802" s="41"/>
    </row>
    <row r="1803" spans="13:13">
      <c r="M1803" s="41"/>
    </row>
    <row r="1804" spans="13:13">
      <c r="M1804" s="41"/>
    </row>
    <row r="1805" spans="13:13">
      <c r="M1805" s="41"/>
    </row>
    <row r="1806" spans="13:13">
      <c r="M1806" s="41"/>
    </row>
    <row r="1807" spans="13:13">
      <c r="M1807" s="41"/>
    </row>
    <row r="1808" spans="13:13">
      <c r="M1808" s="41"/>
    </row>
    <row r="1809" spans="13:13">
      <c r="M1809" s="41"/>
    </row>
    <row r="1810" spans="13:13">
      <c r="M1810" s="41"/>
    </row>
    <row r="1811" spans="13:13">
      <c r="M1811" s="41"/>
    </row>
    <row r="1812" spans="13:13">
      <c r="M1812" s="41"/>
    </row>
    <row r="1813" spans="13:13">
      <c r="M1813" s="41"/>
    </row>
    <row r="1814" spans="13:13">
      <c r="M1814" s="41"/>
    </row>
    <row r="1815" spans="13:13">
      <c r="M1815" s="41"/>
    </row>
    <row r="1816" spans="13:13">
      <c r="M1816" s="41"/>
    </row>
    <row r="1817" spans="13:13">
      <c r="M1817" s="41"/>
    </row>
    <row r="1818" spans="13:13">
      <c r="M1818" s="41"/>
    </row>
    <row r="1819" spans="13:13">
      <c r="M1819" s="41"/>
    </row>
    <row r="1820" spans="13:13">
      <c r="M1820" s="41"/>
    </row>
    <row r="1821" spans="13:13">
      <c r="M1821" s="41"/>
    </row>
    <row r="1822" spans="13:13">
      <c r="M1822" s="41"/>
    </row>
    <row r="1823" spans="13:13">
      <c r="M1823" s="41"/>
    </row>
    <row r="1824" spans="13:13">
      <c r="M1824" s="41"/>
    </row>
    <row r="1825" spans="13:13">
      <c r="M1825" s="41"/>
    </row>
    <row r="1826" spans="13:13">
      <c r="M1826" s="41"/>
    </row>
    <row r="1827" spans="13:13">
      <c r="M1827" s="41"/>
    </row>
    <row r="1828" spans="13:13">
      <c r="M1828" s="41"/>
    </row>
    <row r="1829" spans="13:13">
      <c r="M1829" s="41"/>
    </row>
    <row r="1830" spans="13:13">
      <c r="M1830" s="41"/>
    </row>
    <row r="1831" spans="13:13">
      <c r="M1831" s="41"/>
    </row>
    <row r="1832" spans="13:13">
      <c r="M1832" s="41"/>
    </row>
    <row r="1833" spans="13:13">
      <c r="M1833" s="41"/>
    </row>
    <row r="1834" spans="13:13">
      <c r="M1834" s="41"/>
    </row>
    <row r="1835" spans="13:13">
      <c r="M1835" s="41"/>
    </row>
    <row r="1836" spans="13:13">
      <c r="M1836" s="41"/>
    </row>
    <row r="1837" spans="13:13">
      <c r="M1837" s="41"/>
    </row>
    <row r="1838" spans="13:13">
      <c r="M1838" s="41"/>
    </row>
    <row r="1839" spans="13:13">
      <c r="M1839" s="41"/>
    </row>
    <row r="1840" spans="13:13">
      <c r="M1840" s="41"/>
    </row>
    <row r="1841" spans="13:13">
      <c r="M1841" s="41"/>
    </row>
    <row r="1842" spans="13:13">
      <c r="M1842" s="41"/>
    </row>
    <row r="1843" spans="13:13">
      <c r="M1843" s="41"/>
    </row>
    <row r="1844" spans="13:13">
      <c r="M1844" s="41"/>
    </row>
    <row r="1845" spans="13:13">
      <c r="M1845" s="41"/>
    </row>
    <row r="1846" spans="13:13">
      <c r="M1846" s="41"/>
    </row>
    <row r="1847" spans="13:13">
      <c r="M1847" s="41"/>
    </row>
    <row r="1848" spans="13:13">
      <c r="M1848" s="41"/>
    </row>
    <row r="1849" spans="13:13">
      <c r="M1849" s="41"/>
    </row>
    <row r="1850" spans="13:13">
      <c r="M1850" s="41"/>
    </row>
    <row r="1851" spans="13:13">
      <c r="M1851" s="41"/>
    </row>
    <row r="1852" spans="13:13">
      <c r="M1852" s="41"/>
    </row>
    <row r="1853" spans="13:13">
      <c r="M1853" s="41"/>
    </row>
    <row r="1854" spans="13:13">
      <c r="M1854" s="41"/>
    </row>
    <row r="1855" spans="13:13">
      <c r="M1855" s="41"/>
    </row>
    <row r="1856" spans="13:13">
      <c r="M1856" s="41"/>
    </row>
    <row r="1857" spans="13:13">
      <c r="M1857" s="41"/>
    </row>
    <row r="1858" spans="13:13">
      <c r="M1858" s="41"/>
    </row>
    <row r="1859" spans="13:13">
      <c r="M1859" s="41"/>
    </row>
    <row r="1860" spans="13:13">
      <c r="M1860" s="41"/>
    </row>
    <row r="1861" spans="13:13">
      <c r="M1861" s="41"/>
    </row>
    <row r="1862" spans="13:13">
      <c r="M1862" s="41"/>
    </row>
    <row r="1863" spans="13:13">
      <c r="M1863" s="41"/>
    </row>
    <row r="1864" spans="13:13">
      <c r="M1864" s="41"/>
    </row>
    <row r="1865" spans="13:13">
      <c r="M1865" s="41"/>
    </row>
    <row r="1866" spans="13:13">
      <c r="M1866" s="41"/>
    </row>
    <row r="1867" spans="13:13">
      <c r="M1867" s="41"/>
    </row>
    <row r="1868" spans="13:13">
      <c r="M1868" s="41"/>
    </row>
    <row r="1869" spans="13:13">
      <c r="M1869" s="41"/>
    </row>
    <row r="1870" spans="13:13">
      <c r="M1870" s="41"/>
    </row>
    <row r="1871" spans="13:13">
      <c r="M1871" s="41"/>
    </row>
    <row r="1872" spans="13:13">
      <c r="M1872" s="41"/>
    </row>
    <row r="1873" spans="13:13">
      <c r="M1873" s="41"/>
    </row>
    <row r="1874" spans="13:13">
      <c r="M1874" s="41"/>
    </row>
    <row r="1875" spans="13:13">
      <c r="M1875" s="41"/>
    </row>
    <row r="1876" spans="13:13">
      <c r="M1876" s="41"/>
    </row>
    <row r="1877" spans="13:13">
      <c r="M1877" s="41"/>
    </row>
    <row r="1878" spans="13:13">
      <c r="M1878" s="41"/>
    </row>
    <row r="1879" spans="13:13">
      <c r="M1879" s="41"/>
    </row>
    <row r="1880" spans="13:13">
      <c r="M1880" s="41"/>
    </row>
    <row r="1881" spans="13:13">
      <c r="M1881" s="41"/>
    </row>
    <row r="1882" spans="13:13">
      <c r="M1882" s="41"/>
    </row>
    <row r="1883" spans="13:13">
      <c r="M1883" s="41"/>
    </row>
    <row r="1884" spans="13:13">
      <c r="M1884" s="41"/>
    </row>
    <row r="1885" spans="13:13">
      <c r="M1885" s="41"/>
    </row>
    <row r="1886" spans="13:13">
      <c r="M1886" s="41"/>
    </row>
    <row r="1887" spans="13:13">
      <c r="M1887" s="41"/>
    </row>
    <row r="1888" spans="13:13">
      <c r="M1888" s="41"/>
    </row>
    <row r="1889" spans="13:13">
      <c r="M1889" s="41"/>
    </row>
    <row r="1890" spans="13:13">
      <c r="M1890" s="41"/>
    </row>
    <row r="1891" spans="13:13">
      <c r="M1891" s="41"/>
    </row>
    <row r="1892" spans="13:13">
      <c r="M1892" s="41"/>
    </row>
    <row r="1893" spans="13:13">
      <c r="M1893" s="41"/>
    </row>
    <row r="1894" spans="13:13">
      <c r="M1894" s="41"/>
    </row>
    <row r="1895" spans="13:13">
      <c r="M1895" s="41"/>
    </row>
    <row r="1896" spans="13:13">
      <c r="M1896" s="41"/>
    </row>
    <row r="1897" spans="13:13">
      <c r="M1897" s="41"/>
    </row>
    <row r="1898" spans="13:13">
      <c r="M1898" s="41"/>
    </row>
    <row r="1899" spans="13:13">
      <c r="M1899" s="41"/>
    </row>
    <row r="1900" spans="13:13">
      <c r="M1900" s="41"/>
    </row>
    <row r="1901" spans="13:13">
      <c r="M1901" s="41"/>
    </row>
    <row r="1902" spans="13:13">
      <c r="M1902" s="41"/>
    </row>
    <row r="1903" spans="13:13">
      <c r="M1903" s="41"/>
    </row>
    <row r="1904" spans="13:13">
      <c r="M1904" s="41"/>
    </row>
    <row r="1905" spans="13:13">
      <c r="M1905" s="41"/>
    </row>
    <row r="1906" spans="13:13">
      <c r="M1906" s="41"/>
    </row>
    <row r="1907" spans="13:13">
      <c r="M1907" s="41"/>
    </row>
    <row r="1908" spans="13:13">
      <c r="M1908" s="41"/>
    </row>
    <row r="1909" spans="13:13">
      <c r="M1909" s="41"/>
    </row>
    <row r="1910" spans="13:13">
      <c r="M1910" s="41"/>
    </row>
    <row r="1911" spans="13:13">
      <c r="M1911" s="41"/>
    </row>
    <row r="1912" spans="13:13">
      <c r="M1912" s="41"/>
    </row>
    <row r="1913" spans="13:13">
      <c r="M1913" s="41"/>
    </row>
    <row r="1914" spans="13:13">
      <c r="M1914" s="41"/>
    </row>
    <row r="1915" spans="13:13">
      <c r="M1915" s="41"/>
    </row>
    <row r="1916" spans="13:13">
      <c r="M1916" s="41"/>
    </row>
    <row r="1917" spans="13:13">
      <c r="M1917" s="41"/>
    </row>
    <row r="1918" spans="13:13">
      <c r="M1918" s="41"/>
    </row>
    <row r="1919" spans="13:13">
      <c r="M1919" s="41"/>
    </row>
    <row r="1920" spans="13:13">
      <c r="M1920" s="41"/>
    </row>
    <row r="1921" spans="13:13">
      <c r="M1921" s="41"/>
    </row>
    <row r="1922" spans="13:13">
      <c r="M1922" s="41"/>
    </row>
    <row r="1923" spans="13:13">
      <c r="M1923" s="41"/>
    </row>
    <row r="1924" spans="13:13">
      <c r="M1924" s="41"/>
    </row>
    <row r="1925" spans="13:13">
      <c r="M1925" s="41"/>
    </row>
    <row r="1926" spans="13:13">
      <c r="M1926" s="41"/>
    </row>
    <row r="1927" spans="13:13">
      <c r="M1927" s="41"/>
    </row>
    <row r="1928" spans="13:13">
      <c r="M1928" s="41"/>
    </row>
    <row r="1929" spans="13:13">
      <c r="M1929" s="41"/>
    </row>
    <row r="1930" spans="13:13">
      <c r="M1930" s="41"/>
    </row>
    <row r="1931" spans="13:13">
      <c r="M1931" s="41"/>
    </row>
    <row r="1932" spans="13:13">
      <c r="M1932" s="41"/>
    </row>
    <row r="1933" spans="13:13">
      <c r="M1933" s="41"/>
    </row>
    <row r="1934" spans="13:13">
      <c r="M1934" s="41"/>
    </row>
    <row r="1935" spans="13:13">
      <c r="M1935" s="41"/>
    </row>
    <row r="1936" spans="13:13">
      <c r="M1936" s="41"/>
    </row>
    <row r="1937" spans="13:13">
      <c r="M1937" s="41"/>
    </row>
    <row r="1938" spans="13:13">
      <c r="M1938" s="41"/>
    </row>
    <row r="1939" spans="13:13">
      <c r="M1939" s="41"/>
    </row>
    <row r="1940" spans="13:13">
      <c r="M1940" s="41"/>
    </row>
    <row r="1941" spans="13:13">
      <c r="M1941" s="41"/>
    </row>
    <row r="1942" spans="13:13">
      <c r="M1942" s="41"/>
    </row>
    <row r="1943" spans="13:13">
      <c r="M1943" s="41"/>
    </row>
    <row r="1944" spans="13:13">
      <c r="M1944" s="41"/>
    </row>
    <row r="1945" spans="13:13">
      <c r="M1945" s="41"/>
    </row>
    <row r="1946" spans="13:13">
      <c r="M1946" s="41"/>
    </row>
    <row r="1947" spans="13:13">
      <c r="M1947" s="41"/>
    </row>
    <row r="1948" spans="13:13">
      <c r="M1948" s="41"/>
    </row>
    <row r="1949" spans="13:13">
      <c r="M1949" s="41"/>
    </row>
    <row r="1950" spans="13:13">
      <c r="M1950" s="41"/>
    </row>
    <row r="1951" spans="13:13">
      <c r="M1951" s="41"/>
    </row>
    <row r="1952" spans="13:13">
      <c r="M1952" s="41"/>
    </row>
    <row r="1953" spans="13:13">
      <c r="M1953" s="41"/>
    </row>
    <row r="1954" spans="13:13">
      <c r="M1954" s="41"/>
    </row>
    <row r="1955" spans="13:13">
      <c r="M1955" s="41"/>
    </row>
    <row r="1956" spans="13:13">
      <c r="M1956" s="41"/>
    </row>
    <row r="1957" spans="13:13">
      <c r="M1957" s="41"/>
    </row>
    <row r="1958" spans="13:13">
      <c r="M1958" s="41"/>
    </row>
    <row r="1959" spans="13:13">
      <c r="M1959" s="41"/>
    </row>
    <row r="1960" spans="13:13">
      <c r="M1960" s="41"/>
    </row>
    <row r="1961" spans="13:13">
      <c r="M1961" s="41"/>
    </row>
    <row r="1962" spans="13:13">
      <c r="M1962" s="41"/>
    </row>
    <row r="1963" spans="13:13">
      <c r="M1963" s="41"/>
    </row>
    <row r="1964" spans="13:13">
      <c r="M1964" s="41"/>
    </row>
    <row r="1965" spans="13:13">
      <c r="M1965" s="41"/>
    </row>
    <row r="1966" spans="13:13">
      <c r="M1966" s="41"/>
    </row>
    <row r="1967" spans="13:13">
      <c r="M1967" s="41"/>
    </row>
    <row r="1968" spans="13:13">
      <c r="M1968" s="41"/>
    </row>
    <row r="1969" spans="13:13">
      <c r="M1969" s="41"/>
    </row>
    <row r="1970" spans="13:13">
      <c r="M1970" s="41"/>
    </row>
    <row r="1971" spans="13:13">
      <c r="M1971" s="41"/>
    </row>
    <row r="1972" spans="13:13">
      <c r="M1972" s="41"/>
    </row>
    <row r="1973" spans="13:13">
      <c r="M1973" s="41"/>
    </row>
    <row r="1974" spans="13:13">
      <c r="M1974" s="41"/>
    </row>
    <row r="1975" spans="13:13">
      <c r="M1975" s="41"/>
    </row>
    <row r="1976" spans="13:13">
      <c r="M1976" s="41"/>
    </row>
    <row r="1977" spans="13:13">
      <c r="M1977" s="41"/>
    </row>
    <row r="1978" spans="13:13">
      <c r="M1978" s="41"/>
    </row>
    <row r="1979" spans="13:13">
      <c r="M1979" s="41"/>
    </row>
    <row r="1980" spans="13:13">
      <c r="M1980" s="41"/>
    </row>
    <row r="1981" spans="13:13">
      <c r="M1981" s="41"/>
    </row>
    <row r="1982" spans="13:13">
      <c r="M1982" s="41"/>
    </row>
    <row r="1983" spans="13:13">
      <c r="M1983" s="41"/>
    </row>
    <row r="1984" spans="13:13">
      <c r="M1984" s="41"/>
    </row>
    <row r="1985" spans="13:13">
      <c r="M1985" s="41"/>
    </row>
    <row r="1986" spans="13:13">
      <c r="M1986" s="41"/>
    </row>
    <row r="1987" spans="13:13">
      <c r="M1987" s="41"/>
    </row>
    <row r="1988" spans="13:13">
      <c r="M1988" s="41"/>
    </row>
    <row r="1989" spans="13:13">
      <c r="M1989" s="41"/>
    </row>
    <row r="1990" spans="13:13">
      <c r="M1990" s="41"/>
    </row>
    <row r="1991" spans="13:13">
      <c r="M1991" s="41"/>
    </row>
    <row r="1992" spans="13:13">
      <c r="M1992" s="41"/>
    </row>
    <row r="1993" spans="13:13">
      <c r="M1993" s="41"/>
    </row>
    <row r="1994" spans="13:13">
      <c r="M1994" s="41"/>
    </row>
    <row r="1995" spans="13:13">
      <c r="M1995" s="41"/>
    </row>
    <row r="1996" spans="13:13">
      <c r="M1996" s="41"/>
    </row>
    <row r="1997" spans="13:13">
      <c r="M1997" s="41"/>
    </row>
    <row r="1998" spans="13:13">
      <c r="M1998" s="41"/>
    </row>
    <row r="1999" spans="13:13">
      <c r="M1999" s="41"/>
    </row>
    <row r="2000" spans="13:13">
      <c r="M2000" s="41"/>
    </row>
    <row r="2001" spans="13:13">
      <c r="M2001" s="41"/>
    </row>
    <row r="2002" spans="13:13">
      <c r="M2002" s="41"/>
    </row>
    <row r="2003" spans="13:13">
      <c r="M2003" s="41"/>
    </row>
    <row r="2004" spans="13:13">
      <c r="M2004" s="41"/>
    </row>
    <row r="2005" spans="13:13">
      <c r="M2005" s="41"/>
    </row>
    <row r="2006" spans="13:13">
      <c r="M2006" s="41"/>
    </row>
    <row r="2007" spans="13:13">
      <c r="M2007" s="41"/>
    </row>
    <row r="2008" spans="13:13">
      <c r="M2008" s="41"/>
    </row>
    <row r="2009" spans="13:13">
      <c r="M2009" s="41"/>
    </row>
    <row r="2010" spans="13:13">
      <c r="M2010" s="41"/>
    </row>
    <row r="2011" spans="13:13">
      <c r="M2011" s="41"/>
    </row>
    <row r="2012" spans="13:13">
      <c r="M2012" s="41"/>
    </row>
    <row r="2013" spans="13:13">
      <c r="M2013" s="41"/>
    </row>
    <row r="2014" spans="13:13">
      <c r="M2014" s="41"/>
    </row>
    <row r="2015" spans="13:13">
      <c r="M2015" s="41"/>
    </row>
    <row r="2016" spans="13:13">
      <c r="M2016" s="41"/>
    </row>
    <row r="2017" spans="13:13">
      <c r="M2017" s="41"/>
    </row>
    <row r="2018" spans="13:13">
      <c r="M2018" s="41"/>
    </row>
    <row r="2019" spans="13:13">
      <c r="M2019" s="41"/>
    </row>
    <row r="2020" spans="13:13">
      <c r="M2020" s="41"/>
    </row>
    <row r="2021" spans="13:13">
      <c r="M2021" s="41"/>
    </row>
    <row r="2022" spans="13:13">
      <c r="M2022" s="41"/>
    </row>
    <row r="2023" spans="13:13">
      <c r="M2023" s="41"/>
    </row>
    <row r="2024" spans="13:13">
      <c r="M2024" s="41"/>
    </row>
    <row r="2025" spans="13:13">
      <c r="M2025" s="41"/>
    </row>
    <row r="2026" spans="13:13">
      <c r="M2026" s="41"/>
    </row>
    <row r="2027" spans="13:13">
      <c r="M2027" s="41"/>
    </row>
    <row r="2028" spans="13:13">
      <c r="M2028" s="41"/>
    </row>
    <row r="2029" spans="13:13">
      <c r="M2029" s="41"/>
    </row>
    <row r="2030" spans="13:13">
      <c r="M2030" s="41"/>
    </row>
    <row r="2031" spans="13:13">
      <c r="M2031" s="41"/>
    </row>
    <row r="2032" spans="13:13">
      <c r="M2032" s="41"/>
    </row>
    <row r="2033" spans="13:13">
      <c r="M2033" s="41"/>
    </row>
    <row r="2034" spans="13:13">
      <c r="M2034" s="41"/>
    </row>
    <row r="2035" spans="13:13">
      <c r="M2035" s="41"/>
    </row>
    <row r="2036" spans="13:13">
      <c r="M2036" s="41"/>
    </row>
    <row r="2037" spans="13:13">
      <c r="M2037" s="41"/>
    </row>
    <row r="2038" spans="13:13">
      <c r="M2038" s="41"/>
    </row>
    <row r="2039" spans="13:13">
      <c r="M2039" s="41"/>
    </row>
    <row r="2040" spans="13:13">
      <c r="M2040" s="41"/>
    </row>
    <row r="2041" spans="13:13">
      <c r="M2041" s="41"/>
    </row>
    <row r="2042" spans="13:13">
      <c r="M2042" s="41"/>
    </row>
    <row r="2043" spans="13:13">
      <c r="M2043" s="41"/>
    </row>
    <row r="2044" spans="13:13">
      <c r="M2044" s="41"/>
    </row>
    <row r="2045" spans="13:13">
      <c r="M2045" s="41"/>
    </row>
    <row r="2046" spans="13:13">
      <c r="M2046" s="41"/>
    </row>
    <row r="2047" spans="13:13">
      <c r="M2047" s="41"/>
    </row>
    <row r="2048" spans="13:13">
      <c r="M2048" s="41"/>
    </row>
    <row r="2049" spans="13:13">
      <c r="M2049" s="41"/>
    </row>
    <row r="2050" spans="13:13">
      <c r="M2050" s="41"/>
    </row>
    <row r="2051" spans="13:13">
      <c r="M2051" s="41"/>
    </row>
    <row r="2052" spans="13:13">
      <c r="M2052" s="41"/>
    </row>
    <row r="2053" spans="13:13">
      <c r="M2053" s="41"/>
    </row>
    <row r="2054" spans="13:13">
      <c r="M2054" s="41"/>
    </row>
    <row r="2055" spans="13:13">
      <c r="M2055" s="41"/>
    </row>
    <row r="2056" spans="13:13">
      <c r="M2056" s="41"/>
    </row>
    <row r="2057" spans="13:13">
      <c r="M2057" s="41"/>
    </row>
    <row r="2058" spans="13:13">
      <c r="M2058" s="41"/>
    </row>
    <row r="2059" spans="13:13">
      <c r="M2059" s="41"/>
    </row>
    <row r="2060" spans="13:13">
      <c r="M2060" s="41"/>
    </row>
    <row r="2061" spans="13:13">
      <c r="M2061" s="41"/>
    </row>
    <row r="2062" spans="13:13">
      <c r="M2062" s="41"/>
    </row>
    <row r="2063" spans="13:13">
      <c r="M2063" s="41"/>
    </row>
    <row r="2064" spans="13:13">
      <c r="M2064" s="41"/>
    </row>
    <row r="2065" spans="13:13">
      <c r="M2065" s="41"/>
    </row>
    <row r="2066" spans="13:13">
      <c r="M2066" s="41"/>
    </row>
    <row r="2067" spans="13:13">
      <c r="M2067" s="41"/>
    </row>
    <row r="2068" spans="13:13">
      <c r="M2068" s="41"/>
    </row>
    <row r="2069" spans="13:13">
      <c r="M2069" s="41"/>
    </row>
    <row r="2070" spans="13:13">
      <c r="M2070" s="41"/>
    </row>
    <row r="2071" spans="13:13">
      <c r="M2071" s="41"/>
    </row>
    <row r="2072" spans="13:13">
      <c r="M2072" s="41"/>
    </row>
    <row r="2073" spans="13:13">
      <c r="M2073" s="41"/>
    </row>
    <row r="2074" spans="13:13">
      <c r="M2074" s="41"/>
    </row>
    <row r="2075" spans="13:13">
      <c r="M2075" s="41"/>
    </row>
    <row r="2076" spans="13:13">
      <c r="M2076" s="41"/>
    </row>
    <row r="2077" spans="13:13">
      <c r="M2077" s="41"/>
    </row>
    <row r="2078" spans="13:13">
      <c r="M2078" s="41"/>
    </row>
    <row r="2079" spans="13:13">
      <c r="M2079" s="41"/>
    </row>
    <row r="2080" spans="13:13">
      <c r="M2080" s="41"/>
    </row>
    <row r="2081" spans="13:13">
      <c r="M2081" s="41"/>
    </row>
    <row r="2082" spans="13:13">
      <c r="M2082" s="41"/>
    </row>
    <row r="2083" spans="13:13">
      <c r="M2083" s="41"/>
    </row>
    <row r="2084" spans="13:13">
      <c r="M2084" s="41"/>
    </row>
    <row r="2085" spans="13:13">
      <c r="M2085" s="41"/>
    </row>
    <row r="2086" spans="13:13">
      <c r="M2086" s="41"/>
    </row>
    <row r="2087" spans="13:13">
      <c r="M2087" s="41"/>
    </row>
    <row r="2088" spans="13:13">
      <c r="M2088" s="41"/>
    </row>
    <row r="2089" spans="13:13">
      <c r="M2089" s="41"/>
    </row>
    <row r="2090" spans="13:13">
      <c r="M2090" s="41"/>
    </row>
    <row r="2091" spans="13:13">
      <c r="M2091" s="41"/>
    </row>
    <row r="2092" spans="13:13">
      <c r="M2092" s="41"/>
    </row>
    <row r="2093" spans="13:13">
      <c r="M2093" s="41"/>
    </row>
    <row r="2094" spans="13:13">
      <c r="M2094" s="41"/>
    </row>
    <row r="2095" spans="13:13">
      <c r="M2095" s="41"/>
    </row>
    <row r="2096" spans="13:13">
      <c r="M2096" s="41"/>
    </row>
    <row r="2097" spans="13:13">
      <c r="M2097" s="41"/>
    </row>
    <row r="2098" spans="13:13">
      <c r="M2098" s="41"/>
    </row>
    <row r="2099" spans="13:13">
      <c r="M2099" s="41"/>
    </row>
    <row r="2100" spans="13:13">
      <c r="M2100" s="41"/>
    </row>
    <row r="2101" spans="13:13">
      <c r="M2101" s="41"/>
    </row>
    <row r="2102" spans="13:13">
      <c r="M2102" s="41"/>
    </row>
    <row r="2103" spans="13:13">
      <c r="M2103" s="41"/>
    </row>
    <row r="2104" spans="13:13">
      <c r="M2104" s="41"/>
    </row>
    <row r="2105" spans="13:13">
      <c r="M2105" s="41"/>
    </row>
    <row r="2106" spans="13:13">
      <c r="M2106" s="41"/>
    </row>
    <row r="2107" spans="13:13">
      <c r="M2107" s="41"/>
    </row>
    <row r="2108" spans="13:13">
      <c r="M2108" s="41"/>
    </row>
    <row r="2109" spans="13:13">
      <c r="M2109" s="41"/>
    </row>
    <row r="2110" spans="13:13">
      <c r="M2110" s="41"/>
    </row>
    <row r="2111" spans="13:13">
      <c r="M2111" s="41"/>
    </row>
    <row r="2112" spans="13:13">
      <c r="M2112" s="41"/>
    </row>
    <row r="2113" spans="13:13">
      <c r="M2113" s="41"/>
    </row>
    <row r="2114" spans="13:13">
      <c r="M2114" s="41"/>
    </row>
    <row r="2115" spans="13:13">
      <c r="M2115" s="41"/>
    </row>
    <row r="2116" spans="13:13">
      <c r="M2116" s="41"/>
    </row>
    <row r="2117" spans="13:13">
      <c r="M2117" s="41"/>
    </row>
    <row r="2118" spans="13:13">
      <c r="M2118" s="41"/>
    </row>
    <row r="2119" spans="13:13">
      <c r="M2119" s="41"/>
    </row>
    <row r="2120" spans="13:13">
      <c r="M2120" s="41"/>
    </row>
    <row r="2121" spans="13:13">
      <c r="M2121" s="41"/>
    </row>
    <row r="2122" spans="13:13">
      <c r="M2122" s="41"/>
    </row>
    <row r="2123" spans="13:13">
      <c r="M2123" s="41"/>
    </row>
    <row r="2124" spans="13:13">
      <c r="M2124" s="41"/>
    </row>
    <row r="2125" spans="13:13">
      <c r="M2125" s="41"/>
    </row>
    <row r="2126" spans="13:13">
      <c r="M2126" s="41"/>
    </row>
    <row r="2127" spans="13:13">
      <c r="M2127" s="41"/>
    </row>
    <row r="2128" spans="13:13">
      <c r="M2128" s="41"/>
    </row>
    <row r="2129" spans="13:13">
      <c r="M2129" s="41"/>
    </row>
    <row r="2130" spans="13:13">
      <c r="M2130" s="41"/>
    </row>
    <row r="2131" spans="13:13">
      <c r="M2131" s="41"/>
    </row>
    <row r="2132" spans="13:13">
      <c r="M2132" s="41"/>
    </row>
    <row r="2133" spans="13:13">
      <c r="M2133" s="41"/>
    </row>
    <row r="2134" spans="13:13">
      <c r="M2134" s="41"/>
    </row>
    <row r="2135" spans="13:13">
      <c r="M2135" s="41"/>
    </row>
    <row r="2136" spans="13:13">
      <c r="M2136" s="41"/>
    </row>
    <row r="2137" spans="13:13">
      <c r="M2137" s="41"/>
    </row>
    <row r="2138" spans="13:13">
      <c r="M2138" s="41"/>
    </row>
    <row r="2139" spans="13:13">
      <c r="M2139" s="41"/>
    </row>
    <row r="2140" spans="13:13">
      <c r="M2140" s="41"/>
    </row>
    <row r="2141" spans="13:13">
      <c r="M2141" s="41"/>
    </row>
    <row r="2142" spans="13:13">
      <c r="M2142" s="41"/>
    </row>
    <row r="2143" spans="13:13">
      <c r="M2143" s="41"/>
    </row>
    <row r="2144" spans="13:13">
      <c r="M2144" s="41"/>
    </row>
    <row r="2145" spans="13:13">
      <c r="M2145" s="41"/>
    </row>
    <row r="2146" spans="13:13">
      <c r="M2146" s="41"/>
    </row>
    <row r="2147" spans="13:13">
      <c r="M2147" s="41"/>
    </row>
    <row r="2148" spans="13:13">
      <c r="M2148" s="41"/>
    </row>
    <row r="2149" spans="13:13">
      <c r="M2149" s="41"/>
    </row>
    <row r="2150" spans="13:13">
      <c r="M2150" s="41"/>
    </row>
    <row r="2151" spans="13:13">
      <c r="M2151" s="41"/>
    </row>
    <row r="2152" spans="13:13">
      <c r="M2152" s="41"/>
    </row>
    <row r="2153" spans="13:13">
      <c r="M2153" s="41"/>
    </row>
    <row r="2154" spans="13:13">
      <c r="M2154" s="41"/>
    </row>
    <row r="2155" spans="13:13">
      <c r="M2155" s="41"/>
    </row>
    <row r="2156" spans="13:13">
      <c r="M2156" s="41"/>
    </row>
    <row r="2157" spans="13:13">
      <c r="M2157" s="41"/>
    </row>
    <row r="2158" spans="13:13">
      <c r="M2158" s="41"/>
    </row>
    <row r="2159" spans="13:13">
      <c r="M2159" s="41"/>
    </row>
    <row r="2160" spans="13:13">
      <c r="M2160" s="41"/>
    </row>
    <row r="2161" spans="13:13">
      <c r="M2161" s="41"/>
    </row>
    <row r="2162" spans="13:13">
      <c r="M2162" s="41"/>
    </row>
    <row r="2163" spans="13:13">
      <c r="M2163" s="41"/>
    </row>
    <row r="2164" spans="13:13">
      <c r="M2164" s="41"/>
    </row>
    <row r="2165" spans="13:13">
      <c r="M2165" s="41"/>
    </row>
    <row r="2166" spans="13:13">
      <c r="M2166" s="41"/>
    </row>
    <row r="2167" spans="13:13">
      <c r="M2167" s="41"/>
    </row>
    <row r="2168" spans="13:13">
      <c r="M2168" s="41"/>
    </row>
    <row r="2169" spans="13:13">
      <c r="M2169" s="41"/>
    </row>
    <row r="2170" spans="13:13">
      <c r="M2170" s="41"/>
    </row>
    <row r="2171" spans="13:13">
      <c r="M2171" s="41"/>
    </row>
    <row r="2172" spans="13:13">
      <c r="M2172" s="41"/>
    </row>
    <row r="2173" spans="13:13">
      <c r="M2173" s="41"/>
    </row>
    <row r="2174" spans="13:13">
      <c r="M2174" s="41"/>
    </row>
    <row r="2175" spans="13:13">
      <c r="M2175" s="41"/>
    </row>
    <row r="2176" spans="13:13">
      <c r="M2176" s="41"/>
    </row>
    <row r="2177" spans="13:13">
      <c r="M2177" s="41"/>
    </row>
    <row r="2178" spans="13:13">
      <c r="M2178" s="41"/>
    </row>
    <row r="2179" spans="13:13">
      <c r="M2179" s="41"/>
    </row>
    <row r="2180" spans="13:13">
      <c r="M2180" s="41"/>
    </row>
    <row r="2181" spans="13:13">
      <c r="M2181" s="41"/>
    </row>
    <row r="2182" spans="13:13">
      <c r="M2182" s="41"/>
    </row>
    <row r="2183" spans="13:13">
      <c r="M2183" s="41"/>
    </row>
    <row r="2184" spans="13:13">
      <c r="M2184" s="41"/>
    </row>
    <row r="2185" spans="13:13">
      <c r="M2185" s="41"/>
    </row>
    <row r="2186" spans="13:13">
      <c r="M2186" s="41"/>
    </row>
    <row r="2187" spans="13:13">
      <c r="M2187" s="41"/>
    </row>
    <row r="2188" spans="13:13">
      <c r="M2188" s="41"/>
    </row>
    <row r="2189" spans="13:13">
      <c r="M2189" s="41"/>
    </row>
    <row r="2190" spans="13:13">
      <c r="M2190" s="41"/>
    </row>
    <row r="2191" spans="13:13">
      <c r="M2191" s="41"/>
    </row>
    <row r="2192" spans="13:13">
      <c r="M2192" s="41"/>
    </row>
    <row r="2193" spans="13:13">
      <c r="M2193" s="41"/>
    </row>
    <row r="2194" spans="13:13">
      <c r="M2194" s="41"/>
    </row>
    <row r="2195" spans="13:13">
      <c r="M2195" s="41"/>
    </row>
    <row r="2196" spans="13:13">
      <c r="M2196" s="41"/>
    </row>
    <row r="2197" spans="13:13">
      <c r="M2197" s="41"/>
    </row>
    <row r="2198" spans="13:13">
      <c r="M2198" s="41"/>
    </row>
    <row r="2199" spans="13:13">
      <c r="M2199" s="41"/>
    </row>
    <row r="2200" spans="13:13">
      <c r="M2200" s="41"/>
    </row>
    <row r="2201" spans="13:13">
      <c r="M2201" s="41"/>
    </row>
    <row r="2202" spans="13:13">
      <c r="M2202" s="41"/>
    </row>
    <row r="2203" spans="13:13">
      <c r="M2203" s="41"/>
    </row>
    <row r="2204" spans="13:13">
      <c r="M2204" s="41"/>
    </row>
    <row r="2205" spans="13:13">
      <c r="M2205" s="41"/>
    </row>
    <row r="2206" spans="13:13">
      <c r="M2206" s="41"/>
    </row>
    <row r="2207" spans="13:13">
      <c r="M2207" s="41"/>
    </row>
    <row r="2208" spans="13:13">
      <c r="M2208" s="41"/>
    </row>
    <row r="2209" spans="13:13">
      <c r="M2209" s="41"/>
    </row>
    <row r="2210" spans="13:13">
      <c r="M2210" s="41"/>
    </row>
    <row r="2211" spans="13:13">
      <c r="M2211" s="41"/>
    </row>
    <row r="2212" spans="13:13">
      <c r="M2212" s="41"/>
    </row>
    <row r="2213" spans="13:13">
      <c r="M2213" s="41"/>
    </row>
    <row r="2214" spans="13:13">
      <c r="M2214" s="41"/>
    </row>
    <row r="2215" spans="13:13">
      <c r="M2215" s="41"/>
    </row>
    <row r="2216" spans="13:13">
      <c r="M2216" s="41"/>
    </row>
    <row r="2217" spans="13:13">
      <c r="M2217" s="41"/>
    </row>
    <row r="2218" spans="13:13">
      <c r="M2218" s="41"/>
    </row>
    <row r="2219" spans="13:13">
      <c r="M2219" s="41"/>
    </row>
    <row r="2220" spans="13:13">
      <c r="M2220" s="41"/>
    </row>
    <row r="2221" spans="13:13">
      <c r="M2221" s="41"/>
    </row>
    <row r="2222" spans="13:13">
      <c r="M2222" s="41"/>
    </row>
    <row r="2223" spans="13:13">
      <c r="M2223" s="41"/>
    </row>
    <row r="2224" spans="13:13">
      <c r="M2224" s="41"/>
    </row>
    <row r="2225" spans="13:13">
      <c r="M2225" s="41"/>
    </row>
    <row r="2226" spans="13:13">
      <c r="M2226" s="41"/>
    </row>
    <row r="2227" spans="13:13">
      <c r="M2227" s="41"/>
    </row>
    <row r="2228" spans="13:13">
      <c r="M2228" s="41"/>
    </row>
    <row r="2229" spans="13:13">
      <c r="M2229" s="41"/>
    </row>
    <row r="2230" spans="13:13">
      <c r="M2230" s="41"/>
    </row>
    <row r="2231" spans="13:13">
      <c r="M2231" s="41"/>
    </row>
    <row r="2232" spans="13:13">
      <c r="M2232" s="41"/>
    </row>
    <row r="2233" spans="13:13">
      <c r="M2233" s="41"/>
    </row>
    <row r="2234" spans="13:13">
      <c r="M2234" s="41"/>
    </row>
    <row r="2235" spans="13:13">
      <c r="M2235" s="41"/>
    </row>
    <row r="2236" spans="13:13">
      <c r="M2236" s="41"/>
    </row>
    <row r="2237" spans="13:13">
      <c r="M2237" s="41"/>
    </row>
    <row r="2238" spans="13:13">
      <c r="M2238" s="41"/>
    </row>
    <row r="2239" spans="13:13">
      <c r="M2239" s="41"/>
    </row>
    <row r="2240" spans="13:13">
      <c r="M2240" s="41"/>
    </row>
    <row r="2241" spans="13:13">
      <c r="M2241" s="41"/>
    </row>
    <row r="2242" spans="13:13">
      <c r="M2242" s="41"/>
    </row>
    <row r="2243" spans="13:13">
      <c r="M2243" s="41"/>
    </row>
    <row r="2244" spans="13:13">
      <c r="M2244" s="41"/>
    </row>
    <row r="2245" spans="13:13">
      <c r="M2245" s="41"/>
    </row>
    <row r="2246" spans="13:13">
      <c r="M2246" s="41"/>
    </row>
    <row r="2247" spans="13:13">
      <c r="M2247" s="41"/>
    </row>
    <row r="2248" spans="13:13">
      <c r="M2248" s="41"/>
    </row>
    <row r="2249" spans="13:13">
      <c r="M2249" s="41"/>
    </row>
    <row r="2250" spans="13:13">
      <c r="M2250" s="41"/>
    </row>
    <row r="2251" spans="13:13">
      <c r="M2251" s="41"/>
    </row>
    <row r="2252" spans="13:13">
      <c r="M2252" s="41"/>
    </row>
    <row r="2253" spans="13:13">
      <c r="M2253" s="41"/>
    </row>
    <row r="2254" spans="13:13">
      <c r="M2254" s="41"/>
    </row>
    <row r="2255" spans="13:13">
      <c r="M2255" s="41"/>
    </row>
    <row r="2256" spans="13:13">
      <c r="M2256" s="41"/>
    </row>
    <row r="2257" spans="13:13">
      <c r="M2257" s="41"/>
    </row>
    <row r="2258" spans="13:13">
      <c r="M2258" s="41"/>
    </row>
    <row r="2259" spans="13:13">
      <c r="M2259" s="41"/>
    </row>
    <row r="2260" spans="13:13">
      <c r="M2260" s="41"/>
    </row>
    <row r="2261" spans="13:13">
      <c r="M2261" s="41"/>
    </row>
    <row r="2262" spans="13:13">
      <c r="M2262" s="41"/>
    </row>
    <row r="2263" spans="13:13">
      <c r="M2263" s="41"/>
    </row>
    <row r="2264" spans="13:13">
      <c r="M2264" s="41"/>
    </row>
    <row r="2265" spans="13:13">
      <c r="M2265" s="41"/>
    </row>
    <row r="2266" spans="13:13">
      <c r="M2266" s="41"/>
    </row>
    <row r="2267" spans="13:13">
      <c r="M2267" s="41"/>
    </row>
    <row r="2268" spans="13:13">
      <c r="M2268" s="41"/>
    </row>
    <row r="2269" spans="13:13">
      <c r="M2269" s="41"/>
    </row>
    <row r="2270" spans="13:13">
      <c r="M2270" s="41"/>
    </row>
    <row r="2271" spans="13:13">
      <c r="M2271" s="41"/>
    </row>
    <row r="2272" spans="13:13">
      <c r="M2272" s="41"/>
    </row>
    <row r="2273" spans="13:13">
      <c r="M2273" s="41"/>
    </row>
    <row r="2274" spans="13:13">
      <c r="M2274" s="41"/>
    </row>
    <row r="2275" spans="13:13">
      <c r="M2275" s="41"/>
    </row>
    <row r="2276" spans="13:13">
      <c r="M2276" s="41"/>
    </row>
    <row r="2277" spans="13:13">
      <c r="M2277" s="41"/>
    </row>
    <row r="2278" spans="13:13">
      <c r="M2278" s="41"/>
    </row>
    <row r="2279" spans="13:13">
      <c r="M2279" s="41"/>
    </row>
    <row r="2280" spans="13:13">
      <c r="M2280" s="41"/>
    </row>
    <row r="2281" spans="13:13">
      <c r="M2281" s="41"/>
    </row>
    <row r="2282" spans="13:13">
      <c r="M2282" s="41"/>
    </row>
    <row r="2283" spans="13:13">
      <c r="M2283" s="41"/>
    </row>
    <row r="2284" spans="13:13">
      <c r="M2284" s="41"/>
    </row>
    <row r="2285" spans="13:13">
      <c r="M2285" s="41"/>
    </row>
    <row r="2286" spans="13:13">
      <c r="M2286" s="41"/>
    </row>
    <row r="2287" spans="13:13">
      <c r="M2287" s="41"/>
    </row>
    <row r="2288" spans="13:13">
      <c r="M2288" s="41"/>
    </row>
    <row r="2289" spans="13:13">
      <c r="M2289" s="41"/>
    </row>
    <row r="2290" spans="13:13">
      <c r="M2290" s="41"/>
    </row>
    <row r="2291" spans="13:13">
      <c r="M2291" s="41"/>
    </row>
    <row r="2292" spans="13:13">
      <c r="M2292" s="41"/>
    </row>
    <row r="2293" spans="13:13">
      <c r="M2293" s="41"/>
    </row>
    <row r="2294" spans="13:13">
      <c r="M2294" s="41"/>
    </row>
    <row r="2295" spans="13:13">
      <c r="M2295" s="41"/>
    </row>
    <row r="2296" spans="13:13">
      <c r="M2296" s="41"/>
    </row>
    <row r="2297" spans="13:13">
      <c r="M2297" s="41"/>
    </row>
    <row r="2298" spans="13:13">
      <c r="M2298" s="41"/>
    </row>
    <row r="2299" spans="13:13">
      <c r="M2299" s="41"/>
    </row>
    <row r="2300" spans="13:13">
      <c r="M2300" s="41"/>
    </row>
    <row r="2301" spans="13:13">
      <c r="M2301" s="41"/>
    </row>
    <row r="2302" spans="13:13">
      <c r="M2302" s="41"/>
    </row>
    <row r="2303" spans="13:13">
      <c r="M2303" s="41"/>
    </row>
    <row r="2304" spans="13:13">
      <c r="M2304" s="41"/>
    </row>
    <row r="2305" spans="13:13">
      <c r="M2305" s="41"/>
    </row>
    <row r="2306" spans="13:13">
      <c r="M2306" s="41"/>
    </row>
    <row r="2307" spans="13:13">
      <c r="M2307" s="41"/>
    </row>
    <row r="2308" spans="13:13">
      <c r="M2308" s="41"/>
    </row>
    <row r="2309" spans="13:13">
      <c r="M2309" s="41"/>
    </row>
    <row r="2310" spans="13:13">
      <c r="M2310" s="41"/>
    </row>
    <row r="2311" spans="13:13">
      <c r="M2311" s="41"/>
    </row>
    <row r="2312" spans="13:13">
      <c r="M2312" s="41"/>
    </row>
    <row r="2313" spans="13:13">
      <c r="M2313" s="41"/>
    </row>
    <row r="2314" spans="13:13">
      <c r="M2314" s="41"/>
    </row>
    <row r="2315" spans="13:13">
      <c r="M2315" s="41"/>
    </row>
    <row r="2316" spans="13:13">
      <c r="M2316" s="41"/>
    </row>
    <row r="2317" spans="13:13">
      <c r="M2317" s="41"/>
    </row>
    <row r="2318" spans="13:13">
      <c r="M2318" s="41"/>
    </row>
    <row r="2319" spans="13:13">
      <c r="M2319" s="41"/>
    </row>
    <row r="2320" spans="13:13">
      <c r="M2320" s="41"/>
    </row>
    <row r="2321" spans="13:13">
      <c r="M2321" s="41"/>
    </row>
    <row r="2322" spans="13:13">
      <c r="M2322" s="41"/>
    </row>
    <row r="2323" spans="13:13">
      <c r="M2323" s="41"/>
    </row>
    <row r="2324" spans="13:13">
      <c r="M2324" s="41"/>
    </row>
    <row r="2325" spans="13:13">
      <c r="M2325" s="41"/>
    </row>
    <row r="2326" spans="13:13">
      <c r="M2326" s="41"/>
    </row>
    <row r="2327" spans="13:13">
      <c r="M2327" s="41"/>
    </row>
    <row r="2328" spans="13:13">
      <c r="M2328" s="41"/>
    </row>
    <row r="2329" spans="13:13">
      <c r="M2329" s="41"/>
    </row>
    <row r="2330" spans="13:13">
      <c r="M2330" s="41"/>
    </row>
    <row r="2331" spans="13:13">
      <c r="M2331" s="41"/>
    </row>
    <row r="2332" spans="13:13">
      <c r="M2332" s="41"/>
    </row>
    <row r="2333" spans="13:13">
      <c r="M2333" s="41"/>
    </row>
    <row r="2334" spans="13:13">
      <c r="M2334" s="41"/>
    </row>
    <row r="2335" spans="13:13">
      <c r="M2335" s="41"/>
    </row>
    <row r="2336" spans="13:13">
      <c r="M2336" s="41"/>
    </row>
    <row r="2337" spans="13:13">
      <c r="M2337" s="41"/>
    </row>
    <row r="2338" spans="13:13">
      <c r="M2338" s="41"/>
    </row>
    <row r="2339" spans="13:13">
      <c r="M2339" s="41"/>
    </row>
    <row r="2340" spans="13:13">
      <c r="M2340" s="41"/>
    </row>
    <row r="2341" spans="13:13">
      <c r="M2341" s="41"/>
    </row>
    <row r="2342" spans="13:13">
      <c r="M2342" s="41"/>
    </row>
    <row r="2343" spans="13:13">
      <c r="M2343" s="41"/>
    </row>
    <row r="2344" spans="13:13">
      <c r="M2344" s="41"/>
    </row>
    <row r="2345" spans="13:13">
      <c r="M2345" s="41"/>
    </row>
    <row r="2346" spans="13:13">
      <c r="M2346" s="41"/>
    </row>
    <row r="2347" spans="13:13">
      <c r="M2347" s="41"/>
    </row>
    <row r="2348" spans="13:13">
      <c r="M2348" s="41"/>
    </row>
    <row r="2349" spans="13:13">
      <c r="M2349" s="41"/>
    </row>
    <row r="2350" spans="13:13">
      <c r="M2350" s="41"/>
    </row>
    <row r="2351" spans="13:13">
      <c r="M2351" s="41"/>
    </row>
    <row r="2352" spans="13:13">
      <c r="M2352" s="41"/>
    </row>
    <row r="2353" spans="13:13">
      <c r="M2353" s="41"/>
    </row>
    <row r="2354" spans="13:13">
      <c r="M2354" s="41"/>
    </row>
    <row r="2355" spans="13:13">
      <c r="M2355" s="41"/>
    </row>
    <row r="2356" spans="13:13">
      <c r="M2356" s="41"/>
    </row>
    <row r="2357" spans="13:13">
      <c r="M2357" s="41"/>
    </row>
    <row r="2358" spans="13:13">
      <c r="M2358" s="41"/>
    </row>
    <row r="2359" spans="13:13">
      <c r="M2359" s="41"/>
    </row>
    <row r="2360" spans="13:13">
      <c r="M2360" s="41"/>
    </row>
    <row r="2361" spans="13:13">
      <c r="M2361" s="41"/>
    </row>
    <row r="2362" spans="13:13">
      <c r="M2362" s="41"/>
    </row>
    <row r="2363" spans="13:13">
      <c r="M2363" s="41"/>
    </row>
    <row r="2364" spans="13:13">
      <c r="M2364" s="41"/>
    </row>
    <row r="2365" spans="13:13">
      <c r="M2365" s="41"/>
    </row>
    <row r="2366" spans="13:13">
      <c r="M2366" s="41"/>
    </row>
    <row r="2367" spans="13:13">
      <c r="M2367" s="41"/>
    </row>
    <row r="2368" spans="13:13">
      <c r="M2368" s="41"/>
    </row>
    <row r="2369" spans="13:13">
      <c r="M2369" s="41"/>
    </row>
    <row r="2370" spans="13:13">
      <c r="M2370" s="41"/>
    </row>
    <row r="2371" spans="13:13">
      <c r="M2371" s="41"/>
    </row>
    <row r="2372" spans="13:13">
      <c r="M2372" s="41"/>
    </row>
    <row r="2373" spans="13:13">
      <c r="M2373" s="41"/>
    </row>
    <row r="2374" spans="13:13">
      <c r="M2374" s="41"/>
    </row>
    <row r="2375" spans="13:13">
      <c r="M2375" s="41"/>
    </row>
    <row r="2376" spans="13:13">
      <c r="M2376" s="41"/>
    </row>
    <row r="2377" spans="13:13">
      <c r="M2377" s="41"/>
    </row>
    <row r="2378" spans="13:13">
      <c r="M2378" s="41"/>
    </row>
    <row r="2379" spans="13:13">
      <c r="M2379" s="41"/>
    </row>
    <row r="2380" spans="13:13">
      <c r="M2380" s="41"/>
    </row>
    <row r="2381" spans="13:13">
      <c r="M2381" s="41"/>
    </row>
    <row r="2382" spans="13:13">
      <c r="M2382" s="41"/>
    </row>
    <row r="2383" spans="13:13">
      <c r="M2383" s="41"/>
    </row>
    <row r="2384" spans="13:13">
      <c r="M2384" s="41"/>
    </row>
    <row r="2385" spans="13:13">
      <c r="M2385" s="41"/>
    </row>
    <row r="2386" spans="13:13">
      <c r="M2386" s="41"/>
    </row>
    <row r="2387" spans="13:13">
      <c r="M2387" s="41"/>
    </row>
    <row r="2388" spans="13:13">
      <c r="M2388" s="41"/>
    </row>
    <row r="2389" spans="13:13">
      <c r="M2389" s="41"/>
    </row>
    <row r="2390" spans="13:13">
      <c r="M2390" s="41"/>
    </row>
    <row r="2391" spans="13:13">
      <c r="M2391" s="41"/>
    </row>
    <row r="2392" spans="13:13">
      <c r="M2392" s="41"/>
    </row>
    <row r="2393" spans="13:13">
      <c r="M2393" s="41"/>
    </row>
    <row r="2394" spans="13:13">
      <c r="M2394" s="41"/>
    </row>
    <row r="2395" spans="13:13">
      <c r="M2395" s="41"/>
    </row>
    <row r="2396" spans="13:13">
      <c r="M2396" s="41"/>
    </row>
    <row r="2397" spans="13:13">
      <c r="M2397" s="41"/>
    </row>
    <row r="2398" spans="13:13">
      <c r="M2398" s="41"/>
    </row>
    <row r="2399" spans="13:13">
      <c r="M2399" s="41"/>
    </row>
    <row r="2400" spans="13:13">
      <c r="M2400" s="41"/>
    </row>
    <row r="2401" spans="13:13">
      <c r="M2401" s="41"/>
    </row>
    <row r="2402" spans="13:13">
      <c r="M2402" s="41"/>
    </row>
    <row r="2403" spans="13:13">
      <c r="M2403" s="41"/>
    </row>
    <row r="2404" spans="13:13">
      <c r="M2404" s="41"/>
    </row>
    <row r="2405" spans="13:13">
      <c r="M2405" s="41"/>
    </row>
    <row r="2406" spans="13:13">
      <c r="M2406" s="41"/>
    </row>
    <row r="2407" spans="13:13">
      <c r="M2407" s="41"/>
    </row>
    <row r="2408" spans="13:13">
      <c r="M2408" s="41"/>
    </row>
    <row r="2409" spans="13:13">
      <c r="M2409" s="41"/>
    </row>
    <row r="2410" spans="13:13">
      <c r="M2410" s="41"/>
    </row>
    <row r="2411" spans="13:13">
      <c r="M2411" s="41"/>
    </row>
    <row r="2412" spans="13:13">
      <c r="M2412" s="41"/>
    </row>
    <row r="2413" spans="13:13">
      <c r="M2413" s="41"/>
    </row>
    <row r="2414" spans="13:13">
      <c r="M2414" s="41"/>
    </row>
    <row r="2415" spans="13:13">
      <c r="M2415" s="41"/>
    </row>
    <row r="2416" spans="13:13">
      <c r="M2416" s="41"/>
    </row>
    <row r="2417" spans="13:13">
      <c r="M2417" s="41"/>
    </row>
    <row r="2418" spans="13:13">
      <c r="M2418" s="41"/>
    </row>
    <row r="2419" spans="13:13">
      <c r="M2419" s="41"/>
    </row>
    <row r="2420" spans="13:13">
      <c r="M2420" s="41"/>
    </row>
    <row r="2421" spans="13:13">
      <c r="M2421" s="41"/>
    </row>
    <row r="2422" spans="13:13">
      <c r="M2422" s="41"/>
    </row>
    <row r="2423" spans="13:13">
      <c r="M2423" s="41"/>
    </row>
    <row r="2424" spans="13:13">
      <c r="M2424" s="41"/>
    </row>
    <row r="2425" spans="13:13">
      <c r="M2425" s="41"/>
    </row>
    <row r="2426" spans="13:13">
      <c r="M2426" s="41"/>
    </row>
    <row r="2427" spans="13:13">
      <c r="M2427" s="41"/>
    </row>
    <row r="2428" spans="13:13">
      <c r="M2428" s="41"/>
    </row>
    <row r="2429" spans="13:13">
      <c r="M2429" s="41"/>
    </row>
    <row r="2430" spans="13:13">
      <c r="M2430" s="41"/>
    </row>
    <row r="2431" spans="13:13">
      <c r="M2431" s="41"/>
    </row>
    <row r="2432" spans="13:13">
      <c r="M2432" s="41"/>
    </row>
    <row r="2433" spans="13:13">
      <c r="M2433" s="41"/>
    </row>
    <row r="2434" spans="13:13">
      <c r="M2434" s="41"/>
    </row>
    <row r="2435" spans="13:13">
      <c r="M2435" s="41"/>
    </row>
    <row r="2436" spans="13:13">
      <c r="M2436" s="41"/>
    </row>
    <row r="2437" spans="13:13">
      <c r="M2437" s="41"/>
    </row>
    <row r="2438" spans="13:13">
      <c r="M2438" s="41"/>
    </row>
    <row r="2439" spans="13:13">
      <c r="M2439" s="41"/>
    </row>
    <row r="2440" spans="13:13">
      <c r="M2440" s="41"/>
    </row>
    <row r="2441" spans="13:13">
      <c r="M2441" s="41"/>
    </row>
    <row r="2442" spans="13:13">
      <c r="M2442" s="41"/>
    </row>
    <row r="2443" spans="13:13">
      <c r="M2443" s="41"/>
    </row>
    <row r="2444" spans="13:13">
      <c r="M2444" s="41"/>
    </row>
    <row r="2445" spans="13:13">
      <c r="M2445" s="41"/>
    </row>
    <row r="2446" spans="13:13">
      <c r="M2446" s="41"/>
    </row>
    <row r="2447" spans="13:13">
      <c r="M2447" s="41"/>
    </row>
    <row r="2448" spans="13:13">
      <c r="M2448" s="41"/>
    </row>
    <row r="2449" spans="13:13">
      <c r="M2449" s="41"/>
    </row>
    <row r="2450" spans="13:13">
      <c r="M2450" s="41"/>
    </row>
    <row r="2451" spans="13:13">
      <c r="M2451" s="41"/>
    </row>
    <row r="2452" spans="13:13">
      <c r="M2452" s="41"/>
    </row>
    <row r="2453" spans="13:13">
      <c r="M2453" s="41"/>
    </row>
    <row r="2454" spans="13:13">
      <c r="M2454" s="41"/>
    </row>
    <row r="2455" spans="13:13">
      <c r="M2455" s="41"/>
    </row>
    <row r="2456" spans="13:13">
      <c r="M2456" s="41"/>
    </row>
    <row r="2457" spans="13:13">
      <c r="M2457" s="41"/>
    </row>
    <row r="2458" spans="13:13">
      <c r="M2458" s="41"/>
    </row>
    <row r="2459" spans="13:13">
      <c r="M2459" s="41"/>
    </row>
    <row r="2460" spans="13:13">
      <c r="M2460" s="41"/>
    </row>
    <row r="2461" spans="13:13">
      <c r="M2461" s="41"/>
    </row>
    <row r="2462" spans="13:13">
      <c r="M2462" s="41"/>
    </row>
    <row r="2463" spans="13:13">
      <c r="M2463" s="41"/>
    </row>
    <row r="2464" spans="13:13">
      <c r="M2464" s="41"/>
    </row>
    <row r="2465" spans="13:13">
      <c r="M2465" s="41"/>
    </row>
    <row r="2466" spans="13:13">
      <c r="M2466" s="41"/>
    </row>
    <row r="2467" spans="13:13">
      <c r="M2467" s="41"/>
    </row>
    <row r="2468" spans="13:13">
      <c r="M2468" s="41"/>
    </row>
    <row r="2469" spans="13:13">
      <c r="M2469" s="41"/>
    </row>
    <row r="2470" spans="13:13">
      <c r="M2470" s="41"/>
    </row>
    <row r="2471" spans="13:13">
      <c r="M2471" s="41"/>
    </row>
    <row r="2472" spans="13:13">
      <c r="M2472" s="41"/>
    </row>
    <row r="2473" spans="13:13">
      <c r="M2473" s="41"/>
    </row>
    <row r="2474" spans="13:13">
      <c r="M2474" s="41"/>
    </row>
    <row r="2475" spans="13:13">
      <c r="M2475" s="41"/>
    </row>
    <row r="2476" spans="13:13">
      <c r="M2476" s="41"/>
    </row>
    <row r="2477" spans="13:13">
      <c r="M2477" s="41"/>
    </row>
    <row r="2478" spans="13:13">
      <c r="M2478" s="41"/>
    </row>
    <row r="2479" spans="13:13">
      <c r="M2479" s="41"/>
    </row>
    <row r="2480" spans="13:13">
      <c r="M2480" s="41"/>
    </row>
    <row r="2481" spans="13:13">
      <c r="M2481" s="41"/>
    </row>
    <row r="2482" spans="13:13">
      <c r="M2482" s="41"/>
    </row>
    <row r="2483" spans="13:13">
      <c r="M2483" s="41"/>
    </row>
    <row r="2484" spans="13:13">
      <c r="M2484" s="41"/>
    </row>
    <row r="2485" spans="13:13">
      <c r="M2485" s="41"/>
    </row>
    <row r="2486" spans="13:13">
      <c r="M2486" s="41"/>
    </row>
    <row r="2487" spans="13:13">
      <c r="M2487" s="41"/>
    </row>
    <row r="2488" spans="13:13">
      <c r="M2488" s="41"/>
    </row>
    <row r="2489" spans="13:13">
      <c r="M2489" s="41"/>
    </row>
    <row r="2490" spans="13:13">
      <c r="M2490" s="41"/>
    </row>
    <row r="2491" spans="13:13">
      <c r="M2491" s="41"/>
    </row>
    <row r="2492" spans="13:13">
      <c r="M2492" s="41"/>
    </row>
    <row r="2493" spans="13:13">
      <c r="M2493" s="41"/>
    </row>
    <row r="2494" spans="13:13">
      <c r="M2494" s="41"/>
    </row>
    <row r="2495" spans="13:13">
      <c r="M2495" s="41"/>
    </row>
    <row r="2496" spans="13:13">
      <c r="M2496" s="41"/>
    </row>
    <row r="2497" spans="13:13">
      <c r="M2497" s="41"/>
    </row>
    <row r="2498" spans="13:13">
      <c r="M2498" s="41"/>
    </row>
    <row r="2499" spans="13:13">
      <c r="M2499" s="41"/>
    </row>
    <row r="2500" spans="13:13">
      <c r="M2500" s="41"/>
    </row>
    <row r="2501" spans="13:13">
      <c r="M2501" s="41"/>
    </row>
    <row r="2502" spans="13:13">
      <c r="M2502" s="41"/>
    </row>
    <row r="2503" spans="13:13">
      <c r="M2503" s="41"/>
    </row>
    <row r="2504" spans="13:13">
      <c r="M2504" s="41"/>
    </row>
    <row r="2505" spans="13:13">
      <c r="M2505" s="41"/>
    </row>
    <row r="2506" spans="13:13">
      <c r="M2506" s="41"/>
    </row>
    <row r="2507" spans="13:13">
      <c r="M2507" s="41"/>
    </row>
    <row r="2508" spans="13:13">
      <c r="M2508" s="41"/>
    </row>
    <row r="2509" spans="13:13">
      <c r="M2509" s="41"/>
    </row>
    <row r="2510" spans="13:13">
      <c r="M2510" s="41"/>
    </row>
    <row r="2511" spans="13:13">
      <c r="M2511" s="41"/>
    </row>
    <row r="2512" spans="13:13">
      <c r="M2512" s="41"/>
    </row>
    <row r="2513" spans="13:13">
      <c r="M2513" s="41"/>
    </row>
    <row r="2514" spans="13:13">
      <c r="M2514" s="41"/>
    </row>
    <row r="2515" spans="13:13">
      <c r="M2515" s="41"/>
    </row>
    <row r="2516" spans="13:13">
      <c r="M2516" s="41"/>
    </row>
    <row r="2517" spans="13:13">
      <c r="M2517" s="41"/>
    </row>
    <row r="2518" spans="13:13">
      <c r="M2518" s="41"/>
    </row>
    <row r="2519" spans="13:13">
      <c r="M2519" s="41"/>
    </row>
    <row r="2520" spans="13:13">
      <c r="M2520" s="41"/>
    </row>
    <row r="2521" spans="13:13">
      <c r="M2521" s="41"/>
    </row>
    <row r="2522" spans="13:13">
      <c r="M2522" s="41"/>
    </row>
    <row r="2523" spans="13:13">
      <c r="M2523" s="41"/>
    </row>
    <row r="2524" spans="13:13">
      <c r="M2524" s="41"/>
    </row>
    <row r="2525" spans="13:13">
      <c r="M2525" s="41"/>
    </row>
    <row r="2526" spans="13:13">
      <c r="M2526" s="41"/>
    </row>
    <row r="2527" spans="13:13">
      <c r="M2527" s="41"/>
    </row>
    <row r="2528" spans="13:13">
      <c r="M2528" s="41"/>
    </row>
    <row r="2529" spans="13:13">
      <c r="M2529" s="41"/>
    </row>
    <row r="2530" spans="13:13">
      <c r="M2530" s="41"/>
    </row>
    <row r="2531" spans="13:13">
      <c r="M2531" s="41"/>
    </row>
    <row r="2532" spans="13:13">
      <c r="M2532" s="41"/>
    </row>
    <row r="2533" spans="13:13">
      <c r="M2533" s="41"/>
    </row>
    <row r="2534" spans="13:13">
      <c r="M2534" s="41"/>
    </row>
    <row r="2535" spans="13:13">
      <c r="M2535" s="41"/>
    </row>
    <row r="2536" spans="13:13">
      <c r="M2536" s="41"/>
    </row>
    <row r="2537" spans="13:13">
      <c r="M2537" s="41"/>
    </row>
    <row r="2538" spans="13:13">
      <c r="M2538" s="41"/>
    </row>
    <row r="2539" spans="13:13">
      <c r="M2539" s="41"/>
    </row>
    <row r="2540" spans="13:13">
      <c r="M2540" s="41"/>
    </row>
    <row r="2541" spans="13:13">
      <c r="M2541" s="41"/>
    </row>
    <row r="2542" spans="13:13">
      <c r="M2542" s="41"/>
    </row>
    <row r="2543" spans="13:13">
      <c r="M2543" s="41"/>
    </row>
    <row r="2544" spans="13:13">
      <c r="M2544" s="41"/>
    </row>
    <row r="2545" spans="13:13">
      <c r="M2545" s="41"/>
    </row>
    <row r="2546" spans="13:13">
      <c r="M2546" s="41"/>
    </row>
    <row r="2547" spans="13:13">
      <c r="M2547" s="41"/>
    </row>
    <row r="2548" spans="13:13">
      <c r="M2548" s="41"/>
    </row>
    <row r="2549" spans="13:13">
      <c r="M2549" s="41"/>
    </row>
    <row r="2550" spans="13:13">
      <c r="M2550" s="41"/>
    </row>
    <row r="2551" spans="13:13">
      <c r="M2551" s="41"/>
    </row>
    <row r="2552" spans="13:13">
      <c r="M2552" s="41"/>
    </row>
    <row r="2553" spans="13:13">
      <c r="M2553" s="41"/>
    </row>
    <row r="2554" spans="13:13">
      <c r="M2554" s="41"/>
    </row>
    <row r="2555" spans="13:13">
      <c r="M2555" s="41"/>
    </row>
    <row r="2556" spans="13:13">
      <c r="M2556" s="41"/>
    </row>
    <row r="2557" spans="13:13">
      <c r="M2557" s="41"/>
    </row>
    <row r="2558" spans="13:13">
      <c r="M2558" s="41"/>
    </row>
    <row r="2559" spans="13:13">
      <c r="M2559" s="41"/>
    </row>
    <row r="2560" spans="13:13">
      <c r="M2560" s="41"/>
    </row>
    <row r="2561" spans="13:13">
      <c r="M2561" s="41"/>
    </row>
    <row r="2562" spans="13:13">
      <c r="M2562" s="41"/>
    </row>
    <row r="2563" spans="13:13">
      <c r="M2563" s="41"/>
    </row>
    <row r="2564" spans="13:13">
      <c r="M2564" s="41"/>
    </row>
    <row r="2565" spans="13:13">
      <c r="M2565" s="41"/>
    </row>
    <row r="2566" spans="13:13">
      <c r="M2566" s="41"/>
    </row>
    <row r="2567" spans="13:13">
      <c r="M2567" s="41"/>
    </row>
    <row r="2568" spans="13:13">
      <c r="M2568" s="41"/>
    </row>
    <row r="2569" spans="13:13">
      <c r="M2569" s="41"/>
    </row>
    <row r="2570" spans="13:13">
      <c r="M2570" s="41"/>
    </row>
    <row r="2571" spans="13:13">
      <c r="M2571" s="41"/>
    </row>
    <row r="2572" spans="13:13">
      <c r="M2572" s="41"/>
    </row>
    <row r="2573" spans="13:13">
      <c r="M2573" s="41"/>
    </row>
    <row r="2574" spans="13:13">
      <c r="M2574" s="41"/>
    </row>
    <row r="2575" spans="13:13">
      <c r="M2575" s="41"/>
    </row>
    <row r="2576" spans="13:13">
      <c r="M2576" s="41"/>
    </row>
    <row r="2577" spans="13:13">
      <c r="M2577" s="41"/>
    </row>
    <row r="2578" spans="13:13">
      <c r="M2578" s="41"/>
    </row>
    <row r="2579" spans="13:13">
      <c r="M2579" s="41"/>
    </row>
    <row r="2580" spans="13:13">
      <c r="M2580" s="41"/>
    </row>
    <row r="2581" spans="13:13">
      <c r="M2581" s="41"/>
    </row>
    <row r="2582" spans="13:13">
      <c r="M2582" s="41"/>
    </row>
    <row r="2583" spans="13:13">
      <c r="M2583" s="41"/>
    </row>
    <row r="2584" spans="13:13">
      <c r="M2584" s="41"/>
    </row>
    <row r="2585" spans="13:13">
      <c r="M2585" s="41"/>
    </row>
    <row r="2586" spans="13:13">
      <c r="M2586" s="41"/>
    </row>
    <row r="2587" spans="13:13">
      <c r="M2587" s="41"/>
    </row>
    <row r="2588" spans="13:13">
      <c r="M2588" s="41"/>
    </row>
    <row r="2589" spans="13:13">
      <c r="M2589" s="41"/>
    </row>
    <row r="2590" spans="13:13">
      <c r="M2590" s="41"/>
    </row>
    <row r="2591" spans="13:13">
      <c r="M2591" s="41"/>
    </row>
    <row r="2592" spans="13:13">
      <c r="M2592" s="41"/>
    </row>
    <row r="2593" spans="13:13">
      <c r="M2593" s="41"/>
    </row>
    <row r="2594" spans="13:13">
      <c r="M2594" s="41"/>
    </row>
    <row r="2595" spans="13:13">
      <c r="M2595" s="41"/>
    </row>
    <row r="2596" spans="13:13">
      <c r="M2596" s="41"/>
    </row>
    <row r="2597" spans="13:13">
      <c r="M2597" s="41"/>
    </row>
    <row r="2598" spans="13:13">
      <c r="M2598" s="41"/>
    </row>
    <row r="2599" spans="13:13">
      <c r="M2599" s="41"/>
    </row>
    <row r="2600" spans="13:13">
      <c r="M2600" s="41"/>
    </row>
    <row r="2601" spans="13:13">
      <c r="M2601" s="41"/>
    </row>
    <row r="2602" spans="13:13">
      <c r="M2602" s="41"/>
    </row>
    <row r="2603" spans="13:13">
      <c r="M2603" s="41"/>
    </row>
    <row r="2604" spans="13:13">
      <c r="M2604" s="41"/>
    </row>
    <row r="2605" spans="13:13">
      <c r="M2605" s="41"/>
    </row>
    <row r="2606" spans="13:13">
      <c r="M2606" s="41"/>
    </row>
    <row r="2607" spans="13:13">
      <c r="M2607" s="41"/>
    </row>
    <row r="2608" spans="13:13">
      <c r="M2608" s="41"/>
    </row>
    <row r="2609" spans="13:13">
      <c r="M2609" s="41"/>
    </row>
    <row r="2610" spans="13:13">
      <c r="M2610" s="41"/>
    </row>
    <row r="2611" spans="13:13">
      <c r="M2611" s="41"/>
    </row>
    <row r="2612" spans="13:13">
      <c r="M2612" s="41"/>
    </row>
    <row r="2613" spans="13:13">
      <c r="M2613" s="41"/>
    </row>
    <row r="2614" spans="13:13">
      <c r="M2614" s="41"/>
    </row>
    <row r="2615" spans="13:13">
      <c r="M2615" s="41"/>
    </row>
    <row r="2616" spans="13:13">
      <c r="M2616" s="41"/>
    </row>
    <row r="2617" spans="13:13">
      <c r="M2617" s="41"/>
    </row>
    <row r="2618" spans="13:13">
      <c r="M2618" s="41"/>
    </row>
    <row r="2619" spans="13:13">
      <c r="M2619" s="41"/>
    </row>
    <row r="2620" spans="13:13">
      <c r="M2620" s="41"/>
    </row>
    <row r="2621" spans="13:13">
      <c r="M2621" s="41"/>
    </row>
    <row r="2622" spans="13:13">
      <c r="M2622" s="41"/>
    </row>
    <row r="2623" spans="13:13">
      <c r="M2623" s="41"/>
    </row>
    <row r="2624" spans="13:13">
      <c r="M2624" s="41"/>
    </row>
    <row r="2625" spans="13:13">
      <c r="M2625" s="41"/>
    </row>
    <row r="2626" spans="13:13">
      <c r="M2626" s="41"/>
    </row>
    <row r="2627" spans="13:13">
      <c r="M2627" s="41"/>
    </row>
    <row r="2628" spans="13:13">
      <c r="M2628" s="41"/>
    </row>
    <row r="2629" spans="13:13">
      <c r="M2629" s="41"/>
    </row>
    <row r="2630" spans="13:13">
      <c r="M2630" s="41"/>
    </row>
    <row r="2631" spans="13:13">
      <c r="M2631" s="41"/>
    </row>
    <row r="2632" spans="13:13">
      <c r="M2632" s="41"/>
    </row>
    <row r="2633" spans="13:13">
      <c r="M2633" s="41"/>
    </row>
    <row r="2634" spans="13:13">
      <c r="M2634" s="41"/>
    </row>
    <row r="2635" spans="13:13">
      <c r="M2635" s="41"/>
    </row>
    <row r="2636" spans="13:13">
      <c r="M2636" s="41"/>
    </row>
    <row r="2637" spans="13:13">
      <c r="M2637" s="41"/>
    </row>
    <row r="2638" spans="13:13">
      <c r="M2638" s="41"/>
    </row>
    <row r="2639" spans="13:13">
      <c r="M2639" s="41"/>
    </row>
    <row r="2640" spans="13:13">
      <c r="M2640" s="41"/>
    </row>
    <row r="2641" spans="13:13">
      <c r="M2641" s="41"/>
    </row>
    <row r="2642" spans="13:13">
      <c r="M2642" s="41"/>
    </row>
    <row r="2643" spans="13:13">
      <c r="M2643" s="41"/>
    </row>
    <row r="2644" spans="13:13">
      <c r="M2644" s="41"/>
    </row>
    <row r="2645" spans="13:13">
      <c r="M2645" s="41"/>
    </row>
    <row r="2646" spans="13:13">
      <c r="M2646" s="41"/>
    </row>
    <row r="2647" spans="13:13">
      <c r="M2647" s="41"/>
    </row>
    <row r="2648" spans="13:13">
      <c r="M2648" s="41"/>
    </row>
    <row r="2649" spans="13:13">
      <c r="M2649" s="41"/>
    </row>
    <row r="2650" spans="13:13">
      <c r="M2650" s="41"/>
    </row>
    <row r="2651" spans="13:13">
      <c r="M2651" s="41"/>
    </row>
    <row r="2652" spans="13:13">
      <c r="M2652" s="41"/>
    </row>
    <row r="2653" spans="13:13">
      <c r="M2653" s="41"/>
    </row>
    <row r="2654" spans="13:13">
      <c r="M2654" s="41"/>
    </row>
    <row r="2655" spans="13:13">
      <c r="M2655" s="41"/>
    </row>
    <row r="2656" spans="13:13">
      <c r="M2656" s="41"/>
    </row>
    <row r="2657" spans="13:13">
      <c r="M2657" s="41"/>
    </row>
    <row r="2658" spans="13:13">
      <c r="M2658" s="41"/>
    </row>
    <row r="2659" spans="13:13">
      <c r="M2659" s="41"/>
    </row>
    <row r="2660" spans="13:13">
      <c r="M2660" s="41"/>
    </row>
    <row r="2661" spans="13:13">
      <c r="M2661" s="41"/>
    </row>
    <row r="2662" spans="13:13">
      <c r="M2662" s="41"/>
    </row>
    <row r="2663" spans="13:13">
      <c r="M2663" s="41"/>
    </row>
    <row r="2664" spans="13:13">
      <c r="M2664" s="41"/>
    </row>
    <row r="2665" spans="13:13">
      <c r="M2665" s="41"/>
    </row>
    <row r="2666" spans="13:13">
      <c r="M2666" s="41"/>
    </row>
    <row r="2667" spans="13:13">
      <c r="M2667" s="41"/>
    </row>
    <row r="2668" spans="13:13">
      <c r="M2668" s="41"/>
    </row>
    <row r="2669" spans="13:13">
      <c r="M2669" s="41"/>
    </row>
    <row r="2670" spans="13:13">
      <c r="M2670" s="41"/>
    </row>
    <row r="2671" spans="13:13">
      <c r="M2671" s="41"/>
    </row>
    <row r="2672" spans="13:13">
      <c r="M2672" s="41"/>
    </row>
    <row r="2673" spans="13:13">
      <c r="M2673" s="41"/>
    </row>
    <row r="2674" spans="13:13">
      <c r="M2674" s="41"/>
    </row>
    <row r="2675" spans="13:13">
      <c r="M2675" s="41"/>
    </row>
    <row r="2676" spans="13:13">
      <c r="M2676" s="41"/>
    </row>
    <row r="2677" spans="13:13">
      <c r="M2677" s="41"/>
    </row>
    <row r="2678" spans="13:13">
      <c r="M2678" s="41"/>
    </row>
    <row r="2679" spans="13:13">
      <c r="M2679" s="41"/>
    </row>
    <row r="2680" spans="13:13">
      <c r="M2680" s="41"/>
    </row>
    <row r="2681" spans="13:13">
      <c r="M2681" s="41"/>
    </row>
    <row r="2682" spans="13:13">
      <c r="M2682" s="41"/>
    </row>
    <row r="2683" spans="13:13">
      <c r="M2683" s="41"/>
    </row>
    <row r="2684" spans="13:13">
      <c r="M2684" s="41"/>
    </row>
    <row r="2685" spans="13:13">
      <c r="M2685" s="41"/>
    </row>
    <row r="2686" spans="13:13">
      <c r="M2686" s="41"/>
    </row>
    <row r="2687" spans="13:13">
      <c r="M2687" s="41"/>
    </row>
    <row r="2688" spans="13:13">
      <c r="M2688" s="41"/>
    </row>
    <row r="2689" spans="13:13">
      <c r="M2689" s="41"/>
    </row>
    <row r="2690" spans="13:13">
      <c r="M2690" s="41"/>
    </row>
    <row r="2691" spans="13:13">
      <c r="M2691" s="41"/>
    </row>
    <row r="2692" spans="13:13">
      <c r="M2692" s="41"/>
    </row>
    <row r="2693" spans="13:13">
      <c r="M2693" s="41"/>
    </row>
    <row r="2694" spans="13:13">
      <c r="M2694" s="41"/>
    </row>
    <row r="2695" spans="13:13">
      <c r="M2695" s="41"/>
    </row>
    <row r="2696" spans="13:13">
      <c r="M2696" s="41"/>
    </row>
    <row r="2697" spans="13:13">
      <c r="M2697" s="41"/>
    </row>
    <row r="2698" spans="13:13">
      <c r="M2698" s="41"/>
    </row>
    <row r="2699" spans="13:13">
      <c r="M2699" s="41"/>
    </row>
    <row r="2700" spans="13:13">
      <c r="M2700" s="41"/>
    </row>
    <row r="2701" spans="13:13">
      <c r="M2701" s="41"/>
    </row>
    <row r="2702" spans="13:13">
      <c r="M2702" s="41"/>
    </row>
    <row r="2703" spans="13:13">
      <c r="M2703" s="41"/>
    </row>
    <row r="2704" spans="13:13">
      <c r="M2704" s="41"/>
    </row>
    <row r="2705" spans="13:13">
      <c r="M2705" s="41"/>
    </row>
    <row r="2706" spans="13:13">
      <c r="M2706" s="41"/>
    </row>
    <row r="2707" spans="13:13">
      <c r="M2707" s="41"/>
    </row>
    <row r="2708" spans="13:13">
      <c r="M2708" s="41"/>
    </row>
    <row r="2709" spans="13:13">
      <c r="M2709" s="41"/>
    </row>
    <row r="2710" spans="13:13">
      <c r="M2710" s="41"/>
    </row>
    <row r="2711" spans="13:13">
      <c r="M2711" s="41"/>
    </row>
    <row r="2712" spans="13:13">
      <c r="M2712" s="41"/>
    </row>
    <row r="2713" spans="13:13">
      <c r="M2713" s="41"/>
    </row>
    <row r="2714" spans="13:13">
      <c r="M2714" s="41"/>
    </row>
    <row r="2715" spans="13:13">
      <c r="M2715" s="41"/>
    </row>
    <row r="2716" spans="13:13">
      <c r="M2716" s="41"/>
    </row>
    <row r="2717" spans="13:13">
      <c r="M2717" s="41"/>
    </row>
    <row r="2718" spans="13:13">
      <c r="M2718" s="41"/>
    </row>
    <row r="2719" spans="13:13">
      <c r="M2719" s="41"/>
    </row>
    <row r="2720" spans="13:13">
      <c r="M2720" s="41"/>
    </row>
    <row r="2721" spans="13:13">
      <c r="M2721" s="41"/>
    </row>
    <row r="2722" spans="13:13">
      <c r="M2722" s="41"/>
    </row>
    <row r="2723" spans="13:13">
      <c r="M2723" s="41"/>
    </row>
    <row r="2724" spans="13:13">
      <c r="M2724" s="41"/>
    </row>
    <row r="2725" spans="13:13">
      <c r="M2725" s="41"/>
    </row>
    <row r="2726" spans="13:13">
      <c r="M2726" s="41"/>
    </row>
    <row r="2727" spans="13:13">
      <c r="M2727" s="41"/>
    </row>
    <row r="2728" spans="13:13">
      <c r="M2728" s="41"/>
    </row>
    <row r="2729" spans="13:13">
      <c r="M2729" s="41"/>
    </row>
    <row r="2730" spans="13:13">
      <c r="M2730" s="41"/>
    </row>
    <row r="2731" spans="13:13">
      <c r="M2731" s="41"/>
    </row>
    <row r="2732" spans="13:13">
      <c r="M2732" s="41"/>
    </row>
    <row r="2733" spans="13:13">
      <c r="M2733" s="41"/>
    </row>
    <row r="2734" spans="13:13">
      <c r="M2734" s="41"/>
    </row>
    <row r="2735" spans="13:13">
      <c r="M2735" s="41"/>
    </row>
    <row r="2736" spans="13:13">
      <c r="M2736" s="41"/>
    </row>
    <row r="2737" spans="13:13">
      <c r="M2737" s="41"/>
    </row>
    <row r="2738" spans="13:13">
      <c r="M2738" s="41"/>
    </row>
    <row r="2739" spans="13:13">
      <c r="M2739" s="41"/>
    </row>
    <row r="2740" spans="13:13">
      <c r="M2740" s="41"/>
    </row>
    <row r="2741" spans="13:13">
      <c r="M2741" s="41"/>
    </row>
    <row r="2742" spans="13:13">
      <c r="M2742" s="41"/>
    </row>
    <row r="2743" spans="13:13">
      <c r="M2743" s="41"/>
    </row>
    <row r="2744" spans="13:13">
      <c r="M2744" s="41"/>
    </row>
    <row r="2745" spans="13:13">
      <c r="M2745" s="41"/>
    </row>
    <row r="2746" spans="13:13">
      <c r="M2746" s="41"/>
    </row>
    <row r="2747" spans="13:13">
      <c r="M2747" s="41"/>
    </row>
    <row r="2748" spans="13:13">
      <c r="M2748" s="41"/>
    </row>
    <row r="2749" spans="13:13">
      <c r="M2749" s="41"/>
    </row>
    <row r="2750" spans="13:13">
      <c r="M2750" s="41"/>
    </row>
    <row r="2751" spans="13:13">
      <c r="M2751" s="41"/>
    </row>
    <row r="2752" spans="13:13">
      <c r="M2752" s="41"/>
    </row>
    <row r="2753" spans="13:13">
      <c r="M2753" s="41"/>
    </row>
    <row r="2754" spans="13:13">
      <c r="M2754" s="41"/>
    </row>
    <row r="2755" spans="13:13">
      <c r="M2755" s="41"/>
    </row>
    <row r="2756" spans="13:13">
      <c r="M2756" s="41"/>
    </row>
    <row r="2757" spans="13:13">
      <c r="M2757" s="41"/>
    </row>
    <row r="2758" spans="13:13">
      <c r="M2758" s="41"/>
    </row>
    <row r="2759" spans="13:13">
      <c r="M2759" s="41"/>
    </row>
    <row r="2760" spans="13:13">
      <c r="M2760" s="41"/>
    </row>
    <row r="2761" spans="13:13">
      <c r="M2761" s="41"/>
    </row>
    <row r="2762" spans="13:13">
      <c r="M2762" s="41"/>
    </row>
    <row r="2763" spans="13:13">
      <c r="M2763" s="41"/>
    </row>
    <row r="2764" spans="13:13">
      <c r="M2764" s="41"/>
    </row>
    <row r="2765" spans="13:13">
      <c r="M2765" s="41"/>
    </row>
    <row r="2766" spans="13:13">
      <c r="M2766" s="41"/>
    </row>
    <row r="2767" spans="13:13">
      <c r="M2767" s="41"/>
    </row>
    <row r="2768" spans="13:13">
      <c r="M2768" s="41"/>
    </row>
    <row r="2769" spans="13:13">
      <c r="M2769" s="41"/>
    </row>
    <row r="2770" spans="13:13">
      <c r="M2770" s="41"/>
    </row>
    <row r="2771" spans="13:13">
      <c r="M2771" s="41"/>
    </row>
    <row r="2772" spans="13:13">
      <c r="M2772" s="41"/>
    </row>
    <row r="2773" spans="13:13">
      <c r="M2773" s="41"/>
    </row>
    <row r="2774" spans="13:13">
      <c r="M2774" s="41"/>
    </row>
    <row r="2775" spans="13:13">
      <c r="M2775" s="41"/>
    </row>
    <row r="2776" spans="13:13">
      <c r="M2776" s="41"/>
    </row>
    <row r="2777" spans="13:13">
      <c r="M2777" s="41"/>
    </row>
    <row r="2778" spans="13:13">
      <c r="M2778" s="41"/>
    </row>
    <row r="2779" spans="13:13">
      <c r="M2779" s="41"/>
    </row>
    <row r="2780" spans="13:13">
      <c r="M2780" s="41"/>
    </row>
    <row r="2781" spans="13:13">
      <c r="M2781" s="41"/>
    </row>
    <row r="2782" spans="13:13">
      <c r="M2782" s="41"/>
    </row>
    <row r="2783" spans="13:13">
      <c r="M2783" s="41"/>
    </row>
    <row r="2784" spans="13:13">
      <c r="M2784" s="41"/>
    </row>
    <row r="2785" spans="13:13">
      <c r="M2785" s="41"/>
    </row>
    <row r="2786" spans="13:13">
      <c r="M2786" s="41"/>
    </row>
    <row r="2787" spans="13:13">
      <c r="M2787" s="41"/>
    </row>
    <row r="2788" spans="13:13">
      <c r="M2788" s="41"/>
    </row>
    <row r="2789" spans="13:13">
      <c r="M2789" s="41"/>
    </row>
    <row r="2790" spans="13:13">
      <c r="M2790" s="41"/>
    </row>
    <row r="2791" spans="13:13">
      <c r="M2791" s="41"/>
    </row>
    <row r="2792" spans="13:13">
      <c r="M2792" s="41"/>
    </row>
    <row r="2793" spans="13:13">
      <c r="M2793" s="41"/>
    </row>
    <row r="2794" spans="13:13">
      <c r="M2794" s="41"/>
    </row>
    <row r="2795" spans="13:13">
      <c r="M2795" s="41"/>
    </row>
    <row r="2796" spans="13:13">
      <c r="M2796" s="41"/>
    </row>
    <row r="2797" spans="13:13">
      <c r="M2797" s="41"/>
    </row>
    <row r="2798" spans="13:13">
      <c r="M2798" s="41"/>
    </row>
    <row r="2799" spans="13:13">
      <c r="M2799" s="41"/>
    </row>
    <row r="2800" spans="13:13">
      <c r="M2800" s="41"/>
    </row>
    <row r="2801" spans="13:13">
      <c r="M2801" s="41"/>
    </row>
    <row r="2802" spans="13:13">
      <c r="M2802" s="41"/>
    </row>
    <row r="2803" spans="13:13">
      <c r="M2803" s="41"/>
    </row>
    <row r="2804" spans="13:13">
      <c r="M2804" s="41"/>
    </row>
    <row r="2805" spans="13:13">
      <c r="M2805" s="41"/>
    </row>
    <row r="2806" spans="13:13">
      <c r="M2806" s="41"/>
    </row>
    <row r="2807" spans="13:13">
      <c r="M2807" s="41"/>
    </row>
    <row r="2808" spans="13:13">
      <c r="M2808" s="41"/>
    </row>
    <row r="2809" spans="13:13">
      <c r="M2809" s="41"/>
    </row>
    <row r="2810" spans="13:13">
      <c r="M2810" s="41"/>
    </row>
    <row r="2811" spans="13:13">
      <c r="M2811" s="41"/>
    </row>
    <row r="2812" spans="13:13">
      <c r="M2812" s="41"/>
    </row>
    <row r="2813" spans="13:13">
      <c r="M2813" s="41"/>
    </row>
    <row r="2814" spans="13:13">
      <c r="M2814" s="41"/>
    </row>
    <row r="2815" spans="13:13">
      <c r="M2815" s="41"/>
    </row>
    <row r="2816" spans="13:13">
      <c r="M2816" s="41"/>
    </row>
    <row r="2817" spans="13:13">
      <c r="M2817" s="41"/>
    </row>
    <row r="2818" spans="13:13">
      <c r="M2818" s="41"/>
    </row>
    <row r="2819" spans="13:13">
      <c r="M2819" s="41"/>
    </row>
    <row r="2820" spans="13:13">
      <c r="M2820" s="41"/>
    </row>
    <row r="2821" spans="13:13">
      <c r="M2821" s="41"/>
    </row>
    <row r="2822" spans="13:13">
      <c r="M2822" s="41"/>
    </row>
    <row r="2823" spans="13:13">
      <c r="M2823" s="41"/>
    </row>
    <row r="2824" spans="13:13">
      <c r="M2824" s="41"/>
    </row>
    <row r="2825" spans="13:13">
      <c r="M2825" s="41"/>
    </row>
    <row r="2826" spans="13:13">
      <c r="M2826" s="41"/>
    </row>
    <row r="2827" spans="13:13">
      <c r="M2827" s="41"/>
    </row>
    <row r="2828" spans="13:13">
      <c r="M2828" s="41"/>
    </row>
    <row r="2829" spans="13:13">
      <c r="M2829" s="41"/>
    </row>
    <row r="2830" spans="13:13">
      <c r="M2830" s="41"/>
    </row>
    <row r="2831" spans="13:13">
      <c r="M2831" s="41"/>
    </row>
    <row r="2832" spans="13:13">
      <c r="M2832" s="41"/>
    </row>
    <row r="2833" spans="13:13">
      <c r="M2833" s="41"/>
    </row>
    <row r="2834" spans="13:13">
      <c r="M2834" s="41"/>
    </row>
    <row r="2835" spans="13:13">
      <c r="M2835" s="41"/>
    </row>
    <row r="2836" spans="13:13">
      <c r="M2836" s="41"/>
    </row>
    <row r="2837" spans="13:13">
      <c r="M2837" s="41"/>
    </row>
    <row r="2838" spans="13:13">
      <c r="M2838" s="41"/>
    </row>
    <row r="2839" spans="13:13">
      <c r="M2839" s="41"/>
    </row>
    <row r="2840" spans="13:13">
      <c r="M2840" s="41"/>
    </row>
    <row r="2841" spans="13:13">
      <c r="M2841" s="41"/>
    </row>
    <row r="2842" spans="13:13">
      <c r="M2842" s="41"/>
    </row>
    <row r="2843" spans="13:13">
      <c r="M2843" s="41"/>
    </row>
    <row r="2844" spans="13:13">
      <c r="M2844" s="41"/>
    </row>
    <row r="2845" spans="13:13">
      <c r="M2845" s="41"/>
    </row>
    <row r="2846" spans="13:13">
      <c r="M2846" s="41"/>
    </row>
    <row r="2847" spans="13:13">
      <c r="M2847" s="41"/>
    </row>
    <row r="2848" spans="13:13">
      <c r="M2848" s="41"/>
    </row>
    <row r="2849" spans="13:13">
      <c r="M2849" s="41"/>
    </row>
    <row r="2850" spans="13:13">
      <c r="M2850" s="41"/>
    </row>
    <row r="2851" spans="13:13">
      <c r="M2851" s="41"/>
    </row>
    <row r="2852" spans="13:13">
      <c r="M2852" s="41"/>
    </row>
    <row r="2853" spans="13:13">
      <c r="M2853" s="41"/>
    </row>
    <row r="2854" spans="13:13">
      <c r="M2854" s="41"/>
    </row>
    <row r="2855" spans="13:13">
      <c r="M2855" s="41"/>
    </row>
    <row r="2856" spans="13:13">
      <c r="M2856" s="41"/>
    </row>
    <row r="2857" spans="13:13">
      <c r="M2857" s="41"/>
    </row>
    <row r="2858" spans="13:13">
      <c r="M2858" s="41"/>
    </row>
    <row r="2859" spans="13:13">
      <c r="M2859" s="41"/>
    </row>
    <row r="2860" spans="13:13">
      <c r="M2860" s="41"/>
    </row>
    <row r="2861" spans="13:13">
      <c r="M2861" s="41"/>
    </row>
    <row r="2862" spans="13:13">
      <c r="M2862" s="41"/>
    </row>
    <row r="2863" spans="13:13">
      <c r="M2863" s="41"/>
    </row>
    <row r="2864" spans="13:13">
      <c r="M2864" s="41"/>
    </row>
    <row r="2865" spans="13:13">
      <c r="M2865" s="41"/>
    </row>
    <row r="2866" spans="13:13">
      <c r="M2866" s="41"/>
    </row>
    <row r="2867" spans="13:13">
      <c r="M2867" s="41"/>
    </row>
    <row r="2868" spans="13:13">
      <c r="M2868" s="41"/>
    </row>
    <row r="2869" spans="13:13">
      <c r="M2869" s="41"/>
    </row>
    <row r="2870" spans="13:13">
      <c r="M2870" s="41"/>
    </row>
    <row r="2871" spans="13:13">
      <c r="M2871" s="41"/>
    </row>
    <row r="2872" spans="13:13">
      <c r="M2872" s="41"/>
    </row>
    <row r="2873" spans="13:13">
      <c r="M2873" s="41"/>
    </row>
    <row r="2874" spans="13:13">
      <c r="M2874" s="41"/>
    </row>
    <row r="2875" spans="13:13">
      <c r="M2875" s="41"/>
    </row>
    <row r="2876" spans="13:13">
      <c r="M2876" s="41"/>
    </row>
    <row r="2877" spans="13:13">
      <c r="M2877" s="41"/>
    </row>
    <row r="2878" spans="13:13">
      <c r="M2878" s="41"/>
    </row>
    <row r="2879" spans="13:13">
      <c r="M2879" s="41"/>
    </row>
    <row r="2880" spans="13:13">
      <c r="M2880" s="41"/>
    </row>
    <row r="2881" spans="13:13">
      <c r="M2881" s="41"/>
    </row>
    <row r="2882" spans="13:13">
      <c r="M2882" s="41"/>
    </row>
    <row r="2883" spans="13:13">
      <c r="M2883" s="41"/>
    </row>
    <row r="2884" spans="13:13">
      <c r="M2884" s="41"/>
    </row>
    <row r="2885" spans="13:13">
      <c r="M2885" s="41"/>
    </row>
    <row r="2886" spans="13:13">
      <c r="M2886" s="41"/>
    </row>
    <row r="2887" spans="13:13">
      <c r="M2887" s="41"/>
    </row>
    <row r="2888" spans="13:13">
      <c r="M2888" s="41"/>
    </row>
    <row r="2889" spans="13:13">
      <c r="M2889" s="41"/>
    </row>
    <row r="2890" spans="13:13">
      <c r="M2890" s="41"/>
    </row>
    <row r="2891" spans="13:13">
      <c r="M2891" s="41"/>
    </row>
    <row r="2892" spans="13:13">
      <c r="M2892" s="41"/>
    </row>
    <row r="2893" spans="13:13">
      <c r="M2893" s="41"/>
    </row>
    <row r="2894" spans="13:13">
      <c r="M2894" s="41"/>
    </row>
    <row r="2895" spans="13:13">
      <c r="M2895" s="41"/>
    </row>
    <row r="2896" spans="13:13">
      <c r="M2896" s="41"/>
    </row>
    <row r="2897" spans="13:13">
      <c r="M2897" s="41"/>
    </row>
    <row r="2898" spans="13:13">
      <c r="M2898" s="41"/>
    </row>
    <row r="2899" spans="13:13">
      <c r="M2899" s="41"/>
    </row>
    <row r="2900" spans="13:13">
      <c r="M2900" s="41"/>
    </row>
    <row r="2901" spans="13:13">
      <c r="M2901" s="41"/>
    </row>
    <row r="2902" spans="13:13">
      <c r="M2902" s="41"/>
    </row>
    <row r="2903" spans="13:13">
      <c r="M2903" s="41"/>
    </row>
    <row r="2904" spans="13:13">
      <c r="M2904" s="41"/>
    </row>
    <row r="2905" spans="13:13">
      <c r="M2905" s="41"/>
    </row>
    <row r="2906" spans="13:13">
      <c r="M2906" s="41"/>
    </row>
    <row r="2907" spans="13:13">
      <c r="M2907" s="41"/>
    </row>
    <row r="2908" spans="13:13">
      <c r="M2908" s="41"/>
    </row>
    <row r="2909" spans="13:13">
      <c r="M2909" s="41"/>
    </row>
    <row r="2910" spans="13:13">
      <c r="M2910" s="41"/>
    </row>
    <row r="2911" spans="13:13">
      <c r="M2911" s="41"/>
    </row>
    <row r="2912" spans="13:13">
      <c r="M2912" s="41"/>
    </row>
    <row r="2913" spans="13:13">
      <c r="M2913" s="41"/>
    </row>
    <row r="2914" spans="13:13">
      <c r="M2914" s="41"/>
    </row>
    <row r="2915" spans="13:13">
      <c r="M2915" s="41"/>
    </row>
    <row r="2916" spans="13:13">
      <c r="M2916" s="41"/>
    </row>
    <row r="2917" spans="13:13">
      <c r="M2917" s="41"/>
    </row>
    <row r="2918" spans="13:13">
      <c r="M2918" s="41"/>
    </row>
    <row r="2919" spans="13:13">
      <c r="M2919" s="41"/>
    </row>
    <row r="2920" spans="13:13">
      <c r="M2920" s="41"/>
    </row>
    <row r="2921" spans="13:13">
      <c r="M2921" s="41"/>
    </row>
    <row r="2922" spans="13:13">
      <c r="M2922" s="41"/>
    </row>
    <row r="2923" spans="13:13">
      <c r="M2923" s="41"/>
    </row>
    <row r="2924" spans="13:13">
      <c r="M2924" s="41"/>
    </row>
    <row r="2925" spans="13:13">
      <c r="M2925" s="41"/>
    </row>
    <row r="2926" spans="13:13">
      <c r="M2926" s="41"/>
    </row>
    <row r="2927" spans="13:13">
      <c r="M2927" s="41"/>
    </row>
    <row r="2928" spans="13:13">
      <c r="M2928" s="41"/>
    </row>
    <row r="2929" spans="13:13">
      <c r="M2929" s="41"/>
    </row>
    <row r="2930" spans="13:13">
      <c r="M2930" s="41"/>
    </row>
    <row r="2931" spans="13:13">
      <c r="M2931" s="41"/>
    </row>
    <row r="2932" spans="13:13">
      <c r="M2932" s="41"/>
    </row>
    <row r="2933" spans="13:13">
      <c r="M2933" s="41"/>
    </row>
    <row r="2934" spans="13:13">
      <c r="M2934" s="41"/>
    </row>
    <row r="2935" spans="13:13">
      <c r="M2935" s="41"/>
    </row>
    <row r="2936" spans="13:13">
      <c r="M2936" s="41"/>
    </row>
    <row r="2937" spans="13:13">
      <c r="M2937" s="41"/>
    </row>
    <row r="2938" spans="13:13">
      <c r="M2938" s="41"/>
    </row>
    <row r="2939" spans="13:13">
      <c r="M2939" s="41"/>
    </row>
    <row r="2940" spans="13:13">
      <c r="M2940" s="41"/>
    </row>
    <row r="2941" spans="13:13">
      <c r="M2941" s="41"/>
    </row>
    <row r="2942" spans="13:13">
      <c r="M2942" s="41"/>
    </row>
    <row r="2943" spans="13:13">
      <c r="M2943" s="41"/>
    </row>
    <row r="2944" spans="13:13">
      <c r="M2944" s="41"/>
    </row>
    <row r="2945" spans="13:13">
      <c r="M2945" s="41"/>
    </row>
    <row r="2946" spans="13:13">
      <c r="M2946" s="41"/>
    </row>
    <row r="2947" spans="13:13">
      <c r="M2947" s="41"/>
    </row>
    <row r="2948" spans="13:13">
      <c r="M2948" s="41"/>
    </row>
    <row r="2949" spans="13:13">
      <c r="M2949" s="41"/>
    </row>
    <row r="2950" spans="13:13">
      <c r="M2950" s="41"/>
    </row>
    <row r="2951" spans="13:13">
      <c r="M2951" s="41"/>
    </row>
    <row r="2952" spans="13:13">
      <c r="M2952" s="41"/>
    </row>
    <row r="2953" spans="13:13">
      <c r="M2953" s="41"/>
    </row>
    <row r="2954" spans="13:13">
      <c r="M2954" s="41"/>
    </row>
    <row r="2955" spans="13:13">
      <c r="M2955" s="41"/>
    </row>
    <row r="2956" spans="13:13">
      <c r="M2956" s="41"/>
    </row>
    <row r="2957" spans="13:13">
      <c r="M2957" s="41"/>
    </row>
    <row r="2958" spans="13:13">
      <c r="M2958" s="41"/>
    </row>
    <row r="2959" spans="13:13">
      <c r="M2959" s="41"/>
    </row>
    <row r="2960" spans="13:13">
      <c r="M2960" s="41"/>
    </row>
    <row r="2961" spans="13:13">
      <c r="M2961" s="41"/>
    </row>
    <row r="2962" spans="13:13">
      <c r="M2962" s="41"/>
    </row>
    <row r="2963" spans="13:13">
      <c r="M2963" s="41"/>
    </row>
    <row r="2964" spans="13:13">
      <c r="M2964" s="41"/>
    </row>
    <row r="2965" spans="13:13">
      <c r="M2965" s="41"/>
    </row>
    <row r="2966" spans="13:13">
      <c r="M2966" s="41"/>
    </row>
    <row r="2967" spans="13:13">
      <c r="M2967" s="41"/>
    </row>
    <row r="2968" spans="13:13">
      <c r="M2968" s="41"/>
    </row>
    <row r="2969" spans="13:13">
      <c r="M2969" s="41"/>
    </row>
    <row r="2970" spans="13:13">
      <c r="M2970" s="41"/>
    </row>
    <row r="2971" spans="13:13">
      <c r="M2971" s="41"/>
    </row>
    <row r="2972" spans="13:13">
      <c r="M2972" s="41"/>
    </row>
    <row r="2973" spans="13:13">
      <c r="M2973" s="41"/>
    </row>
    <row r="2974" spans="13:13">
      <c r="M2974" s="41"/>
    </row>
    <row r="2975" spans="13:13">
      <c r="M2975" s="41"/>
    </row>
    <row r="2976" spans="13:13">
      <c r="M2976" s="41"/>
    </row>
    <row r="2977" spans="13:13">
      <c r="M2977" s="41"/>
    </row>
    <row r="2978" spans="13:13">
      <c r="M2978" s="41"/>
    </row>
    <row r="2979" spans="13:13">
      <c r="M2979" s="41"/>
    </row>
    <row r="2980" spans="13:13">
      <c r="M2980" s="41"/>
    </row>
    <row r="2981" spans="13:13">
      <c r="M2981" s="41"/>
    </row>
    <row r="2982" spans="13:13">
      <c r="M2982" s="41"/>
    </row>
    <row r="2983" spans="13:13">
      <c r="M2983" s="41"/>
    </row>
    <row r="2984" spans="13:13">
      <c r="M2984" s="41"/>
    </row>
    <row r="2985" spans="13:13">
      <c r="M2985" s="41"/>
    </row>
    <row r="2986" spans="13:13">
      <c r="M2986" s="41"/>
    </row>
    <row r="2987" spans="13:13">
      <c r="M2987" s="41"/>
    </row>
    <row r="2988" spans="13:13">
      <c r="M2988" s="41"/>
    </row>
    <row r="2989" spans="13:13">
      <c r="M2989" s="41"/>
    </row>
    <row r="2990" spans="13:13">
      <c r="M2990" s="41"/>
    </row>
    <row r="2991" spans="13:13">
      <c r="M2991" s="41"/>
    </row>
    <row r="2992" spans="13:13">
      <c r="M2992" s="41"/>
    </row>
    <row r="2993" spans="13:13">
      <c r="M2993" s="41"/>
    </row>
    <row r="2994" spans="13:13">
      <c r="M2994" s="41"/>
    </row>
    <row r="2995" spans="13:13">
      <c r="M2995" s="41"/>
    </row>
    <row r="2996" spans="13:13">
      <c r="M2996" s="41"/>
    </row>
    <row r="2997" spans="13:13">
      <c r="M2997" s="41"/>
    </row>
    <row r="2998" spans="13:13">
      <c r="M2998" s="41"/>
    </row>
    <row r="2999" spans="13:13">
      <c r="M2999" s="41"/>
    </row>
    <row r="3000" spans="13:13">
      <c r="M3000" s="41"/>
    </row>
    <row r="3001" spans="13:13">
      <c r="M3001" s="41"/>
    </row>
    <row r="3002" spans="13:13">
      <c r="M3002" s="41"/>
    </row>
    <row r="3003" spans="13:13">
      <c r="M3003" s="41"/>
    </row>
    <row r="3004" spans="13:13">
      <c r="M3004" s="41"/>
    </row>
    <row r="3005" spans="13:13">
      <c r="M3005" s="41"/>
    </row>
    <row r="3006" spans="13:13">
      <c r="M3006" s="41"/>
    </row>
    <row r="3007" spans="13:13">
      <c r="M3007" s="41"/>
    </row>
    <row r="3008" spans="13:13">
      <c r="M3008" s="41"/>
    </row>
    <row r="3009" spans="13:13">
      <c r="M3009" s="41"/>
    </row>
    <row r="3010" spans="13:13">
      <c r="M3010" s="41"/>
    </row>
    <row r="3011" spans="13:13">
      <c r="M3011" s="41"/>
    </row>
    <row r="3012" spans="13:13">
      <c r="M3012" s="41"/>
    </row>
    <row r="3013" spans="13:13">
      <c r="M3013" s="41"/>
    </row>
    <row r="3014" spans="13:13">
      <c r="M3014" s="41"/>
    </row>
    <row r="3015" spans="13:13">
      <c r="M3015" s="41"/>
    </row>
    <row r="3016" spans="13:13">
      <c r="M3016" s="41"/>
    </row>
    <row r="3017" spans="13:13">
      <c r="M3017" s="41"/>
    </row>
    <row r="3018" spans="13:13">
      <c r="M3018" s="41"/>
    </row>
    <row r="3019" spans="13:13">
      <c r="M3019" s="41"/>
    </row>
    <row r="3020" spans="13:13">
      <c r="M3020" s="41"/>
    </row>
    <row r="3021" spans="13:13">
      <c r="M3021" s="41"/>
    </row>
    <row r="3022" spans="13:13">
      <c r="M3022" s="41"/>
    </row>
    <row r="3023" spans="13:13">
      <c r="M3023" s="41"/>
    </row>
    <row r="3024" spans="13:13">
      <c r="M3024" s="41"/>
    </row>
    <row r="3025" spans="13:13">
      <c r="M3025" s="41"/>
    </row>
    <row r="3026" spans="13:13">
      <c r="M3026" s="41"/>
    </row>
    <row r="3027" spans="13:13">
      <c r="M3027" s="41"/>
    </row>
    <row r="3028" spans="13:13">
      <c r="M3028" s="41"/>
    </row>
    <row r="3029" spans="13:13">
      <c r="M3029" s="41"/>
    </row>
    <row r="3030" spans="13:13">
      <c r="M3030" s="41"/>
    </row>
    <row r="3031" spans="13:13">
      <c r="M3031" s="41"/>
    </row>
    <row r="3032" spans="13:13">
      <c r="M3032" s="41"/>
    </row>
    <row r="3033" spans="13:13">
      <c r="M3033" s="41"/>
    </row>
    <row r="3034" spans="13:13">
      <c r="M3034" s="41"/>
    </row>
    <row r="3035" spans="13:13">
      <c r="M3035" s="41"/>
    </row>
    <row r="3036" spans="13:13">
      <c r="M3036" s="41"/>
    </row>
    <row r="3037" spans="13:13">
      <c r="M3037" s="41"/>
    </row>
    <row r="3038" spans="13:13">
      <c r="M3038" s="41"/>
    </row>
    <row r="3039" spans="13:13">
      <c r="M3039" s="41"/>
    </row>
    <row r="3040" spans="13:13">
      <c r="M3040" s="41"/>
    </row>
    <row r="3041" spans="13:13">
      <c r="M3041" s="41"/>
    </row>
    <row r="3042" spans="13:13">
      <c r="M3042" s="41"/>
    </row>
    <row r="3043" spans="13:13">
      <c r="M3043" s="41"/>
    </row>
    <row r="3044" spans="13:13">
      <c r="M3044" s="41"/>
    </row>
    <row r="3045" spans="13:13">
      <c r="M3045" s="41"/>
    </row>
    <row r="3046" spans="13:13">
      <c r="M3046" s="41"/>
    </row>
    <row r="3047" spans="13:13">
      <c r="M3047" s="41"/>
    </row>
    <row r="3048" spans="13:13">
      <c r="M3048" s="41"/>
    </row>
    <row r="3049" spans="13:13">
      <c r="M3049" s="41"/>
    </row>
    <row r="3050" spans="13:13">
      <c r="M3050" s="41"/>
    </row>
    <row r="3051" spans="13:13">
      <c r="M3051" s="41"/>
    </row>
    <row r="3052" spans="13:13">
      <c r="M3052" s="41"/>
    </row>
    <row r="3053" spans="13:13">
      <c r="M3053" s="41"/>
    </row>
    <row r="3054" spans="13:13">
      <c r="M3054" s="41"/>
    </row>
    <row r="3055" spans="13:13">
      <c r="M3055" s="41"/>
    </row>
    <row r="3056" spans="13:13">
      <c r="M3056" s="41"/>
    </row>
    <row r="3057" spans="13:13">
      <c r="M3057" s="41"/>
    </row>
    <row r="3058" spans="13:13">
      <c r="M3058" s="41"/>
    </row>
    <row r="3059" spans="13:13">
      <c r="M3059" s="41"/>
    </row>
    <row r="3060" spans="13:13">
      <c r="M3060" s="41"/>
    </row>
    <row r="3061" spans="13:13">
      <c r="M3061" s="41"/>
    </row>
    <row r="3062" spans="13:13">
      <c r="M3062" s="41"/>
    </row>
    <row r="3063" spans="13:13">
      <c r="M3063" s="41"/>
    </row>
    <row r="3064" spans="13:13">
      <c r="M3064" s="41"/>
    </row>
    <row r="3065" spans="13:13">
      <c r="M3065" s="41"/>
    </row>
    <row r="3066" spans="13:13">
      <c r="M3066" s="41"/>
    </row>
    <row r="3067" spans="13:13">
      <c r="M3067" s="41"/>
    </row>
    <row r="3068" spans="13:13">
      <c r="M3068" s="41"/>
    </row>
    <row r="3069" spans="13:13">
      <c r="M3069" s="41"/>
    </row>
    <row r="3070" spans="13:13">
      <c r="M3070" s="41"/>
    </row>
    <row r="3071" spans="13:13">
      <c r="M3071" s="41"/>
    </row>
    <row r="3072" spans="13:13">
      <c r="M3072" s="41"/>
    </row>
    <row r="3073" spans="13:13">
      <c r="M3073" s="41"/>
    </row>
    <row r="3074" spans="13:13">
      <c r="M3074" s="41"/>
    </row>
    <row r="3075" spans="13:13">
      <c r="M3075" s="41"/>
    </row>
    <row r="3076" spans="13:13">
      <c r="M3076" s="41"/>
    </row>
    <row r="3077" spans="13:13">
      <c r="M3077" s="41"/>
    </row>
    <row r="3078" spans="13:13">
      <c r="M3078" s="41"/>
    </row>
    <row r="3079" spans="13:13">
      <c r="M3079" s="41"/>
    </row>
    <row r="3080" spans="13:13">
      <c r="M3080" s="41"/>
    </row>
    <row r="3081" spans="13:13">
      <c r="M3081" s="41"/>
    </row>
    <row r="3082" spans="13:13">
      <c r="M3082" s="41"/>
    </row>
    <row r="3083" spans="13:13">
      <c r="M3083" s="41"/>
    </row>
    <row r="3084" spans="13:13">
      <c r="M3084" s="41"/>
    </row>
    <row r="3085" spans="13:13">
      <c r="M3085" s="41"/>
    </row>
    <row r="3086" spans="13:13">
      <c r="M3086" s="41"/>
    </row>
    <row r="3087" spans="13:13">
      <c r="M3087" s="41"/>
    </row>
    <row r="3088" spans="13:13">
      <c r="M3088" s="41"/>
    </row>
    <row r="3089" spans="13:13">
      <c r="M3089" s="41"/>
    </row>
    <row r="3090" spans="13:13">
      <c r="M3090" s="41"/>
    </row>
    <row r="3091" spans="13:13">
      <c r="M3091" s="41"/>
    </row>
    <row r="3092" spans="13:13">
      <c r="M3092" s="41"/>
    </row>
    <row r="3093" spans="13:13">
      <c r="M3093" s="41"/>
    </row>
    <row r="3094" spans="13:13">
      <c r="M3094" s="41"/>
    </row>
    <row r="3095" spans="13:13">
      <c r="M3095" s="41"/>
    </row>
    <row r="3096" spans="13:13">
      <c r="M3096" s="41"/>
    </row>
    <row r="3097" spans="13:13">
      <c r="M3097" s="41"/>
    </row>
    <row r="3098" spans="13:13">
      <c r="M3098" s="41"/>
    </row>
    <row r="3099" spans="13:13">
      <c r="M3099" s="41"/>
    </row>
    <row r="3100" spans="13:13">
      <c r="M3100" s="41"/>
    </row>
    <row r="3101" spans="13:13">
      <c r="M3101" s="41"/>
    </row>
    <row r="3102" spans="13:13">
      <c r="M3102" s="41"/>
    </row>
    <row r="3103" spans="13:13">
      <c r="M3103" s="41"/>
    </row>
    <row r="3104" spans="13:13">
      <c r="M3104" s="41"/>
    </row>
    <row r="3105" spans="13:13">
      <c r="M3105" s="41"/>
    </row>
    <row r="3106" spans="13:13">
      <c r="M3106" s="41"/>
    </row>
    <row r="3107" spans="13:13">
      <c r="M3107" s="41"/>
    </row>
    <row r="3108" spans="13:13">
      <c r="M3108" s="41"/>
    </row>
    <row r="3109" spans="13:13">
      <c r="M3109" s="41"/>
    </row>
    <row r="3110" spans="13:13">
      <c r="M3110" s="41"/>
    </row>
    <row r="3111" spans="13:13">
      <c r="M3111" s="41"/>
    </row>
    <row r="3112" spans="13:13">
      <c r="M3112" s="41"/>
    </row>
    <row r="3113" spans="13:13">
      <c r="M3113" s="41"/>
    </row>
    <row r="3114" spans="13:13">
      <c r="M3114" s="41"/>
    </row>
    <row r="3115" spans="13:13">
      <c r="M3115" s="41"/>
    </row>
    <row r="3116" spans="13:13">
      <c r="M3116" s="41"/>
    </row>
    <row r="3117" spans="13:13">
      <c r="M3117" s="41"/>
    </row>
    <row r="3118" spans="13:13">
      <c r="M3118" s="41"/>
    </row>
    <row r="3119" spans="13:13">
      <c r="M3119" s="41"/>
    </row>
    <row r="3120" spans="13:13">
      <c r="M3120" s="41"/>
    </row>
    <row r="3121" spans="13:13">
      <c r="M3121" s="41"/>
    </row>
    <row r="3122" spans="13:13">
      <c r="M3122" s="41"/>
    </row>
    <row r="3123" spans="13:13">
      <c r="M3123" s="41"/>
    </row>
    <row r="3124" spans="13:13">
      <c r="M3124" s="41"/>
    </row>
    <row r="3125" spans="13:13">
      <c r="M3125" s="41"/>
    </row>
    <row r="3126" spans="13:13">
      <c r="M3126" s="41"/>
    </row>
    <row r="3127" spans="13:13">
      <c r="M3127" s="41"/>
    </row>
    <row r="3128" spans="13:13">
      <c r="M3128" s="41"/>
    </row>
    <row r="3129" spans="13:13">
      <c r="M3129" s="41"/>
    </row>
    <row r="3130" spans="13:13">
      <c r="M3130" s="41"/>
    </row>
    <row r="3131" spans="13:13">
      <c r="M3131" s="41"/>
    </row>
    <row r="3132" spans="13:13">
      <c r="M3132" s="41"/>
    </row>
    <row r="3133" spans="13:13">
      <c r="M3133" s="41"/>
    </row>
    <row r="3134" spans="13:13">
      <c r="M3134" s="41"/>
    </row>
    <row r="3135" spans="13:13">
      <c r="M3135" s="41"/>
    </row>
    <row r="3136" spans="13:13">
      <c r="M3136" s="41"/>
    </row>
    <row r="3137" spans="13:13">
      <c r="M3137" s="41"/>
    </row>
    <row r="3138" spans="13:13">
      <c r="M3138" s="41"/>
    </row>
    <row r="3139" spans="13:13">
      <c r="M3139" s="41"/>
    </row>
    <row r="3140" spans="13:13">
      <c r="M3140" s="41"/>
    </row>
    <row r="3141" spans="13:13">
      <c r="M3141" s="41"/>
    </row>
    <row r="3142" spans="13:13">
      <c r="M3142" s="41"/>
    </row>
    <row r="3143" spans="13:13">
      <c r="M3143" s="41"/>
    </row>
    <row r="3144" spans="13:13">
      <c r="M3144" s="41"/>
    </row>
    <row r="3145" spans="13:13">
      <c r="M3145" s="41"/>
    </row>
    <row r="3146" spans="13:13">
      <c r="M3146" s="41"/>
    </row>
    <row r="3147" spans="13:13">
      <c r="M3147" s="41"/>
    </row>
    <row r="3148" spans="13:13">
      <c r="M3148" s="41"/>
    </row>
    <row r="3149" spans="13:13">
      <c r="M3149" s="41"/>
    </row>
    <row r="3150" spans="13:13">
      <c r="M3150" s="41"/>
    </row>
    <row r="3151" spans="13:13">
      <c r="M3151" s="41"/>
    </row>
    <row r="3152" spans="13:13">
      <c r="M3152" s="41"/>
    </row>
    <row r="3153" spans="13:13">
      <c r="M3153" s="41"/>
    </row>
    <row r="3154" spans="13:13">
      <c r="M3154" s="41"/>
    </row>
    <row r="3155" spans="13:13">
      <c r="M3155" s="41"/>
    </row>
    <row r="3156" spans="13:13">
      <c r="M3156" s="41"/>
    </row>
    <row r="3157" spans="13:13">
      <c r="M3157" s="41"/>
    </row>
    <row r="3158" spans="13:13">
      <c r="M3158" s="41"/>
    </row>
    <row r="3159" spans="13:13">
      <c r="M3159" s="41"/>
    </row>
    <row r="3160" spans="13:13">
      <c r="M3160" s="41"/>
    </row>
    <row r="3161" spans="13:13">
      <c r="M3161" s="41"/>
    </row>
    <row r="3162" spans="13:13">
      <c r="M3162" s="41"/>
    </row>
    <row r="3163" spans="13:13">
      <c r="M3163" s="41"/>
    </row>
    <row r="3164" spans="13:13">
      <c r="M3164" s="41"/>
    </row>
    <row r="3165" spans="13:13">
      <c r="M3165" s="41"/>
    </row>
    <row r="3166" spans="13:13">
      <c r="M3166" s="41"/>
    </row>
    <row r="3167" spans="13:13">
      <c r="M3167" s="41"/>
    </row>
    <row r="3168" spans="13:13">
      <c r="M3168" s="41"/>
    </row>
    <row r="3169" spans="13:13">
      <c r="M3169" s="41"/>
    </row>
    <row r="3170" spans="13:13">
      <c r="M3170" s="41"/>
    </row>
    <row r="3171" spans="13:13">
      <c r="M3171" s="41"/>
    </row>
    <row r="3172" spans="13:13">
      <c r="M3172" s="41"/>
    </row>
    <row r="3173" spans="13:13">
      <c r="M3173" s="41"/>
    </row>
    <row r="3174" spans="13:13">
      <c r="M3174" s="41"/>
    </row>
    <row r="3175" spans="13:13">
      <c r="M3175" s="41"/>
    </row>
    <row r="3176" spans="13:13">
      <c r="M3176" s="41"/>
    </row>
    <row r="3177" spans="13:13">
      <c r="M3177" s="41"/>
    </row>
    <row r="3178" spans="13:13">
      <c r="M3178" s="41"/>
    </row>
    <row r="3179" spans="13:13">
      <c r="M3179" s="41"/>
    </row>
    <row r="3180" spans="13:13">
      <c r="M3180" s="41"/>
    </row>
    <row r="3181" spans="13:13">
      <c r="M3181" s="41"/>
    </row>
    <row r="3182" spans="13:13">
      <c r="M3182" s="41"/>
    </row>
    <row r="3183" spans="13:13">
      <c r="M3183" s="41"/>
    </row>
    <row r="3184" spans="13:13">
      <c r="M3184" s="41"/>
    </row>
    <row r="3185" spans="13:13">
      <c r="M3185" s="41"/>
    </row>
    <row r="3186" spans="13:13">
      <c r="M3186" s="41"/>
    </row>
    <row r="3187" spans="13:13">
      <c r="M3187" s="41"/>
    </row>
    <row r="3188" spans="13:13">
      <c r="M3188" s="41"/>
    </row>
    <row r="3189" spans="13:13">
      <c r="M3189" s="41"/>
    </row>
    <row r="3190" spans="13:13">
      <c r="M3190" s="41"/>
    </row>
    <row r="3191" spans="13:13">
      <c r="M3191" s="41"/>
    </row>
    <row r="3192" spans="13:13">
      <c r="M3192" s="41"/>
    </row>
    <row r="3193" spans="13:13">
      <c r="M3193" s="41"/>
    </row>
    <row r="3194" spans="13:13">
      <c r="M3194" s="41"/>
    </row>
    <row r="3195" spans="13:13">
      <c r="M3195" s="41"/>
    </row>
    <row r="3196" spans="13:13">
      <c r="M3196" s="41"/>
    </row>
    <row r="3197" spans="13:13">
      <c r="M3197" s="41"/>
    </row>
    <row r="3198" spans="13:13">
      <c r="M3198" s="41"/>
    </row>
    <row r="3199" spans="13:13">
      <c r="M3199" s="41"/>
    </row>
    <row r="3200" spans="13:13">
      <c r="M3200" s="41"/>
    </row>
    <row r="3201" spans="13:13">
      <c r="M3201" s="41"/>
    </row>
    <row r="3202" spans="13:13">
      <c r="M3202" s="41"/>
    </row>
    <row r="3203" spans="13:13">
      <c r="M3203" s="41"/>
    </row>
    <row r="3204" spans="13:13">
      <c r="M3204" s="41"/>
    </row>
    <row r="3205" spans="13:13">
      <c r="M3205" s="41"/>
    </row>
    <row r="3206" spans="13:13">
      <c r="M3206" s="41"/>
    </row>
    <row r="3207" spans="13:13">
      <c r="M3207" s="41"/>
    </row>
    <row r="3208" spans="13:13">
      <c r="M3208" s="41"/>
    </row>
    <row r="3209" spans="13:13">
      <c r="M3209" s="41"/>
    </row>
    <row r="3210" spans="13:13">
      <c r="M3210" s="41"/>
    </row>
    <row r="3211" spans="13:13">
      <c r="M3211" s="41"/>
    </row>
    <row r="3212" spans="13:13">
      <c r="M3212" s="41"/>
    </row>
    <row r="3213" spans="13:13">
      <c r="M3213" s="41"/>
    </row>
    <row r="3214" spans="13:13">
      <c r="M3214" s="41"/>
    </row>
    <row r="3215" spans="13:13">
      <c r="M3215" s="41"/>
    </row>
    <row r="3216" spans="13:13">
      <c r="M3216" s="41"/>
    </row>
    <row r="3217" spans="13:13">
      <c r="M3217" s="41"/>
    </row>
    <row r="3218" spans="13:13">
      <c r="M3218" s="41"/>
    </row>
    <row r="3219" spans="13:13">
      <c r="M3219" s="41"/>
    </row>
    <row r="3220" spans="13:13">
      <c r="M3220" s="41"/>
    </row>
    <row r="3221" spans="13:13">
      <c r="M3221" s="41"/>
    </row>
    <row r="3222" spans="13:13">
      <c r="M3222" s="41"/>
    </row>
    <row r="3223" spans="13:13">
      <c r="M3223" s="41"/>
    </row>
    <row r="3224" spans="13:13">
      <c r="M3224" s="41"/>
    </row>
    <row r="3225" spans="13:13">
      <c r="M3225" s="41"/>
    </row>
    <row r="3226" spans="13:13">
      <c r="M3226" s="41"/>
    </row>
    <row r="3227" spans="13:13">
      <c r="M3227" s="41"/>
    </row>
    <row r="3228" spans="13:13">
      <c r="M3228" s="41"/>
    </row>
    <row r="3229" spans="13:13">
      <c r="M3229" s="41"/>
    </row>
    <row r="3230" spans="13:13">
      <c r="M3230" s="41"/>
    </row>
    <row r="3231" spans="13:13">
      <c r="M3231" s="41"/>
    </row>
    <row r="3232" spans="13:13">
      <c r="M3232" s="41"/>
    </row>
    <row r="3233" spans="13:13">
      <c r="M3233" s="41"/>
    </row>
    <row r="3234" spans="13:13">
      <c r="M3234" s="41"/>
    </row>
    <row r="3235" spans="13:13">
      <c r="M3235" s="41"/>
    </row>
    <row r="3236" spans="13:13">
      <c r="M3236" s="41"/>
    </row>
    <row r="3237" spans="13:13">
      <c r="M3237" s="41"/>
    </row>
    <row r="3238" spans="13:13">
      <c r="M3238" s="41"/>
    </row>
    <row r="3239" spans="13:13">
      <c r="M3239" s="41"/>
    </row>
    <row r="3240" spans="13:13">
      <c r="M3240" s="41"/>
    </row>
    <row r="3241" spans="13:13">
      <c r="M3241" s="41"/>
    </row>
    <row r="3242" spans="13:13">
      <c r="M3242" s="41"/>
    </row>
    <row r="3243" spans="13:13">
      <c r="M3243" s="41"/>
    </row>
    <row r="3244" spans="13:13">
      <c r="M3244" s="41"/>
    </row>
    <row r="3245" spans="13:13">
      <c r="M3245" s="41"/>
    </row>
    <row r="3246" spans="13:13">
      <c r="M3246" s="41"/>
    </row>
    <row r="3247" spans="13:13">
      <c r="M3247" s="41"/>
    </row>
    <row r="3248" spans="13:13">
      <c r="M3248" s="41"/>
    </row>
    <row r="3249" spans="13:13">
      <c r="M3249" s="41"/>
    </row>
    <row r="3250" spans="13:13">
      <c r="M3250" s="41"/>
    </row>
    <row r="3251" spans="13:13">
      <c r="M3251" s="41"/>
    </row>
    <row r="3252" spans="13:13">
      <c r="M3252" s="41"/>
    </row>
    <row r="3253" spans="13:13">
      <c r="M3253" s="41"/>
    </row>
    <row r="3254" spans="13:13">
      <c r="M3254" s="41"/>
    </row>
    <row r="3255" spans="13:13">
      <c r="M3255" s="41"/>
    </row>
    <row r="3256" spans="13:13">
      <c r="M3256" s="41"/>
    </row>
    <row r="3257" spans="13:13">
      <c r="M3257" s="41"/>
    </row>
    <row r="3258" spans="13:13">
      <c r="M3258" s="41"/>
    </row>
    <row r="3259" spans="13:13">
      <c r="M3259" s="41"/>
    </row>
    <row r="3260" spans="13:13">
      <c r="M3260" s="41"/>
    </row>
    <row r="3261" spans="13:13">
      <c r="M3261" s="41"/>
    </row>
    <row r="3262" spans="13:13">
      <c r="M3262" s="41"/>
    </row>
    <row r="3263" spans="13:13">
      <c r="M3263" s="41"/>
    </row>
    <row r="3264" spans="13:13">
      <c r="M3264" s="41"/>
    </row>
    <row r="3265" spans="13:13">
      <c r="M3265" s="41"/>
    </row>
    <row r="3266" spans="13:13">
      <c r="M3266" s="41"/>
    </row>
    <row r="3267" spans="13:13">
      <c r="M3267" s="41"/>
    </row>
    <row r="3268" spans="13:13">
      <c r="M3268" s="41"/>
    </row>
    <row r="3269" spans="13:13">
      <c r="M3269" s="41"/>
    </row>
    <row r="3270" spans="13:13">
      <c r="M3270" s="41"/>
    </row>
    <row r="3271" spans="13:13">
      <c r="M3271" s="41"/>
    </row>
    <row r="3272" spans="13:13">
      <c r="M3272" s="41"/>
    </row>
    <row r="3273" spans="13:13">
      <c r="M3273" s="41"/>
    </row>
    <row r="3274" spans="13:13">
      <c r="M3274" s="41"/>
    </row>
    <row r="3275" spans="13:13">
      <c r="M3275" s="41"/>
    </row>
    <row r="3276" spans="13:13">
      <c r="M3276" s="41"/>
    </row>
    <row r="3277" spans="13:13">
      <c r="M3277" s="41"/>
    </row>
    <row r="3278" spans="13:13">
      <c r="M3278" s="41"/>
    </row>
    <row r="3279" spans="13:13">
      <c r="M3279" s="41"/>
    </row>
    <row r="3280" spans="13:13">
      <c r="M3280" s="41"/>
    </row>
    <row r="3281" spans="13:13">
      <c r="M3281" s="41"/>
    </row>
    <row r="3282" spans="13:13">
      <c r="M3282" s="41"/>
    </row>
    <row r="3283" spans="13:13">
      <c r="M3283" s="41"/>
    </row>
    <row r="3284" spans="13:13">
      <c r="M3284" s="41"/>
    </row>
    <row r="3285" spans="13:13">
      <c r="M3285" s="41"/>
    </row>
    <row r="3286" spans="13:13">
      <c r="M3286" s="41"/>
    </row>
    <row r="3287" spans="13:13">
      <c r="M3287" s="41"/>
    </row>
    <row r="3288" spans="13:13">
      <c r="M3288" s="41"/>
    </row>
    <row r="3289" spans="13:13">
      <c r="M3289" s="41"/>
    </row>
    <row r="3290" spans="13:13">
      <c r="M3290" s="41"/>
    </row>
    <row r="3291" spans="13:13">
      <c r="M3291" s="41"/>
    </row>
    <row r="3292" spans="13:13">
      <c r="M3292" s="41"/>
    </row>
    <row r="3293" spans="13:13">
      <c r="M3293" s="41"/>
    </row>
    <row r="3294" spans="13:13">
      <c r="M3294" s="41"/>
    </row>
    <row r="3295" spans="13:13">
      <c r="M3295" s="41"/>
    </row>
    <row r="3296" spans="13:13">
      <c r="M3296" s="41"/>
    </row>
    <row r="3297" spans="13:13">
      <c r="M3297" s="41"/>
    </row>
    <row r="3298" spans="13:13">
      <c r="M3298" s="41"/>
    </row>
    <row r="3299" spans="13:13">
      <c r="M3299" s="41"/>
    </row>
    <row r="3300" spans="13:13">
      <c r="M3300" s="41"/>
    </row>
    <row r="3301" spans="13:13">
      <c r="M3301" s="41"/>
    </row>
    <row r="3302" spans="13:13">
      <c r="M3302" s="41"/>
    </row>
    <row r="3303" spans="13:13">
      <c r="M3303" s="41"/>
    </row>
    <row r="3304" spans="13:13">
      <c r="M3304" s="41"/>
    </row>
    <row r="3305" spans="13:13">
      <c r="M3305" s="41"/>
    </row>
    <row r="3306" spans="13:13">
      <c r="M3306" s="41"/>
    </row>
    <row r="3307" spans="13:13">
      <c r="M3307" s="41"/>
    </row>
    <row r="3308" spans="13:13">
      <c r="M3308" s="41"/>
    </row>
    <row r="3309" spans="13:13">
      <c r="M3309" s="41"/>
    </row>
    <row r="3310" spans="13:13">
      <c r="M3310" s="41"/>
    </row>
    <row r="3311" spans="13:13">
      <c r="M3311" s="41"/>
    </row>
    <row r="3312" spans="13:13">
      <c r="M3312" s="41"/>
    </row>
    <row r="3313" spans="13:13">
      <c r="M3313" s="41"/>
    </row>
    <row r="3314" spans="13:13">
      <c r="M3314" s="41"/>
    </row>
    <row r="3315" spans="13:13">
      <c r="M3315" s="41"/>
    </row>
    <row r="3316" spans="13:13">
      <c r="M3316" s="41"/>
    </row>
    <row r="3317" spans="13:13">
      <c r="M3317" s="41"/>
    </row>
    <row r="3318" spans="13:13">
      <c r="M3318" s="41"/>
    </row>
    <row r="3319" spans="13:13">
      <c r="M3319" s="41"/>
    </row>
    <row r="3320" spans="13:13">
      <c r="M3320" s="41"/>
    </row>
    <row r="3321" spans="13:13">
      <c r="M3321" s="41"/>
    </row>
    <row r="3322" spans="13:13">
      <c r="M3322" s="41"/>
    </row>
    <row r="3323" spans="13:13">
      <c r="M3323" s="41"/>
    </row>
    <row r="3324" spans="13:13">
      <c r="M3324" s="41"/>
    </row>
    <row r="3325" spans="13:13">
      <c r="M3325" s="41"/>
    </row>
    <row r="3326" spans="13:13">
      <c r="M3326" s="41"/>
    </row>
    <row r="3327" spans="13:13">
      <c r="M3327" s="41"/>
    </row>
    <row r="3328" spans="13:13">
      <c r="M3328" s="41"/>
    </row>
    <row r="3329" spans="13:13">
      <c r="M3329" s="41"/>
    </row>
    <row r="3330" spans="13:13">
      <c r="M3330" s="41"/>
    </row>
    <row r="3331" spans="13:13">
      <c r="M3331" s="41"/>
    </row>
    <row r="3332" spans="13:13">
      <c r="M3332" s="41"/>
    </row>
    <row r="3333" spans="13:13">
      <c r="M3333" s="41"/>
    </row>
    <row r="3334" spans="13:13">
      <c r="M3334" s="41"/>
    </row>
    <row r="3335" spans="13:13">
      <c r="M3335" s="41"/>
    </row>
    <row r="3336" spans="13:13">
      <c r="M3336" s="41"/>
    </row>
    <row r="3337" spans="13:13">
      <c r="M3337" s="41"/>
    </row>
    <row r="3338" spans="13:13">
      <c r="M3338" s="41"/>
    </row>
    <row r="3339" spans="13:13">
      <c r="M3339" s="41"/>
    </row>
    <row r="3340" spans="13:13">
      <c r="M3340" s="41"/>
    </row>
    <row r="3341" spans="13:13">
      <c r="M3341" s="41"/>
    </row>
    <row r="3342" spans="13:13">
      <c r="M3342" s="41"/>
    </row>
    <row r="3343" spans="13:13">
      <c r="M3343" s="41"/>
    </row>
    <row r="3344" spans="13:13">
      <c r="M3344" s="41"/>
    </row>
    <row r="3345" spans="13:13">
      <c r="M3345" s="41"/>
    </row>
    <row r="3346" spans="13:13">
      <c r="M3346" s="41"/>
    </row>
    <row r="3347" spans="13:13">
      <c r="M3347" s="41"/>
    </row>
    <row r="3348" spans="13:13">
      <c r="M3348" s="41"/>
    </row>
    <row r="3349" spans="13:13">
      <c r="M3349" s="41"/>
    </row>
    <row r="3350" spans="13:13">
      <c r="M3350" s="41"/>
    </row>
    <row r="3351" spans="13:13">
      <c r="M3351" s="41"/>
    </row>
    <row r="3352" spans="13:13">
      <c r="M3352" s="41"/>
    </row>
    <row r="3353" spans="13:13">
      <c r="M3353" s="41"/>
    </row>
    <row r="3354" spans="13:13">
      <c r="M3354" s="41"/>
    </row>
    <row r="3355" spans="13:13">
      <c r="M3355" s="41"/>
    </row>
    <row r="3356" spans="13:13">
      <c r="M3356" s="41"/>
    </row>
    <row r="3357" spans="13:13">
      <c r="M3357" s="41"/>
    </row>
    <row r="3358" spans="13:13">
      <c r="M3358" s="41"/>
    </row>
    <row r="3359" spans="13:13">
      <c r="M3359" s="41"/>
    </row>
    <row r="3360" spans="13:13">
      <c r="M3360" s="41"/>
    </row>
    <row r="3361" spans="13:13">
      <c r="M3361" s="41"/>
    </row>
    <row r="3362" spans="13:13">
      <c r="M3362" s="41"/>
    </row>
    <row r="3363" spans="13:13">
      <c r="M3363" s="41"/>
    </row>
    <row r="3364" spans="13:13">
      <c r="M3364" s="41"/>
    </row>
    <row r="3365" spans="13:13">
      <c r="M3365" s="41"/>
    </row>
    <row r="3366" spans="13:13">
      <c r="M3366" s="41"/>
    </row>
    <row r="3367" spans="13:13">
      <c r="M3367" s="41"/>
    </row>
    <row r="3368" spans="13:13">
      <c r="M3368" s="41"/>
    </row>
    <row r="3369" spans="13:13">
      <c r="M3369" s="41"/>
    </row>
    <row r="3370" spans="13:13">
      <c r="M3370" s="41"/>
    </row>
    <row r="3371" spans="13:13">
      <c r="M3371" s="41"/>
    </row>
    <row r="3372" spans="13:13">
      <c r="M3372" s="41"/>
    </row>
    <row r="3373" spans="13:13">
      <c r="M3373" s="41"/>
    </row>
    <row r="3374" spans="13:13">
      <c r="M3374" s="41"/>
    </row>
    <row r="3375" spans="13:13">
      <c r="M3375" s="41"/>
    </row>
    <row r="3376" spans="13:13">
      <c r="M3376" s="41"/>
    </row>
    <row r="3377" spans="13:13">
      <c r="M3377" s="41"/>
    </row>
    <row r="3378" spans="13:13">
      <c r="M3378" s="41"/>
    </row>
    <row r="3379" spans="13:13">
      <c r="M3379" s="41"/>
    </row>
    <row r="3380" spans="13:13">
      <c r="M3380" s="41"/>
    </row>
    <row r="3381" spans="13:13">
      <c r="M3381" s="41"/>
    </row>
    <row r="3382" spans="13:13">
      <c r="M3382" s="41"/>
    </row>
    <row r="3383" spans="13:13">
      <c r="M3383" s="41"/>
    </row>
    <row r="3384" spans="13:13">
      <c r="M3384" s="41"/>
    </row>
    <row r="3385" spans="13:13">
      <c r="M3385" s="41"/>
    </row>
    <row r="3386" spans="13:13">
      <c r="M3386" s="41"/>
    </row>
    <row r="3387" spans="13:13">
      <c r="M3387" s="41"/>
    </row>
    <row r="3388" spans="13:13">
      <c r="M3388" s="41"/>
    </row>
    <row r="3389" spans="13:13">
      <c r="M3389" s="41"/>
    </row>
    <row r="3390" spans="13:13">
      <c r="M3390" s="41"/>
    </row>
    <row r="3391" spans="13:13">
      <c r="M3391" s="41"/>
    </row>
    <row r="3392" spans="13:13">
      <c r="M3392" s="41"/>
    </row>
    <row r="3393" spans="13:13">
      <c r="M3393" s="41"/>
    </row>
    <row r="3394" spans="13:13">
      <c r="M3394" s="41"/>
    </row>
    <row r="3395" spans="13:13">
      <c r="M3395" s="41"/>
    </row>
    <row r="3396" spans="13:13">
      <c r="M3396" s="41"/>
    </row>
    <row r="3397" spans="13:13">
      <c r="M3397" s="41"/>
    </row>
    <row r="3398" spans="13:13">
      <c r="M3398" s="41"/>
    </row>
    <row r="3399" spans="13:13">
      <c r="M3399" s="41"/>
    </row>
    <row r="3400" spans="13:13">
      <c r="M3400" s="41"/>
    </row>
    <row r="3401" spans="13:13">
      <c r="M3401" s="41"/>
    </row>
    <row r="3402" spans="13:13">
      <c r="M3402" s="41"/>
    </row>
    <row r="3403" spans="13:13">
      <c r="M3403" s="41"/>
    </row>
    <row r="3404" spans="13:13">
      <c r="M3404" s="41"/>
    </row>
    <row r="3405" spans="13:13">
      <c r="M3405" s="41"/>
    </row>
    <row r="3406" spans="13:13">
      <c r="M3406" s="41"/>
    </row>
    <row r="3407" spans="13:13">
      <c r="M3407" s="41"/>
    </row>
    <row r="3408" spans="13:13">
      <c r="M3408" s="41"/>
    </row>
    <row r="3409" spans="13:13">
      <c r="M3409" s="41"/>
    </row>
    <row r="3410" spans="13:13">
      <c r="M3410" s="41"/>
    </row>
    <row r="3411" spans="13:13">
      <c r="M3411" s="41"/>
    </row>
    <row r="3412" spans="13:13">
      <c r="M3412" s="41"/>
    </row>
    <row r="3413" spans="13:13">
      <c r="M3413" s="41"/>
    </row>
    <row r="3414" spans="13:13">
      <c r="M3414" s="41"/>
    </row>
    <row r="3415" spans="13:13">
      <c r="M3415" s="41"/>
    </row>
    <row r="3416" spans="13:13">
      <c r="M3416" s="41"/>
    </row>
    <row r="3417" spans="13:13">
      <c r="M3417" s="41"/>
    </row>
    <row r="3418" spans="13:13">
      <c r="M3418" s="41"/>
    </row>
    <row r="3419" spans="13:13">
      <c r="M3419" s="41"/>
    </row>
    <row r="3420" spans="13:13">
      <c r="M3420" s="41"/>
    </row>
    <row r="3421" spans="13:13">
      <c r="M3421" s="41"/>
    </row>
    <row r="3422" spans="13:13">
      <c r="M3422" s="41"/>
    </row>
    <row r="3423" spans="13:13">
      <c r="M3423" s="41"/>
    </row>
    <row r="3424" spans="13:13">
      <c r="M3424" s="41"/>
    </row>
    <row r="3425" spans="13:13">
      <c r="M3425" s="41"/>
    </row>
    <row r="3426" spans="13:13">
      <c r="M3426" s="41"/>
    </row>
    <row r="3427" spans="13:13">
      <c r="M3427" s="41"/>
    </row>
    <row r="3428" spans="13:13">
      <c r="M3428" s="41"/>
    </row>
    <row r="3429" spans="13:13">
      <c r="M3429" s="41"/>
    </row>
    <row r="3430" spans="13:13">
      <c r="M3430" s="41"/>
    </row>
    <row r="3431" spans="13:13">
      <c r="M3431" s="41"/>
    </row>
    <row r="3432" spans="13:13">
      <c r="M3432" s="41"/>
    </row>
    <row r="3433" spans="13:13">
      <c r="M3433" s="41"/>
    </row>
    <row r="3434" spans="13:13">
      <c r="M3434" s="41"/>
    </row>
    <row r="3435" spans="13:13">
      <c r="M3435" s="41"/>
    </row>
    <row r="3436" spans="13:13">
      <c r="M3436" s="41"/>
    </row>
    <row r="3437" spans="13:13">
      <c r="M3437" s="41"/>
    </row>
    <row r="3438" spans="13:13">
      <c r="M3438" s="41"/>
    </row>
    <row r="3439" spans="13:13">
      <c r="M3439" s="41"/>
    </row>
    <row r="3440" spans="13:13">
      <c r="M3440" s="41"/>
    </row>
    <row r="3441" spans="13:13">
      <c r="M3441" s="41"/>
    </row>
    <row r="3442" spans="13:13">
      <c r="M3442" s="41"/>
    </row>
    <row r="3443" spans="13:13">
      <c r="M3443" s="41"/>
    </row>
    <row r="3444" spans="13:13">
      <c r="M3444" s="41"/>
    </row>
    <row r="3445" spans="13:13">
      <c r="M3445" s="41"/>
    </row>
    <row r="3446" spans="13:13">
      <c r="M3446" s="41"/>
    </row>
    <row r="3447" spans="13:13">
      <c r="M3447" s="41"/>
    </row>
    <row r="3448" spans="13:13">
      <c r="M3448" s="41"/>
    </row>
    <row r="3449" spans="13:13">
      <c r="M3449" s="41"/>
    </row>
    <row r="3450" spans="13:13">
      <c r="M3450" s="41"/>
    </row>
    <row r="3451" spans="13:13">
      <c r="M3451" s="41"/>
    </row>
    <row r="3452" spans="13:13">
      <c r="M3452" s="41"/>
    </row>
    <row r="3453" spans="13:13">
      <c r="M3453" s="41"/>
    </row>
    <row r="3454" spans="13:13">
      <c r="M3454" s="41"/>
    </row>
    <row r="3455" spans="13:13">
      <c r="M3455" s="41"/>
    </row>
    <row r="3456" spans="13:13">
      <c r="M3456" s="41"/>
    </row>
    <row r="3457" spans="13:13">
      <c r="M3457" s="41"/>
    </row>
    <row r="3458" spans="13:13">
      <c r="M3458" s="41"/>
    </row>
    <row r="3459" spans="13:13">
      <c r="M3459" s="41"/>
    </row>
    <row r="3460" spans="13:13">
      <c r="M3460" s="41"/>
    </row>
    <row r="3461" spans="13:13">
      <c r="M3461" s="41"/>
    </row>
    <row r="3462" spans="13:13">
      <c r="M3462" s="41"/>
    </row>
    <row r="3463" spans="13:13">
      <c r="M3463" s="41"/>
    </row>
    <row r="3464" spans="13:13">
      <c r="M3464" s="41"/>
    </row>
    <row r="3465" spans="13:13">
      <c r="M3465" s="41"/>
    </row>
    <row r="3466" spans="13:13">
      <c r="M3466" s="41"/>
    </row>
    <row r="3467" spans="13:13">
      <c r="M3467" s="41"/>
    </row>
    <row r="3468" spans="13:13">
      <c r="M3468" s="41"/>
    </row>
    <row r="3469" spans="13:13">
      <c r="M3469" s="41"/>
    </row>
    <row r="3470" spans="13:13">
      <c r="M3470" s="41"/>
    </row>
    <row r="3471" spans="13:13">
      <c r="M3471" s="41"/>
    </row>
    <row r="3472" spans="13:13">
      <c r="M3472" s="41"/>
    </row>
    <row r="3473" spans="13:13">
      <c r="M3473" s="41"/>
    </row>
    <row r="3474" spans="13:13">
      <c r="M3474" s="41"/>
    </row>
    <row r="3475" spans="13:13">
      <c r="M3475" s="41"/>
    </row>
    <row r="3476" spans="13:13">
      <c r="M3476" s="41"/>
    </row>
    <row r="3477" spans="13:13">
      <c r="M3477" s="41"/>
    </row>
    <row r="3478" spans="13:13">
      <c r="M3478" s="41"/>
    </row>
    <row r="3479" spans="13:13">
      <c r="M3479" s="41"/>
    </row>
    <row r="3480" spans="13:13">
      <c r="M3480" s="41"/>
    </row>
    <row r="3481" spans="13:13">
      <c r="M3481" s="41"/>
    </row>
    <row r="3482" spans="13:13">
      <c r="M3482" s="41"/>
    </row>
    <row r="3483" spans="13:13">
      <c r="M3483" s="41"/>
    </row>
    <row r="3484" spans="13:13">
      <c r="M3484" s="41"/>
    </row>
    <row r="3485" spans="13:13">
      <c r="M3485" s="41"/>
    </row>
    <row r="3486" spans="13:13">
      <c r="M3486" s="41"/>
    </row>
    <row r="3487" spans="13:13">
      <c r="M3487" s="41"/>
    </row>
    <row r="3488" spans="13:13">
      <c r="M3488" s="41"/>
    </row>
    <row r="3489" spans="13:13">
      <c r="M3489" s="41"/>
    </row>
    <row r="3490" spans="13:13">
      <c r="M3490" s="41"/>
    </row>
    <row r="3491" spans="13:13">
      <c r="M3491" s="41"/>
    </row>
    <row r="3492" spans="13:13">
      <c r="M3492" s="41"/>
    </row>
    <row r="3493" spans="13:13">
      <c r="M3493" s="41"/>
    </row>
    <row r="3494" spans="13:13">
      <c r="M3494" s="41"/>
    </row>
    <row r="3495" spans="13:13">
      <c r="M3495" s="41"/>
    </row>
    <row r="3496" spans="13:13">
      <c r="M3496" s="41"/>
    </row>
    <row r="3497" spans="13:13">
      <c r="M3497" s="41"/>
    </row>
    <row r="3498" spans="13:13">
      <c r="M3498" s="41"/>
    </row>
    <row r="3499" spans="13:13">
      <c r="M3499" s="41"/>
    </row>
    <row r="3500" spans="13:13">
      <c r="M3500" s="41"/>
    </row>
    <row r="3501" spans="13:13">
      <c r="M3501" s="41"/>
    </row>
    <row r="3502" spans="13:13">
      <c r="M3502" s="41"/>
    </row>
    <row r="3503" spans="13:13">
      <c r="M3503" s="41"/>
    </row>
    <row r="3504" spans="13:13">
      <c r="M3504" s="41"/>
    </row>
    <row r="3505" spans="13:13">
      <c r="M3505" s="41"/>
    </row>
    <row r="3506" spans="13:13">
      <c r="M3506" s="41"/>
    </row>
    <row r="3507" spans="13:13">
      <c r="M3507" s="41"/>
    </row>
    <row r="3508" spans="13:13">
      <c r="M3508" s="41"/>
    </row>
    <row r="3509" spans="13:13">
      <c r="M3509" s="41"/>
    </row>
    <row r="3510" spans="13:13">
      <c r="M3510" s="41"/>
    </row>
    <row r="3511" spans="13:13">
      <c r="M3511" s="41"/>
    </row>
    <row r="3512" spans="13:13">
      <c r="M3512" s="41"/>
    </row>
    <row r="3513" spans="13:13">
      <c r="M3513" s="41"/>
    </row>
    <row r="3514" spans="13:13">
      <c r="M3514" s="41"/>
    </row>
    <row r="3515" spans="13:13">
      <c r="M3515" s="41"/>
    </row>
    <row r="3516" spans="13:13">
      <c r="M3516" s="41"/>
    </row>
    <row r="3517" spans="13:13">
      <c r="M3517" s="41"/>
    </row>
    <row r="3518" spans="13:13">
      <c r="M3518" s="41"/>
    </row>
    <row r="3519" spans="13:13">
      <c r="M3519" s="41"/>
    </row>
    <row r="3520" spans="13:13">
      <c r="M3520" s="41"/>
    </row>
    <row r="3521" spans="13:13">
      <c r="M3521" s="41"/>
    </row>
    <row r="3522" spans="13:13">
      <c r="M3522" s="41"/>
    </row>
    <row r="3523" spans="13:13">
      <c r="M3523" s="41"/>
    </row>
    <row r="3524" spans="13:13">
      <c r="M3524" s="41"/>
    </row>
    <row r="3525" spans="13:13">
      <c r="M3525" s="41"/>
    </row>
    <row r="3526" spans="13:13">
      <c r="M3526" s="41"/>
    </row>
    <row r="3527" spans="13:13">
      <c r="M3527" s="41"/>
    </row>
    <row r="3528" spans="13:13">
      <c r="M3528" s="41"/>
    </row>
    <row r="3529" spans="13:13">
      <c r="M3529" s="41"/>
    </row>
    <row r="3530" spans="13:13">
      <c r="M3530" s="41"/>
    </row>
    <row r="3531" spans="13:13">
      <c r="M3531" s="41"/>
    </row>
    <row r="3532" spans="13:13">
      <c r="M3532" s="41"/>
    </row>
    <row r="3533" spans="13:13">
      <c r="M3533" s="41"/>
    </row>
    <row r="3534" spans="13:13">
      <c r="M3534" s="41"/>
    </row>
    <row r="3535" spans="13:13">
      <c r="M3535" s="41"/>
    </row>
    <row r="3536" spans="13:13">
      <c r="M3536" s="41"/>
    </row>
    <row r="3537" spans="13:13">
      <c r="M3537" s="41"/>
    </row>
    <row r="3538" spans="13:13">
      <c r="M3538" s="41"/>
    </row>
    <row r="3539" spans="13:13">
      <c r="M3539" s="41"/>
    </row>
    <row r="3540" spans="13:13">
      <c r="M3540" s="41"/>
    </row>
    <row r="3541" spans="13:13">
      <c r="M3541" s="41"/>
    </row>
    <row r="3542" spans="13:13">
      <c r="M3542" s="41"/>
    </row>
    <row r="3543" spans="13:13">
      <c r="M3543" s="41"/>
    </row>
    <row r="3544" spans="13:13">
      <c r="M3544" s="41"/>
    </row>
    <row r="3545" spans="13:13">
      <c r="M3545" s="41"/>
    </row>
    <row r="3546" spans="13:13">
      <c r="M3546" s="41"/>
    </row>
    <row r="3547" spans="13:13">
      <c r="M3547" s="41"/>
    </row>
    <row r="3548" spans="13:13">
      <c r="M3548" s="41"/>
    </row>
    <row r="3549" spans="13:13">
      <c r="M3549" s="41"/>
    </row>
    <row r="3550" spans="13:13">
      <c r="M3550" s="41"/>
    </row>
    <row r="3551" spans="13:13">
      <c r="M3551" s="41"/>
    </row>
    <row r="3552" spans="13:13">
      <c r="M3552" s="41"/>
    </row>
    <row r="3553" spans="13:13">
      <c r="M3553" s="41"/>
    </row>
    <row r="3554" spans="13:13">
      <c r="M3554" s="41"/>
    </row>
    <row r="3555" spans="13:13">
      <c r="M3555" s="41"/>
    </row>
    <row r="3556" spans="13:13">
      <c r="M3556" s="41"/>
    </row>
    <row r="3557" spans="13:13">
      <c r="M3557" s="41"/>
    </row>
    <row r="3558" spans="13:13">
      <c r="M3558" s="41"/>
    </row>
    <row r="3559" spans="13:13">
      <c r="M3559" s="41"/>
    </row>
    <row r="3560" spans="13:13">
      <c r="M3560" s="41"/>
    </row>
    <row r="3561" spans="13:13">
      <c r="M3561" s="41"/>
    </row>
    <row r="3562" spans="13:13">
      <c r="M3562" s="41"/>
    </row>
    <row r="3563" spans="13:13">
      <c r="M3563" s="41"/>
    </row>
    <row r="3564" spans="13:13">
      <c r="M3564" s="41"/>
    </row>
    <row r="3565" spans="13:13">
      <c r="M3565" s="41"/>
    </row>
    <row r="3566" spans="13:13">
      <c r="M3566" s="41"/>
    </row>
    <row r="3567" spans="13:13">
      <c r="M3567" s="41"/>
    </row>
    <row r="3568" spans="13:13">
      <c r="M3568" s="41"/>
    </row>
    <row r="3569" spans="13:13">
      <c r="M3569" s="41"/>
    </row>
    <row r="3570" spans="13:13">
      <c r="M3570" s="41"/>
    </row>
    <row r="3571" spans="13:13">
      <c r="M3571" s="41"/>
    </row>
    <row r="3572" spans="13:13">
      <c r="M3572" s="41"/>
    </row>
    <row r="3573" spans="13:13">
      <c r="M3573" s="41"/>
    </row>
    <row r="3574" spans="13:13">
      <c r="M3574" s="41"/>
    </row>
    <row r="3575" spans="13:13">
      <c r="M3575" s="41"/>
    </row>
    <row r="3576" spans="13:13">
      <c r="M3576" s="41"/>
    </row>
    <row r="3577" spans="13:13">
      <c r="M3577" s="41"/>
    </row>
    <row r="3578" spans="13:13">
      <c r="M3578" s="41"/>
    </row>
    <row r="3579" spans="13:13">
      <c r="M3579" s="41"/>
    </row>
    <row r="3580" spans="13:13">
      <c r="M3580" s="41"/>
    </row>
    <row r="3581" spans="13:13">
      <c r="M3581" s="41"/>
    </row>
    <row r="3582" spans="13:13">
      <c r="M3582" s="41"/>
    </row>
    <row r="3583" spans="13:13">
      <c r="M3583" s="41"/>
    </row>
    <row r="3584" spans="13:13">
      <c r="M3584" s="41"/>
    </row>
    <row r="3585" spans="13:13">
      <c r="M3585" s="41"/>
    </row>
    <row r="3586" spans="13:13">
      <c r="M3586" s="41"/>
    </row>
    <row r="3587" spans="13:13">
      <c r="M3587" s="41"/>
    </row>
    <row r="3588" spans="13:13">
      <c r="M3588" s="41"/>
    </row>
    <row r="3589" spans="13:13">
      <c r="M3589" s="41"/>
    </row>
    <row r="3590" spans="13:13">
      <c r="M3590" s="41"/>
    </row>
    <row r="3591" spans="13:13">
      <c r="M3591" s="41"/>
    </row>
    <row r="3592" spans="13:13">
      <c r="M3592" s="41"/>
    </row>
    <row r="3593" spans="13:13">
      <c r="M3593" s="41"/>
    </row>
    <row r="3594" spans="13:13">
      <c r="M3594" s="41"/>
    </row>
    <row r="3595" spans="13:13">
      <c r="M3595" s="41"/>
    </row>
    <row r="3596" spans="13:13">
      <c r="M3596" s="41"/>
    </row>
    <row r="3597" spans="13:13">
      <c r="M3597" s="41"/>
    </row>
    <row r="3598" spans="13:13">
      <c r="M3598" s="41"/>
    </row>
  </sheetData>
  <mergeCells count="158">
    <mergeCell ref="A7:A8"/>
    <mergeCell ref="B7:B8"/>
    <mergeCell ref="C7:C8"/>
    <mergeCell ref="D7:D8"/>
    <mergeCell ref="E7:E8"/>
    <mergeCell ref="F7:F8"/>
    <mergeCell ref="T7:T8"/>
    <mergeCell ref="U7:W7"/>
    <mergeCell ref="X7:Z7"/>
    <mergeCell ref="C1:T1"/>
    <mergeCell ref="D3:Q3"/>
    <mergeCell ref="U3:V4"/>
    <mergeCell ref="C4:K4"/>
    <mergeCell ref="C5:K5"/>
    <mergeCell ref="U5:Z5"/>
    <mergeCell ref="G7:G8"/>
    <mergeCell ref="H7:K7"/>
    <mergeCell ref="M7:M8"/>
    <mergeCell ref="N7:N8"/>
    <mergeCell ref="O7:O8"/>
    <mergeCell ref="P7:P8"/>
    <mergeCell ref="Q7:Q8"/>
    <mergeCell ref="R7:R8"/>
    <mergeCell ref="S7:S8"/>
    <mergeCell ref="T9:T10"/>
    <mergeCell ref="U9:U10"/>
    <mergeCell ref="V9:V10"/>
    <mergeCell ref="W9:W10"/>
    <mergeCell ref="X9:X10"/>
    <mergeCell ref="Y9:Y10"/>
    <mergeCell ref="Z9:Z10"/>
    <mergeCell ref="A11:A12"/>
    <mergeCell ref="C11:C12"/>
    <mergeCell ref="D11:D12"/>
    <mergeCell ref="E11:E12"/>
    <mergeCell ref="F11:F12"/>
    <mergeCell ref="G11:G12"/>
    <mergeCell ref="H11:H12"/>
    <mergeCell ref="I11:I12"/>
    <mergeCell ref="J11:J12"/>
    <mergeCell ref="J9:J10"/>
    <mergeCell ref="K9:K10"/>
    <mergeCell ref="L9:L10"/>
    <mergeCell ref="M9:M10"/>
    <mergeCell ref="A9:A10"/>
    <mergeCell ref="C9:C10"/>
    <mergeCell ref="D9:D10"/>
    <mergeCell ref="E9:E10"/>
    <mergeCell ref="K13:K14"/>
    <mergeCell ref="L13:L14"/>
    <mergeCell ref="H9:H10"/>
    <mergeCell ref="I9:I10"/>
    <mergeCell ref="Q11:Q12"/>
    <mergeCell ref="R11:R12"/>
    <mergeCell ref="S11:S12"/>
    <mergeCell ref="A13:A14"/>
    <mergeCell ref="C13:C14"/>
    <mergeCell ref="D13:D14"/>
    <mergeCell ref="E13:E14"/>
    <mergeCell ref="F13:F14"/>
    <mergeCell ref="N9:N10"/>
    <mergeCell ref="O9:O10"/>
    <mergeCell ref="P9:P10"/>
    <mergeCell ref="Q9:Q10"/>
    <mergeCell ref="R9:R10"/>
    <mergeCell ref="S9:S10"/>
    <mergeCell ref="F9:F10"/>
    <mergeCell ref="G9:G10"/>
    <mergeCell ref="A15:A16"/>
    <mergeCell ref="C15:C16"/>
    <mergeCell ref="D15:D16"/>
    <mergeCell ref="E15:E16"/>
    <mergeCell ref="F15:F16"/>
    <mergeCell ref="G15:G16"/>
    <mergeCell ref="O15:O16"/>
    <mergeCell ref="P15:P16"/>
    <mergeCell ref="Q15:Q16"/>
    <mergeCell ref="A17:A18"/>
    <mergeCell ref="C17:C18"/>
    <mergeCell ref="D17:D18"/>
    <mergeCell ref="E17:E18"/>
    <mergeCell ref="F17:F18"/>
    <mergeCell ref="G17:G18"/>
    <mergeCell ref="H17:H18"/>
    <mergeCell ref="I17:I18"/>
    <mergeCell ref="K17:K18"/>
    <mergeCell ref="B28:B29"/>
    <mergeCell ref="U28:V28"/>
    <mergeCell ref="X28:Y28"/>
    <mergeCell ref="N17:N18"/>
    <mergeCell ref="Q17:Q18"/>
    <mergeCell ref="J17:J18"/>
    <mergeCell ref="V15:V16"/>
    <mergeCell ref="W15:W16"/>
    <mergeCell ref="X15:X16"/>
    <mergeCell ref="R17:R18"/>
    <mergeCell ref="S17:S18"/>
    <mergeCell ref="R15:R16"/>
    <mergeCell ref="S15:S16"/>
    <mergeCell ref="G19:K19"/>
    <mergeCell ref="L17:L18"/>
    <mergeCell ref="M17:M18"/>
    <mergeCell ref="O17:O18"/>
    <mergeCell ref="P17:P18"/>
    <mergeCell ref="T17:T18"/>
    <mergeCell ref="H15:H16"/>
    <mergeCell ref="I15:I16"/>
    <mergeCell ref="J15:J16"/>
    <mergeCell ref="K15:K16"/>
    <mergeCell ref="L15:L16"/>
    <mergeCell ref="U24:W24"/>
    <mergeCell ref="X24:Z24"/>
    <mergeCell ref="U25:V25"/>
    <mergeCell ref="X25:Y25"/>
    <mergeCell ref="U26:V26"/>
    <mergeCell ref="X26:Y26"/>
    <mergeCell ref="N15:N16"/>
    <mergeCell ref="V11:V12"/>
    <mergeCell ref="U27:V27"/>
    <mergeCell ref="X27:Y27"/>
    <mergeCell ref="Z15:Z16"/>
    <mergeCell ref="N13:N14"/>
    <mergeCell ref="T13:T14"/>
    <mergeCell ref="T15:T16"/>
    <mergeCell ref="O11:O12"/>
    <mergeCell ref="P11:P12"/>
    <mergeCell ref="X13:X14"/>
    <mergeCell ref="U13:U14"/>
    <mergeCell ref="V13:V14"/>
    <mergeCell ref="W13:W14"/>
    <mergeCell ref="U15:U16"/>
    <mergeCell ref="Y13:Y14"/>
    <mergeCell ref="Z13:Z14"/>
    <mergeCell ref="O13:O14"/>
    <mergeCell ref="Y17:Y18"/>
    <mergeCell ref="Z17:Z18"/>
    <mergeCell ref="T11:T12"/>
    <mergeCell ref="C20:D20"/>
    <mergeCell ref="C22:D22"/>
    <mergeCell ref="U17:U18"/>
    <mergeCell ref="V17:V18"/>
    <mergeCell ref="W17:W18"/>
    <mergeCell ref="X17:X18"/>
    <mergeCell ref="Y15:Y16"/>
    <mergeCell ref="M13:M14"/>
    <mergeCell ref="M15:M16"/>
    <mergeCell ref="P13:P14"/>
    <mergeCell ref="Q13:Q14"/>
    <mergeCell ref="R13:R14"/>
    <mergeCell ref="S13:S14"/>
    <mergeCell ref="G13:G14"/>
    <mergeCell ref="H13:H14"/>
    <mergeCell ref="K11:K12"/>
    <mergeCell ref="L11:L12"/>
    <mergeCell ref="M11:M12"/>
    <mergeCell ref="N11:N12"/>
    <mergeCell ref="I13:I14"/>
    <mergeCell ref="J13:J14"/>
  </mergeCells>
  <conditionalFormatting sqref="K9:K11">
    <cfRule type="cellIs" dxfId="128" priority="45" stopIfTrue="1" operator="greaterThan">
      <formula>99</formula>
    </cfRule>
    <cfRule type="cellIs" dxfId="127" priority="46" stopIfTrue="1" operator="between">
      <formula>50</formula>
      <formula>99</formula>
    </cfRule>
    <cfRule type="cellIs" dxfId="126" priority="47" stopIfTrue="1" operator="lessThan">
      <formula>50</formula>
    </cfRule>
  </conditionalFormatting>
  <conditionalFormatting sqref="K13:K14">
    <cfRule type="cellIs" dxfId="125" priority="42" stopIfTrue="1" operator="greaterThan">
      <formula>99</formula>
    </cfRule>
    <cfRule type="cellIs" dxfId="124" priority="43" stopIfTrue="1" operator="between">
      <formula>50</formula>
      <formula>99</formula>
    </cfRule>
    <cfRule type="cellIs" dxfId="123" priority="44" stopIfTrue="1" operator="lessThan">
      <formula>50</formula>
    </cfRule>
  </conditionalFormatting>
  <conditionalFormatting sqref="Y17">
    <cfRule type="containsText" dxfId="122" priority="10" stopIfTrue="1" operator="containsText" text="EN DESARROLLO">
      <formula>NOT(ISERROR(SEARCH("EN DESARROLLO",Y17)))</formula>
    </cfRule>
    <cfRule type="containsText" dxfId="121" priority="11" stopIfTrue="1" operator="containsText" text="ATRASADO">
      <formula>NOT(ISERROR(SEARCH("ATRASADO",Y17)))</formula>
    </cfRule>
    <cfRule type="containsText" dxfId="120" priority="12" stopIfTrue="1" operator="containsText" text="COMPLETO">
      <formula>NOT(ISERROR(SEARCH("COMPLETO",Y17)))</formula>
    </cfRule>
  </conditionalFormatting>
  <conditionalFormatting sqref="K17:K18">
    <cfRule type="cellIs" dxfId="119" priority="7" stopIfTrue="1" operator="greaterThan">
      <formula>99</formula>
    </cfRule>
    <cfRule type="cellIs" dxfId="118" priority="8" stopIfTrue="1" operator="between">
      <formula>50</formula>
      <formula>99</formula>
    </cfRule>
    <cfRule type="cellIs" dxfId="117" priority="9" stopIfTrue="1" operator="lessThan">
      <formula>50</formula>
    </cfRule>
  </conditionalFormatting>
  <conditionalFormatting sqref="Y15">
    <cfRule type="containsText" dxfId="116" priority="26" stopIfTrue="1" operator="containsText" text="EN DESARROLLO">
      <formula>NOT(ISERROR(SEARCH("EN DESARROLLO",Y15)))</formula>
    </cfRule>
    <cfRule type="containsText" dxfId="115" priority="27" stopIfTrue="1" operator="containsText" text="ATRASADO">
      <formula>NOT(ISERROR(SEARCH("ATRASADO",Y15)))</formula>
    </cfRule>
    <cfRule type="containsText" dxfId="114" priority="28" stopIfTrue="1" operator="containsText" text="COMPLETO">
      <formula>NOT(ISERROR(SEARCH("COMPLETO",Y15)))</formula>
    </cfRule>
  </conditionalFormatting>
  <conditionalFormatting sqref="K15:K16">
    <cfRule type="cellIs" dxfId="113" priority="23" stopIfTrue="1" operator="greaterThan">
      <formula>99</formula>
    </cfRule>
    <cfRule type="cellIs" dxfId="112" priority="24" stopIfTrue="1" operator="between">
      <formula>50</formula>
      <formula>99</formula>
    </cfRule>
    <cfRule type="cellIs" dxfId="111" priority="25" stopIfTrue="1" operator="lessThan">
      <formula>50</formula>
    </cfRule>
  </conditionalFormatting>
  <conditionalFormatting sqref="V9:V18">
    <cfRule type="containsText" dxfId="110" priority="37" stopIfTrue="1" operator="containsText" text="EN DESARROLLO">
      <formula>NOT(ISERROR(SEARCH("EN DESARROLLO",V9)))</formula>
    </cfRule>
    <cfRule type="containsText" dxfId="109" priority="38" stopIfTrue="1" operator="containsText" text="COMPLETO">
      <formula>NOT(ISERROR(SEARCH("COMPLETO",V9)))</formula>
    </cfRule>
    <cfRule type="containsText" dxfId="108" priority="48" stopIfTrue="1" operator="containsText" text="NO INICIADO">
      <formula>NOT(ISERROR(SEARCH("NO INICIADO",V9)))</formula>
    </cfRule>
    <cfRule type="containsText" dxfId="107" priority="50" stopIfTrue="1" operator="containsText" text="ATRASADO">
      <formula>NOT(ISERROR(SEARCH("ATRASADO",V9)))</formula>
    </cfRule>
  </conditionalFormatting>
  <dataValidations count="5">
    <dataValidation type="list" allowBlank="1" showInputMessage="1" showErrorMessage="1" sqref="AH32:AH34 AE32:AE34 AB32:AB34" xr:uid="{00000000-0002-0000-0200-000000000000}">
      <formula1>$B$524:$B$527</formula1>
    </dataValidation>
    <dataValidation type="list" allowBlank="1" showInputMessage="1" showErrorMessage="1" sqref="N20:N23" xr:uid="{00000000-0002-0000-0200-000001000000}">
      <formula1>#REF!</formula1>
    </dataValidation>
    <dataValidation type="list" allowBlank="1" showInputMessage="1" showErrorMessage="1" sqref="U29:W29" xr:uid="{00000000-0002-0000-0200-000002000000}">
      <formula1>$B$524:$B$526</formula1>
    </dataValidation>
    <dataValidation type="list" allowBlank="1" showInputMessage="1" showErrorMessage="1" sqref="Y9:Y18" xr:uid="{00000000-0002-0000-0200-000003000000}">
      <formula1>$U$19:$U$23</formula1>
    </dataValidation>
    <dataValidation type="list" allowBlank="1" showInputMessage="1" showErrorMessage="1" sqref="V9:V11 V13:V18" xr:uid="{00000000-0002-0000-0200-000004000000}">
      <formula1>$U$19:$U$22</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L3609"/>
  <sheetViews>
    <sheetView topLeftCell="T1" zoomScale="75" zoomScaleNormal="75" workbookViewId="0">
      <selection activeCell="W11" sqref="W11:W12"/>
    </sheetView>
  </sheetViews>
  <sheetFormatPr baseColWidth="10" defaultRowHeight="15"/>
  <cols>
    <col min="1" max="1" width="19.140625" style="13" bestFit="1" customWidth="1"/>
    <col min="2" max="2" width="53.85546875" style="13" customWidth="1"/>
    <col min="3" max="3" width="110.140625" style="13" customWidth="1"/>
    <col min="4" max="4" width="47.5703125" style="13" customWidth="1"/>
    <col min="5" max="5" width="42.28515625" style="13" customWidth="1"/>
    <col min="6" max="6" width="25.28515625" style="50" customWidth="1"/>
    <col min="7" max="7" width="12" style="13" customWidth="1"/>
    <col min="8" max="8" width="9.5703125" style="13" customWidth="1"/>
    <col min="9" max="9" width="7.7109375" style="13" customWidth="1"/>
    <col min="10" max="10" width="9" style="13" customWidth="1"/>
    <col min="11" max="11" width="7" style="53" customWidth="1"/>
    <col min="12" max="12" width="9.7109375" style="13" customWidth="1"/>
    <col min="13" max="13" width="66.7109375" style="55" customWidth="1"/>
    <col min="14" max="14" width="25.85546875" style="13" customWidth="1"/>
    <col min="15" max="15" width="19.140625" style="13" customWidth="1"/>
    <col min="16" max="16" width="26" style="13" customWidth="1"/>
    <col min="17" max="17" width="28.5703125" style="49" customWidth="1"/>
    <col min="18" max="18" width="23.85546875" style="50" customWidth="1"/>
    <col min="19" max="19" width="50.42578125" style="49" customWidth="1"/>
    <col min="20" max="20" width="33.140625" style="49" customWidth="1"/>
    <col min="21" max="21" width="17" style="13" customWidth="1"/>
    <col min="22" max="22" width="19.5703125" style="62" bestFit="1" customWidth="1"/>
    <col min="23" max="23" width="36.28515625" style="13" customWidth="1"/>
    <col min="24" max="24" width="12.5703125" style="13" customWidth="1"/>
    <col min="25" max="25" width="13.28515625" style="50" customWidth="1"/>
    <col min="26" max="26" width="27.28515625" style="13" customWidth="1"/>
    <col min="27" max="27" width="11.42578125" style="13"/>
    <col min="28" max="28" width="18.42578125" style="13" customWidth="1"/>
    <col min="29" max="16384" width="11.42578125" style="13"/>
  </cols>
  <sheetData>
    <row r="1" spans="1:32" ht="60" customHeight="1">
      <c r="B1" s="14"/>
      <c r="C1" s="398" t="s">
        <v>12</v>
      </c>
      <c r="D1" s="398"/>
      <c r="E1" s="398"/>
      <c r="F1" s="398"/>
      <c r="G1" s="398"/>
      <c r="H1" s="398"/>
      <c r="I1" s="398"/>
      <c r="J1" s="398"/>
      <c r="K1" s="398"/>
      <c r="L1" s="398"/>
      <c r="M1" s="398"/>
      <c r="N1" s="398"/>
      <c r="O1" s="398"/>
      <c r="P1" s="398"/>
      <c r="Q1" s="398"/>
      <c r="R1" s="398"/>
      <c r="S1" s="398"/>
      <c r="T1" s="398"/>
      <c r="U1" s="14"/>
      <c r="V1" s="15"/>
      <c r="W1" s="14"/>
      <c r="X1" s="14"/>
      <c r="Y1" s="15"/>
      <c r="Z1" s="14"/>
      <c r="AA1" s="14"/>
      <c r="AB1" s="14"/>
      <c r="AC1" s="14"/>
      <c r="AD1" s="14"/>
      <c r="AE1" s="14"/>
      <c r="AF1" s="14"/>
    </row>
    <row r="2" spans="1:32" ht="14.25" hidden="1">
      <c r="A2" s="16"/>
      <c r="B2" s="16"/>
      <c r="C2" s="16"/>
      <c r="D2" s="16"/>
      <c r="E2" s="17"/>
      <c r="F2" s="18"/>
      <c r="G2" s="16"/>
      <c r="H2" s="19"/>
      <c r="I2" s="20"/>
      <c r="J2" s="20"/>
      <c r="K2" s="20"/>
      <c r="L2" s="20"/>
      <c r="M2" s="20"/>
      <c r="N2" s="20"/>
      <c r="O2" s="20"/>
      <c r="P2" s="20"/>
      <c r="Q2" s="19"/>
      <c r="R2" s="21"/>
      <c r="S2" s="19"/>
      <c r="T2" s="19"/>
      <c r="U2" s="20"/>
      <c r="V2" s="20"/>
      <c r="W2" s="20"/>
      <c r="X2" s="20"/>
      <c r="Y2" s="20"/>
      <c r="Z2" s="20"/>
      <c r="AA2" s="20"/>
      <c r="AB2" s="19"/>
      <c r="AC2" s="19"/>
      <c r="AD2" s="20"/>
      <c r="AE2" s="19"/>
      <c r="AF2" s="19"/>
    </row>
    <row r="3" spans="1:32" ht="14.25" hidden="1" customHeight="1">
      <c r="A3" s="16"/>
      <c r="B3" s="16"/>
      <c r="C3" s="16" t="s">
        <v>143</v>
      </c>
      <c r="D3" s="399"/>
      <c r="E3" s="399"/>
      <c r="F3" s="399"/>
      <c r="G3" s="399"/>
      <c r="H3" s="399"/>
      <c r="I3" s="399"/>
      <c r="J3" s="399"/>
      <c r="K3" s="399"/>
      <c r="L3" s="399"/>
      <c r="M3" s="399"/>
      <c r="N3" s="399"/>
      <c r="O3" s="399"/>
      <c r="P3" s="399"/>
      <c r="Q3" s="399"/>
      <c r="R3" s="21"/>
      <c r="S3" s="19"/>
      <c r="T3" s="19"/>
      <c r="U3" s="400"/>
      <c r="V3" s="400"/>
      <c r="W3" s="22"/>
      <c r="X3" s="22"/>
      <c r="Y3" s="23"/>
      <c r="Z3" s="22"/>
      <c r="AA3" s="22"/>
      <c r="AB3" s="22"/>
      <c r="AC3" s="22"/>
      <c r="AD3" s="22"/>
      <c r="AE3" s="19"/>
      <c r="AF3" s="19"/>
    </row>
    <row r="4" spans="1:32" ht="14.25" hidden="1">
      <c r="A4" s="16"/>
      <c r="B4" s="16"/>
      <c r="C4" s="401" t="s">
        <v>14</v>
      </c>
      <c r="D4" s="401"/>
      <c r="E4" s="401"/>
      <c r="F4" s="401"/>
      <c r="G4" s="401"/>
      <c r="H4" s="401"/>
      <c r="I4" s="401"/>
      <c r="J4" s="401"/>
      <c r="K4" s="401"/>
      <c r="L4" s="24"/>
      <c r="M4" s="24"/>
      <c r="N4" s="19"/>
      <c r="O4" s="19"/>
      <c r="P4" s="19"/>
      <c r="Q4" s="19"/>
      <c r="R4" s="21"/>
      <c r="S4" s="19"/>
      <c r="T4" s="19"/>
      <c r="U4" s="400"/>
      <c r="V4" s="400"/>
      <c r="W4" s="22"/>
      <c r="X4" s="22"/>
      <c r="Y4" s="23"/>
      <c r="Z4" s="22"/>
      <c r="AA4" s="22"/>
      <c r="AB4" s="19"/>
      <c r="AC4" s="19"/>
      <c r="AD4" s="22"/>
      <c r="AE4" s="19"/>
      <c r="AF4" s="19"/>
    </row>
    <row r="5" spans="1:32" ht="15" hidden="1" customHeight="1">
      <c r="A5" s="21"/>
      <c r="B5" s="19"/>
      <c r="C5" s="401" t="s">
        <v>15</v>
      </c>
      <c r="D5" s="401"/>
      <c r="E5" s="401"/>
      <c r="F5" s="401"/>
      <c r="G5" s="401"/>
      <c r="H5" s="401"/>
      <c r="I5" s="401"/>
      <c r="J5" s="401"/>
      <c r="K5" s="401"/>
      <c r="L5" s="24"/>
      <c r="M5" s="24"/>
      <c r="N5" s="19"/>
      <c r="O5" s="19"/>
      <c r="P5" s="19"/>
      <c r="Q5" s="19"/>
      <c r="R5" s="21"/>
      <c r="S5" s="19"/>
      <c r="T5" s="19"/>
      <c r="U5" s="401"/>
      <c r="V5" s="401"/>
      <c r="W5" s="401"/>
      <c r="X5" s="401"/>
      <c r="Y5" s="401"/>
      <c r="Z5" s="401"/>
      <c r="AA5" s="24"/>
      <c r="AB5" s="19"/>
      <c r="AC5" s="19"/>
      <c r="AD5" s="24"/>
      <c r="AE5" s="19"/>
      <c r="AF5" s="19"/>
    </row>
    <row r="6" spans="1:32" ht="14.25">
      <c r="A6" s="21"/>
      <c r="B6" s="19"/>
      <c r="C6" s="19"/>
      <c r="D6" s="19"/>
      <c r="E6" s="25"/>
      <c r="F6" s="21"/>
      <c r="G6" s="26"/>
      <c r="H6" s="19"/>
      <c r="I6" s="19"/>
      <c r="J6" s="19"/>
      <c r="K6" s="22"/>
      <c r="L6" s="19"/>
      <c r="M6" s="27"/>
      <c r="N6" s="19"/>
      <c r="O6" s="19"/>
      <c r="P6" s="19"/>
      <c r="Q6" s="19"/>
      <c r="R6" s="21"/>
      <c r="S6" s="19"/>
      <c r="T6" s="19"/>
      <c r="U6" s="19"/>
      <c r="V6" s="21"/>
      <c r="W6" s="19"/>
      <c r="X6" s="19"/>
      <c r="Y6" s="21"/>
      <c r="Z6" s="19"/>
      <c r="AA6" s="19"/>
      <c r="AB6" s="19"/>
      <c r="AC6" s="19"/>
      <c r="AD6" s="19"/>
      <c r="AE6" s="19"/>
      <c r="AF6" s="19"/>
    </row>
    <row r="7" spans="1:32" ht="14.25" customHeight="1">
      <c r="A7" s="375" t="s">
        <v>16</v>
      </c>
      <c r="B7" s="375" t="s">
        <v>17</v>
      </c>
      <c r="C7" s="375" t="s">
        <v>18</v>
      </c>
      <c r="D7" s="375" t="s">
        <v>19</v>
      </c>
      <c r="E7" s="375" t="s">
        <v>20</v>
      </c>
      <c r="F7" s="375" t="s">
        <v>21</v>
      </c>
      <c r="G7" s="375" t="s">
        <v>22</v>
      </c>
      <c r="H7" s="402" t="s">
        <v>23</v>
      </c>
      <c r="I7" s="402"/>
      <c r="J7" s="402"/>
      <c r="K7" s="402"/>
      <c r="L7" s="28"/>
      <c r="M7" s="375" t="s">
        <v>24</v>
      </c>
      <c r="N7" s="375" t="s">
        <v>25</v>
      </c>
      <c r="O7" s="375" t="s">
        <v>104</v>
      </c>
      <c r="P7" s="375" t="s">
        <v>27</v>
      </c>
      <c r="Q7" s="375" t="s">
        <v>28</v>
      </c>
      <c r="R7" s="375" t="s">
        <v>29</v>
      </c>
      <c r="S7" s="375" t="s">
        <v>30</v>
      </c>
      <c r="T7" s="375" t="s">
        <v>31</v>
      </c>
      <c r="U7" s="403" t="s">
        <v>260</v>
      </c>
      <c r="V7" s="403"/>
      <c r="W7" s="403"/>
      <c r="X7" s="403" t="s">
        <v>261</v>
      </c>
      <c r="Y7" s="403"/>
      <c r="Z7" s="403"/>
    </row>
    <row r="8" spans="1:32" ht="53.25" customHeight="1">
      <c r="A8" s="375"/>
      <c r="B8" s="375"/>
      <c r="C8" s="375"/>
      <c r="D8" s="375"/>
      <c r="E8" s="375"/>
      <c r="F8" s="375"/>
      <c r="G8" s="375"/>
      <c r="H8" s="28" t="s">
        <v>34</v>
      </c>
      <c r="I8" s="28" t="s">
        <v>35</v>
      </c>
      <c r="J8" s="28" t="s">
        <v>36</v>
      </c>
      <c r="K8" s="28" t="s">
        <v>37</v>
      </c>
      <c r="L8" s="28" t="s">
        <v>38</v>
      </c>
      <c r="M8" s="375"/>
      <c r="N8" s="375"/>
      <c r="O8" s="375"/>
      <c r="P8" s="375"/>
      <c r="Q8" s="375"/>
      <c r="R8" s="375"/>
      <c r="S8" s="375"/>
      <c r="T8" s="375"/>
      <c r="U8" s="29" t="s">
        <v>39</v>
      </c>
      <c r="V8" s="29" t="s">
        <v>40</v>
      </c>
      <c r="W8" s="29" t="s">
        <v>41</v>
      </c>
      <c r="X8" s="29" t="s">
        <v>39</v>
      </c>
      <c r="Y8" s="29" t="s">
        <v>40</v>
      </c>
      <c r="Z8" s="29" t="s">
        <v>41</v>
      </c>
    </row>
    <row r="9" spans="1:32" ht="39.950000000000003" customHeight="1">
      <c r="A9" s="384" t="s">
        <v>262</v>
      </c>
      <c r="B9" s="30" t="s">
        <v>263</v>
      </c>
      <c r="C9" s="395" t="s">
        <v>264</v>
      </c>
      <c r="D9" s="389" t="s">
        <v>265</v>
      </c>
      <c r="E9" s="387" t="s">
        <v>266</v>
      </c>
      <c r="F9" s="390"/>
      <c r="G9" s="365"/>
      <c r="H9" s="367">
        <v>5</v>
      </c>
      <c r="I9" s="367">
        <v>4</v>
      </c>
      <c r="J9" s="367">
        <v>5</v>
      </c>
      <c r="K9" s="369">
        <f>H9*I9*J9</f>
        <v>100</v>
      </c>
      <c r="L9" s="365">
        <v>1</v>
      </c>
      <c r="M9" s="362" t="s">
        <v>452</v>
      </c>
      <c r="N9" s="358" t="s">
        <v>267</v>
      </c>
      <c r="O9" s="358" t="s">
        <v>268</v>
      </c>
      <c r="P9" s="358" t="s">
        <v>269</v>
      </c>
      <c r="Q9" s="358" t="s">
        <v>270</v>
      </c>
      <c r="R9" s="364" t="s">
        <v>271</v>
      </c>
      <c r="S9" s="364" t="s">
        <v>272</v>
      </c>
      <c r="T9" s="355" t="s">
        <v>273</v>
      </c>
      <c r="U9" s="358" t="s">
        <v>274</v>
      </c>
      <c r="V9" s="351" t="s">
        <v>5</v>
      </c>
      <c r="W9" s="358" t="s">
        <v>275</v>
      </c>
      <c r="X9" s="358"/>
      <c r="Y9" s="351"/>
      <c r="Z9" s="393"/>
    </row>
    <row r="10" spans="1:32" ht="69" customHeight="1">
      <c r="A10" s="385"/>
      <c r="B10" s="33" t="s">
        <v>276</v>
      </c>
      <c r="C10" s="396"/>
      <c r="D10" s="396"/>
      <c r="E10" s="397"/>
      <c r="F10" s="391"/>
      <c r="G10" s="366"/>
      <c r="H10" s="368"/>
      <c r="I10" s="368"/>
      <c r="J10" s="368"/>
      <c r="K10" s="370"/>
      <c r="L10" s="366"/>
      <c r="M10" s="363"/>
      <c r="N10" s="359"/>
      <c r="O10" s="359"/>
      <c r="P10" s="359"/>
      <c r="Q10" s="359"/>
      <c r="R10" s="356"/>
      <c r="S10" s="356"/>
      <c r="T10" s="356"/>
      <c r="U10" s="359"/>
      <c r="V10" s="352"/>
      <c r="W10" s="359"/>
      <c r="X10" s="359"/>
      <c r="Y10" s="352"/>
      <c r="Z10" s="394"/>
    </row>
    <row r="11" spans="1:32" ht="39.950000000000003" customHeight="1">
      <c r="A11" s="404" t="s">
        <v>277</v>
      </c>
      <c r="B11" s="30" t="s">
        <v>278</v>
      </c>
      <c r="C11" s="405" t="s">
        <v>279</v>
      </c>
      <c r="D11" s="396" t="s">
        <v>280</v>
      </c>
      <c r="E11" s="396" t="s">
        <v>281</v>
      </c>
      <c r="F11" s="390"/>
      <c r="G11" s="365"/>
      <c r="H11" s="367">
        <v>5</v>
      </c>
      <c r="I11" s="367">
        <v>4</v>
      </c>
      <c r="J11" s="367">
        <v>5</v>
      </c>
      <c r="K11" s="369">
        <f>H11*I11*J11</f>
        <v>100</v>
      </c>
      <c r="L11" s="365">
        <v>2</v>
      </c>
      <c r="M11" s="362" t="s">
        <v>282</v>
      </c>
      <c r="N11" s="358" t="s">
        <v>283</v>
      </c>
      <c r="O11" s="358" t="s">
        <v>268</v>
      </c>
      <c r="P11" s="358" t="s">
        <v>284</v>
      </c>
      <c r="Q11" s="358" t="s">
        <v>285</v>
      </c>
      <c r="R11" s="364" t="s">
        <v>286</v>
      </c>
      <c r="S11" s="364" t="s">
        <v>287</v>
      </c>
      <c r="T11" s="364" t="s">
        <v>273</v>
      </c>
      <c r="U11" s="358" t="s">
        <v>274</v>
      </c>
      <c r="V11" s="351" t="s">
        <v>5</v>
      </c>
      <c r="W11" s="358" t="s">
        <v>288</v>
      </c>
      <c r="X11" s="353"/>
      <c r="Y11" s="351"/>
      <c r="Z11" s="353"/>
    </row>
    <row r="12" spans="1:32" ht="39.950000000000003" customHeight="1">
      <c r="A12" s="385"/>
      <c r="B12" s="203" t="s">
        <v>289</v>
      </c>
      <c r="C12" s="397"/>
      <c r="D12" s="396"/>
      <c r="E12" s="396"/>
      <c r="F12" s="391"/>
      <c r="G12" s="366"/>
      <c r="H12" s="368"/>
      <c r="I12" s="368"/>
      <c r="J12" s="368"/>
      <c r="K12" s="370"/>
      <c r="L12" s="366"/>
      <c r="M12" s="363"/>
      <c r="N12" s="359"/>
      <c r="O12" s="359"/>
      <c r="P12" s="359"/>
      <c r="Q12" s="359"/>
      <c r="R12" s="356"/>
      <c r="S12" s="356"/>
      <c r="T12" s="356"/>
      <c r="U12" s="359"/>
      <c r="V12" s="352"/>
      <c r="W12" s="359"/>
      <c r="X12" s="354"/>
      <c r="Y12" s="352"/>
      <c r="Z12" s="354"/>
    </row>
    <row r="13" spans="1:32" ht="39.950000000000003" customHeight="1">
      <c r="A13" s="384" t="s">
        <v>290</v>
      </c>
      <c r="B13" s="30" t="s">
        <v>291</v>
      </c>
      <c r="C13" s="396" t="s">
        <v>292</v>
      </c>
      <c r="D13" s="388" t="s">
        <v>293</v>
      </c>
      <c r="E13" s="388" t="s">
        <v>294</v>
      </c>
      <c r="F13" s="390"/>
      <c r="G13" s="365"/>
      <c r="H13" s="367">
        <v>5</v>
      </c>
      <c r="I13" s="367">
        <v>4</v>
      </c>
      <c r="J13" s="367">
        <v>5</v>
      </c>
      <c r="K13" s="369">
        <f>H13*I13*J13</f>
        <v>100</v>
      </c>
      <c r="L13" s="406">
        <v>3</v>
      </c>
      <c r="M13" s="362" t="s">
        <v>295</v>
      </c>
      <c r="N13" s="358" t="s">
        <v>296</v>
      </c>
      <c r="O13" s="358" t="s">
        <v>268</v>
      </c>
      <c r="P13" s="358" t="s">
        <v>297</v>
      </c>
      <c r="Q13" s="358" t="s">
        <v>298</v>
      </c>
      <c r="R13" s="364">
        <v>1</v>
      </c>
      <c r="S13" s="358" t="s">
        <v>299</v>
      </c>
      <c r="T13" s="358" t="s">
        <v>273</v>
      </c>
      <c r="U13" s="358" t="s">
        <v>274</v>
      </c>
      <c r="V13" s="351" t="s">
        <v>5</v>
      </c>
      <c r="W13" s="358" t="s">
        <v>300</v>
      </c>
      <c r="X13" s="358"/>
      <c r="Y13" s="351"/>
      <c r="Z13" s="358"/>
    </row>
    <row r="14" spans="1:32" ht="39.950000000000003" customHeight="1">
      <c r="A14" s="385"/>
      <c r="B14" s="203" t="s">
        <v>301</v>
      </c>
      <c r="C14" s="396"/>
      <c r="D14" s="389"/>
      <c r="E14" s="389"/>
      <c r="F14" s="391"/>
      <c r="G14" s="366"/>
      <c r="H14" s="368"/>
      <c r="I14" s="368"/>
      <c r="J14" s="368"/>
      <c r="K14" s="370"/>
      <c r="L14" s="407"/>
      <c r="M14" s="363"/>
      <c r="N14" s="359"/>
      <c r="O14" s="359"/>
      <c r="P14" s="359"/>
      <c r="Q14" s="359"/>
      <c r="R14" s="356"/>
      <c r="S14" s="359"/>
      <c r="T14" s="359"/>
      <c r="U14" s="359"/>
      <c r="V14" s="352"/>
      <c r="W14" s="359"/>
      <c r="X14" s="359"/>
      <c r="Y14" s="352"/>
      <c r="Z14" s="359"/>
    </row>
    <row r="15" spans="1:32" ht="39.950000000000003" customHeight="1">
      <c r="A15" s="204" t="s">
        <v>302</v>
      </c>
      <c r="B15" s="36" t="s">
        <v>303</v>
      </c>
      <c r="C15" s="34" t="s">
        <v>304</v>
      </c>
      <c r="D15" s="34" t="s">
        <v>305</v>
      </c>
      <c r="E15" s="34" t="s">
        <v>306</v>
      </c>
      <c r="F15" s="205"/>
      <c r="G15" s="205"/>
      <c r="H15" s="31">
        <v>4</v>
      </c>
      <c r="I15" s="31">
        <v>5</v>
      </c>
      <c r="J15" s="31">
        <v>5</v>
      </c>
      <c r="K15" s="32">
        <f>J15*I15*H15</f>
        <v>100</v>
      </c>
      <c r="L15" s="206">
        <v>4</v>
      </c>
      <c r="M15" s="207" t="s">
        <v>307</v>
      </c>
      <c r="N15" s="208" t="s">
        <v>308</v>
      </c>
      <c r="O15" s="208" t="s">
        <v>268</v>
      </c>
      <c r="P15" s="208" t="s">
        <v>309</v>
      </c>
      <c r="Q15" s="208" t="s">
        <v>310</v>
      </c>
      <c r="R15" s="209" t="s">
        <v>311</v>
      </c>
      <c r="S15" s="209" t="s">
        <v>312</v>
      </c>
      <c r="T15" s="209"/>
      <c r="U15" s="208" t="s">
        <v>274</v>
      </c>
      <c r="V15" s="210" t="s">
        <v>5</v>
      </c>
      <c r="W15" s="211" t="s">
        <v>313</v>
      </c>
      <c r="X15" s="212"/>
      <c r="Y15" s="210"/>
      <c r="Z15" s="212"/>
    </row>
    <row r="16" spans="1:32" ht="39.950000000000003" customHeight="1">
      <c r="A16" s="213" t="s">
        <v>314</v>
      </c>
      <c r="B16" s="36" t="s">
        <v>315</v>
      </c>
      <c r="C16" s="34" t="s">
        <v>316</v>
      </c>
      <c r="D16" s="34" t="s">
        <v>317</v>
      </c>
      <c r="E16" s="34" t="s">
        <v>318</v>
      </c>
      <c r="F16" s="205"/>
      <c r="G16" s="205"/>
      <c r="H16" s="31">
        <v>4</v>
      </c>
      <c r="I16" s="31">
        <v>5</v>
      </c>
      <c r="J16" s="31">
        <v>5</v>
      </c>
      <c r="K16" s="32">
        <f>J16*I16*H16</f>
        <v>100</v>
      </c>
      <c r="L16" s="206">
        <v>5</v>
      </c>
      <c r="M16" s="207" t="s">
        <v>319</v>
      </c>
      <c r="N16" s="208" t="s">
        <v>320</v>
      </c>
      <c r="O16" s="208" t="s">
        <v>321</v>
      </c>
      <c r="P16" s="208" t="s">
        <v>322</v>
      </c>
      <c r="Q16" s="214" t="s">
        <v>323</v>
      </c>
      <c r="R16" s="215" t="s">
        <v>324</v>
      </c>
      <c r="S16" s="215" t="s">
        <v>325</v>
      </c>
      <c r="T16" s="215"/>
      <c r="U16" s="208" t="s">
        <v>274</v>
      </c>
      <c r="V16" s="210" t="s">
        <v>5</v>
      </c>
      <c r="W16" s="211" t="s">
        <v>326</v>
      </c>
      <c r="X16" s="212"/>
      <c r="Y16" s="210"/>
      <c r="Z16" s="216"/>
    </row>
    <row r="17" spans="1:26" ht="39.950000000000003" customHeight="1">
      <c r="A17" s="360" t="s">
        <v>327</v>
      </c>
      <c r="B17" s="36" t="s">
        <v>328</v>
      </c>
      <c r="C17" s="396" t="s">
        <v>329</v>
      </c>
      <c r="D17" s="388" t="s">
        <v>330</v>
      </c>
      <c r="E17" s="386" t="s">
        <v>331</v>
      </c>
      <c r="F17" s="390"/>
      <c r="G17" s="390"/>
      <c r="H17" s="367">
        <v>5</v>
      </c>
      <c r="I17" s="367">
        <v>4</v>
      </c>
      <c r="J17" s="367">
        <v>5</v>
      </c>
      <c r="K17" s="369">
        <f>H17*I17*J17</f>
        <v>100</v>
      </c>
      <c r="L17" s="365">
        <v>6</v>
      </c>
      <c r="M17" s="408" t="s">
        <v>332</v>
      </c>
      <c r="N17" s="358" t="s">
        <v>333</v>
      </c>
      <c r="O17" s="358" t="s">
        <v>334</v>
      </c>
      <c r="P17" s="358" t="s">
        <v>335</v>
      </c>
      <c r="Q17" s="373" t="s">
        <v>336</v>
      </c>
      <c r="R17" s="358" t="s">
        <v>337</v>
      </c>
      <c r="S17" s="358" t="s">
        <v>338</v>
      </c>
      <c r="T17" s="358" t="s">
        <v>273</v>
      </c>
      <c r="U17" s="358" t="s">
        <v>274</v>
      </c>
      <c r="V17" s="351" t="s">
        <v>4</v>
      </c>
      <c r="W17" s="351" t="s">
        <v>339</v>
      </c>
      <c r="X17" s="353"/>
      <c r="Y17" s="351"/>
      <c r="Z17" s="410"/>
    </row>
    <row r="18" spans="1:26" ht="39.950000000000003" customHeight="1">
      <c r="A18" s="361"/>
      <c r="B18" s="36" t="s">
        <v>340</v>
      </c>
      <c r="C18" s="396"/>
      <c r="D18" s="389"/>
      <c r="E18" s="387"/>
      <c r="F18" s="391"/>
      <c r="G18" s="391"/>
      <c r="H18" s="368"/>
      <c r="I18" s="368"/>
      <c r="J18" s="368"/>
      <c r="K18" s="370"/>
      <c r="L18" s="366"/>
      <c r="M18" s="409"/>
      <c r="N18" s="359"/>
      <c r="O18" s="359"/>
      <c r="P18" s="359"/>
      <c r="Q18" s="374"/>
      <c r="R18" s="359"/>
      <c r="S18" s="359"/>
      <c r="T18" s="359"/>
      <c r="U18" s="359"/>
      <c r="V18" s="352"/>
      <c r="W18" s="352"/>
      <c r="X18" s="354"/>
      <c r="Y18" s="352"/>
      <c r="Z18" s="411"/>
    </row>
    <row r="19" spans="1:26" ht="39.950000000000003" customHeight="1">
      <c r="A19" s="213" t="s">
        <v>341</v>
      </c>
      <c r="B19" s="36" t="s">
        <v>342</v>
      </c>
      <c r="C19" s="34" t="s">
        <v>343</v>
      </c>
      <c r="D19" s="34" t="s">
        <v>344</v>
      </c>
      <c r="E19" s="35" t="s">
        <v>345</v>
      </c>
      <c r="F19" s="205"/>
      <c r="G19" s="205"/>
      <c r="H19" s="31">
        <v>4</v>
      </c>
      <c r="I19" s="31">
        <v>5</v>
      </c>
      <c r="J19" s="31">
        <v>5</v>
      </c>
      <c r="K19" s="32">
        <f>J19*I19*H19</f>
        <v>100</v>
      </c>
      <c r="L19" s="206">
        <v>7</v>
      </c>
      <c r="M19" s="207" t="s">
        <v>346</v>
      </c>
      <c r="N19" s="217" t="s">
        <v>347</v>
      </c>
      <c r="O19" s="208" t="s">
        <v>348</v>
      </c>
      <c r="P19" s="208" t="s">
        <v>349</v>
      </c>
      <c r="Q19" s="208" t="s">
        <v>350</v>
      </c>
      <c r="R19" s="209" t="s">
        <v>351</v>
      </c>
      <c r="S19" s="209" t="s">
        <v>352</v>
      </c>
      <c r="T19" s="209" t="s">
        <v>273</v>
      </c>
      <c r="U19" s="209" t="s">
        <v>274</v>
      </c>
      <c r="V19" s="210" t="s">
        <v>5</v>
      </c>
      <c r="W19" s="211" t="s">
        <v>353</v>
      </c>
      <c r="X19" s="212"/>
      <c r="Y19" s="210"/>
      <c r="Z19" s="218"/>
    </row>
    <row r="20" spans="1:26" ht="39.950000000000003" customHeight="1">
      <c r="A20" s="412" t="s">
        <v>354</v>
      </c>
      <c r="B20" s="30" t="s">
        <v>355</v>
      </c>
      <c r="C20" s="396" t="s">
        <v>356</v>
      </c>
      <c r="D20" s="396" t="s">
        <v>357</v>
      </c>
      <c r="E20" s="388" t="s">
        <v>358</v>
      </c>
      <c r="F20" s="390"/>
      <c r="G20" s="390"/>
      <c r="H20" s="367">
        <v>5</v>
      </c>
      <c r="I20" s="367">
        <v>4</v>
      </c>
      <c r="J20" s="367">
        <v>5</v>
      </c>
      <c r="K20" s="369">
        <f>H20*I20*J20</f>
        <v>100</v>
      </c>
      <c r="L20" s="390">
        <v>8</v>
      </c>
      <c r="M20" s="373" t="s">
        <v>359</v>
      </c>
      <c r="N20" s="358" t="s">
        <v>360</v>
      </c>
      <c r="O20" s="358" t="s">
        <v>268</v>
      </c>
      <c r="P20" s="358" t="s">
        <v>361</v>
      </c>
      <c r="Q20" s="358" t="s">
        <v>362</v>
      </c>
      <c r="R20" s="358" t="s">
        <v>363</v>
      </c>
      <c r="S20" s="358" t="s">
        <v>364</v>
      </c>
      <c r="T20" s="358" t="s">
        <v>273</v>
      </c>
      <c r="U20" s="358" t="s">
        <v>274</v>
      </c>
      <c r="V20" s="351" t="s">
        <v>5</v>
      </c>
      <c r="W20" s="358" t="s">
        <v>365</v>
      </c>
      <c r="X20" s="353"/>
      <c r="Y20" s="351"/>
      <c r="Z20" s="410"/>
    </row>
    <row r="21" spans="1:26" ht="39.950000000000003" customHeight="1">
      <c r="A21" s="413"/>
      <c r="B21" s="203" t="s">
        <v>366</v>
      </c>
      <c r="C21" s="396"/>
      <c r="D21" s="396"/>
      <c r="E21" s="389"/>
      <c r="F21" s="391"/>
      <c r="G21" s="391"/>
      <c r="H21" s="368"/>
      <c r="I21" s="368"/>
      <c r="J21" s="368"/>
      <c r="K21" s="370"/>
      <c r="L21" s="391"/>
      <c r="M21" s="374"/>
      <c r="N21" s="359"/>
      <c r="O21" s="359"/>
      <c r="P21" s="359"/>
      <c r="Q21" s="359"/>
      <c r="R21" s="359"/>
      <c r="S21" s="359"/>
      <c r="T21" s="359"/>
      <c r="U21" s="359"/>
      <c r="V21" s="352"/>
      <c r="W21" s="359"/>
      <c r="X21" s="354"/>
      <c r="Y21" s="352"/>
      <c r="Z21" s="411"/>
    </row>
    <row r="22" spans="1:26" ht="39.950000000000003" customHeight="1">
      <c r="A22" s="205" t="s">
        <v>367</v>
      </c>
      <c r="B22" s="36" t="s">
        <v>368</v>
      </c>
      <c r="C22" s="34" t="s">
        <v>369</v>
      </c>
      <c r="D22" s="34" t="s">
        <v>370</v>
      </c>
      <c r="E22" s="35" t="s">
        <v>371</v>
      </c>
      <c r="F22" s="205"/>
      <c r="G22" s="205"/>
      <c r="H22" s="31">
        <v>4</v>
      </c>
      <c r="I22" s="31">
        <v>5</v>
      </c>
      <c r="J22" s="31">
        <v>5</v>
      </c>
      <c r="K22" s="32">
        <f>J22*I22*H22</f>
        <v>100</v>
      </c>
      <c r="L22" s="206">
        <v>9</v>
      </c>
      <c r="M22" s="207" t="s">
        <v>372</v>
      </c>
      <c r="N22" s="217" t="s">
        <v>373</v>
      </c>
      <c r="O22" s="208" t="s">
        <v>374</v>
      </c>
      <c r="P22" s="208" t="s">
        <v>375</v>
      </c>
      <c r="Q22" s="217" t="s">
        <v>376</v>
      </c>
      <c r="R22" s="208" t="s">
        <v>377</v>
      </c>
      <c r="S22" s="217" t="s">
        <v>378</v>
      </c>
      <c r="T22" s="208" t="s">
        <v>273</v>
      </c>
      <c r="U22" s="208" t="s">
        <v>274</v>
      </c>
      <c r="V22" s="210" t="s">
        <v>5</v>
      </c>
      <c r="W22" s="217" t="s">
        <v>379</v>
      </c>
      <c r="X22" s="212"/>
      <c r="Y22" s="210"/>
      <c r="Z22" s="212"/>
    </row>
    <row r="23" spans="1:26" ht="39.950000000000003" customHeight="1">
      <c r="A23" s="205" t="s">
        <v>380</v>
      </c>
      <c r="B23" s="36" t="s">
        <v>381</v>
      </c>
      <c r="C23" s="34" t="s">
        <v>382</v>
      </c>
      <c r="D23" s="34" t="s">
        <v>383</v>
      </c>
      <c r="E23" s="34" t="s">
        <v>384</v>
      </c>
      <c r="F23" s="205"/>
      <c r="G23" s="205"/>
      <c r="H23" s="31">
        <v>4</v>
      </c>
      <c r="I23" s="31">
        <v>5</v>
      </c>
      <c r="J23" s="31">
        <v>5</v>
      </c>
      <c r="K23" s="32">
        <f>J23*I23*H23</f>
        <v>100</v>
      </c>
      <c r="L23" s="206">
        <v>10</v>
      </c>
      <c r="M23" s="207" t="s">
        <v>385</v>
      </c>
      <c r="N23" s="217" t="s">
        <v>386</v>
      </c>
      <c r="O23" s="208" t="s">
        <v>268</v>
      </c>
      <c r="P23" s="208" t="s">
        <v>387</v>
      </c>
      <c r="Q23" s="219" t="s">
        <v>388</v>
      </c>
      <c r="R23" s="209" t="s">
        <v>389</v>
      </c>
      <c r="S23" s="209" t="s">
        <v>390</v>
      </c>
      <c r="T23" s="209" t="s">
        <v>273</v>
      </c>
      <c r="U23" s="208" t="s">
        <v>274</v>
      </c>
      <c r="V23" s="210" t="s">
        <v>5</v>
      </c>
      <c r="W23" s="209" t="s">
        <v>391</v>
      </c>
      <c r="X23" s="212"/>
      <c r="Y23" s="210"/>
      <c r="Z23" s="220"/>
    </row>
    <row r="24" spans="1:26" ht="39.950000000000003" customHeight="1">
      <c r="A24" s="205" t="s">
        <v>392</v>
      </c>
      <c r="B24" s="30" t="s">
        <v>393</v>
      </c>
      <c r="C24" s="34" t="s">
        <v>394</v>
      </c>
      <c r="D24" s="34" t="s">
        <v>395</v>
      </c>
      <c r="E24" s="35" t="s">
        <v>396</v>
      </c>
      <c r="F24" s="205"/>
      <c r="G24" s="205"/>
      <c r="H24" s="31">
        <v>4</v>
      </c>
      <c r="I24" s="31">
        <v>5</v>
      </c>
      <c r="J24" s="31">
        <v>5</v>
      </c>
      <c r="K24" s="32">
        <f>J24*I24*H24</f>
        <v>100</v>
      </c>
      <c r="L24" s="206">
        <v>11</v>
      </c>
      <c r="M24" s="207" t="s">
        <v>397</v>
      </c>
      <c r="N24" s="217" t="s">
        <v>398</v>
      </c>
      <c r="O24" s="208" t="s">
        <v>268</v>
      </c>
      <c r="P24" s="208" t="s">
        <v>399</v>
      </c>
      <c r="Q24" s="217" t="s">
        <v>400</v>
      </c>
      <c r="R24" s="221" t="s">
        <v>401</v>
      </c>
      <c r="S24" s="222" t="s">
        <v>402</v>
      </c>
      <c r="T24" s="208" t="s">
        <v>273</v>
      </c>
      <c r="U24" s="208" t="s">
        <v>274</v>
      </c>
      <c r="V24" s="210" t="s">
        <v>5</v>
      </c>
      <c r="W24" s="211" t="s">
        <v>403</v>
      </c>
      <c r="X24" s="212"/>
      <c r="Y24" s="210"/>
      <c r="Z24" s="216"/>
    </row>
    <row r="25" spans="1:26" ht="39.950000000000003" customHeight="1">
      <c r="A25" s="390" t="s">
        <v>404</v>
      </c>
      <c r="B25" s="30" t="s">
        <v>405</v>
      </c>
      <c r="C25" s="396" t="s">
        <v>406</v>
      </c>
      <c r="D25" s="388" t="s">
        <v>407</v>
      </c>
      <c r="E25" s="396" t="s">
        <v>408</v>
      </c>
      <c r="F25" s="390"/>
      <c r="G25" s="390"/>
      <c r="H25" s="367">
        <v>5</v>
      </c>
      <c r="I25" s="367">
        <v>4</v>
      </c>
      <c r="J25" s="367">
        <v>5</v>
      </c>
      <c r="K25" s="369">
        <f>H25*I25*J25</f>
        <v>100</v>
      </c>
      <c r="L25" s="365">
        <v>12</v>
      </c>
      <c r="M25" s="373" t="s">
        <v>409</v>
      </c>
      <c r="N25" s="358" t="s">
        <v>410</v>
      </c>
      <c r="O25" s="358" t="s">
        <v>268</v>
      </c>
      <c r="P25" s="358" t="s">
        <v>411</v>
      </c>
      <c r="Q25" s="358" t="s">
        <v>412</v>
      </c>
      <c r="R25" s="419">
        <v>0.9</v>
      </c>
      <c r="S25" s="358" t="s">
        <v>413</v>
      </c>
      <c r="T25" s="358" t="s">
        <v>273</v>
      </c>
      <c r="U25" s="358" t="s">
        <v>274</v>
      </c>
      <c r="V25" s="351" t="s">
        <v>5</v>
      </c>
      <c r="W25" s="351" t="s">
        <v>414</v>
      </c>
      <c r="X25" s="353"/>
      <c r="Y25" s="351"/>
      <c r="Z25" s="353"/>
    </row>
    <row r="26" spans="1:26" ht="39.950000000000003" customHeight="1" thickBot="1">
      <c r="A26" s="391"/>
      <c r="B26" s="203" t="s">
        <v>415</v>
      </c>
      <c r="C26" s="396"/>
      <c r="D26" s="389"/>
      <c r="E26" s="396"/>
      <c r="F26" s="391"/>
      <c r="G26" s="414"/>
      <c r="H26" s="415"/>
      <c r="I26" s="415"/>
      <c r="J26" s="415"/>
      <c r="K26" s="416"/>
      <c r="L26" s="417"/>
      <c r="M26" s="374"/>
      <c r="N26" s="359"/>
      <c r="O26" s="359"/>
      <c r="P26" s="359"/>
      <c r="Q26" s="359"/>
      <c r="R26" s="420"/>
      <c r="S26" s="359"/>
      <c r="T26" s="359"/>
      <c r="U26" s="359"/>
      <c r="V26" s="352"/>
      <c r="W26" s="352"/>
      <c r="X26" s="354"/>
      <c r="Y26" s="352"/>
      <c r="Z26" s="354"/>
    </row>
    <row r="27" spans="1:26" ht="24.75" customHeight="1" thickBot="1">
      <c r="B27" s="43"/>
      <c r="G27" s="421" t="s">
        <v>141</v>
      </c>
      <c r="H27" s="422"/>
      <c r="I27" s="422"/>
      <c r="J27" s="422"/>
      <c r="K27" s="423"/>
      <c r="L27" s="251">
        <f>COUNT(L9:L26)</f>
        <v>12</v>
      </c>
      <c r="M27" s="185"/>
      <c r="N27" s="19"/>
      <c r="O27" s="19"/>
      <c r="P27" s="19"/>
      <c r="Q27" s="41"/>
      <c r="R27" s="186"/>
      <c r="S27" s="42"/>
      <c r="T27" s="42"/>
      <c r="U27" s="50"/>
    </row>
    <row r="28" spans="1:26" ht="15" customHeight="1" thickBot="1">
      <c r="B28" s="43"/>
      <c r="C28" s="44"/>
      <c r="D28" s="44"/>
      <c r="E28" s="44"/>
      <c r="F28" s="45"/>
      <c r="G28" s="44"/>
      <c r="H28" s="19"/>
      <c r="I28" s="19"/>
      <c r="J28" s="19"/>
      <c r="K28" s="22"/>
      <c r="L28" s="19"/>
      <c r="M28" s="41"/>
      <c r="N28" s="19"/>
      <c r="O28" s="19"/>
      <c r="P28" s="19"/>
      <c r="Q28" s="41"/>
      <c r="R28" s="186"/>
      <c r="S28" s="42"/>
      <c r="T28" s="42"/>
      <c r="U28" s="375" t="s">
        <v>1</v>
      </c>
      <c r="V28" s="375"/>
      <c r="W28" s="375"/>
      <c r="X28" s="375"/>
      <c r="Y28" s="375"/>
      <c r="Z28" s="375"/>
    </row>
    <row r="29" spans="1:26" ht="15" customHeight="1">
      <c r="B29" s="43"/>
      <c r="C29" s="399"/>
      <c r="D29" s="399"/>
      <c r="E29" s="399"/>
      <c r="F29" s="399"/>
      <c r="G29" s="44"/>
      <c r="H29" s="19"/>
      <c r="I29" s="19"/>
      <c r="J29" s="19"/>
      <c r="K29" s="22"/>
      <c r="L29" s="51"/>
      <c r="M29" s="41"/>
      <c r="N29" s="427" t="s">
        <v>94</v>
      </c>
      <c r="O29" s="41"/>
      <c r="P29" s="186"/>
      <c r="Q29" s="41"/>
      <c r="R29" s="41"/>
      <c r="S29" s="41"/>
      <c r="T29" s="41"/>
      <c r="U29" s="429" t="s">
        <v>142</v>
      </c>
      <c r="V29" s="429"/>
      <c r="W29" s="402"/>
      <c r="X29" s="402" t="s">
        <v>142</v>
      </c>
      <c r="Y29" s="402"/>
      <c r="Z29" s="402"/>
    </row>
    <row r="30" spans="1:26" ht="15" customHeight="1" thickBot="1">
      <c r="B30" s="43"/>
      <c r="C30" s="44"/>
      <c r="D30" s="44"/>
      <c r="E30" s="44"/>
      <c r="F30" s="45"/>
      <c r="G30" s="46"/>
      <c r="H30" s="19"/>
      <c r="I30" s="47"/>
      <c r="J30" s="47"/>
      <c r="K30" s="48"/>
      <c r="L30" s="44"/>
      <c r="M30" s="41"/>
      <c r="N30" s="428"/>
      <c r="O30" s="49"/>
      <c r="P30" s="50"/>
      <c r="Q30" s="41"/>
      <c r="R30" s="41"/>
      <c r="S30" s="41"/>
      <c r="T30" s="41"/>
      <c r="U30" s="187" t="s">
        <v>4</v>
      </c>
      <c r="V30" s="188"/>
      <c r="W30" s="189">
        <f>COUNTIF($V$8:$V$26,U30)</f>
        <v>1</v>
      </c>
      <c r="X30" s="187" t="s">
        <v>4</v>
      </c>
      <c r="Y30" s="188"/>
      <c r="Z30" s="190">
        <f>COUNTIF($Y$8:$Y$26,X30)</f>
        <v>0</v>
      </c>
    </row>
    <row r="31" spans="1:26" ht="15" customHeight="1">
      <c r="B31" s="43"/>
      <c r="C31" s="357"/>
      <c r="D31" s="357"/>
      <c r="E31" s="44"/>
      <c r="F31" s="45"/>
      <c r="G31" s="46"/>
      <c r="H31" s="44"/>
      <c r="I31" s="47"/>
      <c r="J31" s="47"/>
      <c r="K31" s="48"/>
      <c r="L31" s="19"/>
      <c r="M31" s="41"/>
      <c r="N31" s="191"/>
      <c r="O31" s="49"/>
      <c r="P31" s="50"/>
      <c r="Q31" s="41"/>
      <c r="R31" s="41"/>
      <c r="S31" s="41"/>
      <c r="T31" s="41"/>
      <c r="U31" s="192" t="s">
        <v>5</v>
      </c>
      <c r="V31" s="193"/>
      <c r="W31" s="189">
        <v>11</v>
      </c>
      <c r="X31" s="192" t="s">
        <v>5</v>
      </c>
      <c r="Y31" s="193"/>
      <c r="Z31" s="190">
        <f>COUNTIF($Y$8:$Y$26,X31)</f>
        <v>0</v>
      </c>
    </row>
    <row r="32" spans="1:26" ht="15" customHeight="1">
      <c r="B32" s="43"/>
      <c r="C32" s="44"/>
      <c r="D32" s="44"/>
      <c r="E32" s="44"/>
      <c r="F32" s="45"/>
      <c r="G32" s="46"/>
      <c r="H32" s="18"/>
      <c r="I32" s="47"/>
      <c r="J32" s="47"/>
      <c r="K32" s="48"/>
      <c r="L32" s="47"/>
      <c r="M32" s="41"/>
      <c r="N32" s="194"/>
      <c r="O32" s="49"/>
      <c r="P32" s="50"/>
      <c r="Q32" s="41"/>
      <c r="R32" s="41"/>
      <c r="S32" s="41"/>
      <c r="T32" s="41"/>
      <c r="U32" s="195" t="s">
        <v>11</v>
      </c>
      <c r="V32" s="196"/>
      <c r="W32" s="189">
        <f>COUNTIF($V$8:$V$26,U32)</f>
        <v>0</v>
      </c>
      <c r="X32" s="195" t="s">
        <v>11</v>
      </c>
      <c r="Y32" s="196"/>
      <c r="Z32" s="190">
        <f>COUNTIF($Y$8:$Y$26,X32)</f>
        <v>0</v>
      </c>
    </row>
    <row r="33" spans="2:38" ht="15" customHeight="1">
      <c r="B33" s="43"/>
      <c r="C33" s="357"/>
      <c r="D33" s="357"/>
      <c r="E33" s="44"/>
      <c r="F33" s="45"/>
      <c r="G33" s="46"/>
      <c r="H33" s="44"/>
      <c r="I33" s="47"/>
      <c r="J33" s="47"/>
      <c r="K33" s="48"/>
      <c r="L33" s="47"/>
      <c r="M33" s="41"/>
      <c r="N33" s="194"/>
      <c r="O33" s="49"/>
      <c r="P33" s="50"/>
      <c r="Q33" s="41"/>
      <c r="R33" s="41"/>
      <c r="S33" s="41"/>
      <c r="T33" s="41"/>
      <c r="U33" s="197" t="s">
        <v>6</v>
      </c>
      <c r="V33" s="198"/>
      <c r="W33" s="189">
        <f>COUNTIF($V$8:$V$26,U33)</f>
        <v>0</v>
      </c>
      <c r="X33" s="197" t="s">
        <v>6</v>
      </c>
      <c r="Y33" s="198"/>
      <c r="Z33" s="190">
        <f>COUNTIF($Y$8:$Y$26,X33)</f>
        <v>0</v>
      </c>
    </row>
    <row r="34" spans="2:38" ht="15" customHeight="1" thickBot="1">
      <c r="B34" s="43"/>
      <c r="C34" s="44"/>
      <c r="D34" s="44"/>
      <c r="E34" s="44"/>
      <c r="F34" s="45"/>
      <c r="G34" s="46"/>
      <c r="H34" s="51"/>
      <c r="I34" s="47"/>
      <c r="J34" s="47"/>
      <c r="K34" s="48"/>
      <c r="L34" s="47"/>
      <c r="M34" s="41"/>
      <c r="N34" s="199"/>
      <c r="O34" s="19"/>
      <c r="P34" s="21"/>
      <c r="Q34" s="41"/>
      <c r="R34" s="41"/>
      <c r="S34" s="41"/>
      <c r="T34" s="41"/>
      <c r="U34" s="200"/>
      <c r="V34" s="201"/>
      <c r="W34" s="200"/>
      <c r="X34" s="200"/>
      <c r="Z34" s="200"/>
    </row>
    <row r="35" spans="2:38" ht="15" customHeight="1">
      <c r="B35" s="43"/>
      <c r="C35" s="44"/>
      <c r="D35" s="44"/>
      <c r="E35" s="44"/>
      <c r="F35" s="45"/>
      <c r="G35" s="52"/>
      <c r="L35" s="47"/>
      <c r="M35" s="41" t="s">
        <v>96</v>
      </c>
      <c r="N35" s="51"/>
      <c r="Q35" s="41"/>
      <c r="R35" s="41"/>
      <c r="S35" s="41"/>
      <c r="T35" s="41"/>
      <c r="U35" s="375" t="s">
        <v>3</v>
      </c>
      <c r="V35" s="375"/>
      <c r="W35" s="375"/>
      <c r="X35" s="375" t="s">
        <v>3</v>
      </c>
      <c r="Y35" s="375"/>
      <c r="Z35" s="375"/>
    </row>
    <row r="36" spans="2:38" ht="15" customHeight="1">
      <c r="B36" s="43"/>
      <c r="C36" s="46"/>
      <c r="D36" s="46"/>
      <c r="E36" s="46"/>
      <c r="F36" s="54"/>
      <c r="G36" s="52"/>
      <c r="J36" s="19"/>
      <c r="L36" s="47"/>
      <c r="N36" s="44"/>
      <c r="O36" s="19"/>
      <c r="P36" s="19"/>
      <c r="Q36" s="41"/>
      <c r="R36" s="41"/>
      <c r="S36" s="41"/>
      <c r="T36" s="41"/>
      <c r="U36" s="424" t="s">
        <v>4</v>
      </c>
      <c r="V36" s="424"/>
      <c r="W36" s="202">
        <f>+(W30/SUM($W$30:$W$33))</f>
        <v>8.3333333333333329E-2</v>
      </c>
      <c r="X36" s="424" t="s">
        <v>4</v>
      </c>
      <c r="Y36" s="424"/>
      <c r="Z36" s="202" t="e">
        <f>+(Z30/SUM($Z$30:$Z$33))</f>
        <v>#DIV/0!</v>
      </c>
    </row>
    <row r="37" spans="2:38" ht="15" customHeight="1">
      <c r="B37" s="56" t="s">
        <v>97</v>
      </c>
      <c r="C37" s="47"/>
      <c r="D37" s="47"/>
      <c r="E37" s="47"/>
      <c r="F37" s="57"/>
      <c r="J37" s="19"/>
      <c r="N37" s="19"/>
      <c r="Q37" s="19"/>
      <c r="R37" s="21"/>
      <c r="S37" s="19"/>
      <c r="T37" s="19"/>
      <c r="U37" s="425" t="s">
        <v>5</v>
      </c>
      <c r="V37" s="425"/>
      <c r="W37" s="202">
        <f>+(W31/SUM($W$30:$W$33))</f>
        <v>0.91666666666666663</v>
      </c>
      <c r="X37" s="425" t="s">
        <v>5</v>
      </c>
      <c r="Y37" s="425"/>
      <c r="Z37" s="202" t="e">
        <f>+(Z31/SUM($Z$30:$Z$33))</f>
        <v>#DIV/0!</v>
      </c>
    </row>
    <row r="38" spans="2:38" ht="15" customHeight="1">
      <c r="B38" s="59" t="s">
        <v>98</v>
      </c>
      <c r="C38" s="47"/>
      <c r="D38" s="47"/>
      <c r="E38" s="47"/>
      <c r="F38" s="57"/>
      <c r="J38" s="19"/>
      <c r="N38" s="47"/>
      <c r="Q38" s="19"/>
      <c r="R38" s="21"/>
      <c r="S38" s="19"/>
      <c r="T38" s="19"/>
      <c r="U38" s="426" t="s">
        <v>11</v>
      </c>
      <c r="V38" s="426"/>
      <c r="W38" s="202">
        <f>+(W32/SUM($W$30:$W$33))</f>
        <v>0</v>
      </c>
      <c r="X38" s="426" t="s">
        <v>11</v>
      </c>
      <c r="Y38" s="426"/>
      <c r="Z38" s="202" t="e">
        <f>+(Z32/SUM($Z$30:$Z$33))</f>
        <v>#DIV/0!</v>
      </c>
    </row>
    <row r="39" spans="2:38" ht="15" customHeight="1">
      <c r="B39" s="379" t="s">
        <v>99</v>
      </c>
      <c r="C39" s="47"/>
      <c r="D39" s="47"/>
      <c r="E39" s="47"/>
      <c r="F39" s="57"/>
      <c r="J39" s="19"/>
      <c r="M39" s="41"/>
      <c r="N39" s="47"/>
      <c r="Q39" s="19"/>
      <c r="R39" s="21"/>
      <c r="S39" s="19"/>
      <c r="T39" s="19"/>
      <c r="U39" s="418" t="s">
        <v>6</v>
      </c>
      <c r="V39" s="418"/>
      <c r="W39" s="202">
        <f>+(W33/SUM($W$30:$W$33))</f>
        <v>0</v>
      </c>
      <c r="X39" s="418" t="s">
        <v>6</v>
      </c>
      <c r="Y39" s="418"/>
      <c r="Z39" s="202" t="e">
        <f>+(Z33/SUM($Z$30:$Z$33))</f>
        <v>#DIV/0!</v>
      </c>
    </row>
    <row r="40" spans="2:38" ht="53.25" customHeight="1">
      <c r="B40" s="379"/>
      <c r="C40" s="47"/>
      <c r="D40" s="47"/>
      <c r="E40" s="47"/>
      <c r="F40" s="57"/>
      <c r="J40" s="19"/>
      <c r="M40" s="41"/>
      <c r="N40" s="47"/>
      <c r="Q40" s="19"/>
      <c r="R40" s="21"/>
      <c r="S40" s="19"/>
      <c r="T40" s="19"/>
      <c r="U40" s="60"/>
      <c r="V40" s="21"/>
      <c r="W40" s="19"/>
    </row>
    <row r="41" spans="2:38">
      <c r="J41" s="19"/>
      <c r="M41" s="41"/>
      <c r="N41" s="47"/>
      <c r="Q41" s="19"/>
      <c r="R41" s="21"/>
      <c r="S41" s="19"/>
      <c r="T41" s="19"/>
      <c r="U41" s="19"/>
      <c r="V41" s="21"/>
      <c r="W41" s="61"/>
    </row>
    <row r="42" spans="2:38" ht="54.75" customHeight="1">
      <c r="J42" s="19"/>
      <c r="M42" s="41"/>
      <c r="Q42" s="19"/>
      <c r="R42" s="21"/>
      <c r="S42" s="19"/>
      <c r="T42" s="19"/>
      <c r="U42" s="19"/>
      <c r="V42" s="21"/>
      <c r="W42" s="19"/>
      <c r="X42" s="19"/>
      <c r="Y42" s="21"/>
      <c r="Z42" s="19"/>
    </row>
    <row r="43" spans="2:38">
      <c r="J43" s="19"/>
      <c r="M43" s="41"/>
      <c r="U43" s="19"/>
      <c r="V43" s="21"/>
      <c r="W43" s="19"/>
      <c r="X43" s="19"/>
      <c r="Y43" s="21"/>
      <c r="Z43" s="19"/>
      <c r="AA43" s="54"/>
      <c r="AB43" s="46"/>
      <c r="AC43" s="46"/>
      <c r="AD43" s="54"/>
      <c r="AE43" s="46"/>
      <c r="AF43" s="46"/>
      <c r="AG43" s="54"/>
      <c r="AH43" s="46"/>
      <c r="AI43" s="46"/>
      <c r="AJ43" s="19"/>
      <c r="AK43" s="19"/>
      <c r="AL43" s="19"/>
    </row>
    <row r="44" spans="2:38">
      <c r="J44" s="19"/>
      <c r="M44" s="41"/>
      <c r="AA44" s="54"/>
      <c r="AB44" s="46"/>
      <c r="AC44" s="46"/>
      <c r="AD44" s="54"/>
      <c r="AE44" s="46"/>
      <c r="AF44" s="46"/>
      <c r="AG44" s="54"/>
      <c r="AH44" s="46"/>
      <c r="AI44" s="46"/>
      <c r="AJ44" s="19"/>
      <c r="AK44" s="19"/>
      <c r="AL44" s="19"/>
    </row>
    <row r="45" spans="2:38">
      <c r="J45" s="19"/>
      <c r="M45" s="41"/>
      <c r="AA45" s="54"/>
      <c r="AB45" s="46"/>
      <c r="AC45" s="46"/>
      <c r="AD45" s="54"/>
      <c r="AE45" s="46"/>
      <c r="AF45" s="46"/>
      <c r="AG45" s="54"/>
      <c r="AH45" s="46"/>
      <c r="AI45" s="46"/>
      <c r="AJ45" s="19"/>
      <c r="AK45" s="19"/>
      <c r="AL45" s="19"/>
    </row>
    <row r="46" spans="2:38">
      <c r="J46" s="47"/>
      <c r="M46" s="41"/>
      <c r="AA46" s="19"/>
    </row>
    <row r="47" spans="2:38">
      <c r="J47" s="47"/>
      <c r="M47" s="41"/>
      <c r="AA47" s="19"/>
    </row>
    <row r="48" spans="2:38">
      <c r="J48" s="47"/>
      <c r="M48" s="41"/>
      <c r="AA48" s="19"/>
    </row>
    <row r="49" spans="10:38" s="13" customFormat="1">
      <c r="J49" s="47"/>
      <c r="K49" s="53"/>
      <c r="M49" s="41"/>
      <c r="Q49" s="49"/>
      <c r="R49" s="50"/>
      <c r="S49" s="49"/>
      <c r="T49" s="49"/>
      <c r="V49" s="62"/>
      <c r="Y49" s="50"/>
      <c r="AA49" s="19"/>
    </row>
    <row r="50" spans="10:38" s="13" customFormat="1">
      <c r="J50" s="47"/>
      <c r="K50" s="53"/>
      <c r="M50" s="41"/>
      <c r="Q50" s="49"/>
      <c r="R50" s="50"/>
      <c r="S50" s="49"/>
      <c r="T50" s="49"/>
      <c r="V50" s="62"/>
      <c r="Y50" s="50"/>
      <c r="AA50" s="19"/>
    </row>
    <row r="51" spans="10:38" s="13" customFormat="1" ht="14.25">
      <c r="J51" s="47"/>
      <c r="K51" s="48"/>
      <c r="M51" s="41"/>
      <c r="Q51" s="49"/>
      <c r="R51" s="50"/>
      <c r="S51" s="49"/>
      <c r="T51" s="49"/>
      <c r="V51" s="62"/>
      <c r="Y51" s="50"/>
      <c r="AA51" s="19"/>
    </row>
    <row r="52" spans="10:38" s="13" customFormat="1" ht="25.5">
      <c r="J52" s="47"/>
      <c r="K52" s="48"/>
      <c r="M52" s="42" t="s">
        <v>100</v>
      </c>
      <c r="Q52" s="49"/>
      <c r="R52" s="50"/>
      <c r="S52" s="49"/>
      <c r="T52" s="49"/>
      <c r="V52" s="62"/>
      <c r="Y52" s="50"/>
      <c r="AA52" s="19"/>
    </row>
    <row r="53" spans="10:38" s="13" customFormat="1" ht="14.25">
      <c r="J53" s="19"/>
      <c r="K53" s="22"/>
      <c r="L53" s="47"/>
      <c r="M53" s="41"/>
      <c r="Q53" s="49"/>
      <c r="R53" s="50"/>
      <c r="S53" s="49"/>
      <c r="T53" s="49"/>
      <c r="V53" s="62"/>
      <c r="Y53" s="50"/>
      <c r="AA53" s="19"/>
    </row>
    <row r="54" spans="10:38" s="13" customFormat="1" ht="14.25">
      <c r="J54" s="19"/>
      <c r="K54" s="22"/>
      <c r="L54" s="47"/>
      <c r="M54" s="41" t="s">
        <v>101</v>
      </c>
      <c r="Q54" s="49"/>
      <c r="R54" s="50"/>
      <c r="S54" s="49"/>
      <c r="T54" s="49"/>
      <c r="V54" s="62"/>
      <c r="Y54" s="50"/>
      <c r="AA54" s="19"/>
    </row>
    <row r="55" spans="10:38" s="13" customFormat="1">
      <c r="K55" s="53"/>
      <c r="L55" s="19"/>
      <c r="M55" s="41"/>
      <c r="Q55" s="49"/>
      <c r="R55" s="50"/>
      <c r="S55" s="49"/>
      <c r="T55" s="49"/>
      <c r="V55" s="62"/>
      <c r="Y55" s="50"/>
      <c r="AA55" s="19"/>
    </row>
    <row r="56" spans="10:38" s="13" customFormat="1">
      <c r="K56" s="53"/>
      <c r="L56" s="19"/>
      <c r="M56" s="41"/>
      <c r="Q56" s="49"/>
      <c r="R56" s="50"/>
      <c r="S56" s="49"/>
      <c r="T56" s="49"/>
      <c r="V56" s="62"/>
      <c r="Y56" s="50"/>
      <c r="AA56" s="19"/>
    </row>
    <row r="57" spans="10:38" s="13" customFormat="1">
      <c r="K57" s="53"/>
      <c r="M57" s="41"/>
      <c r="Q57" s="47"/>
      <c r="R57" s="57"/>
      <c r="S57" s="47"/>
      <c r="T57" s="47"/>
      <c r="V57" s="62"/>
      <c r="Y57" s="50"/>
      <c r="AA57" s="19"/>
    </row>
    <row r="58" spans="10:38" s="13" customFormat="1">
      <c r="K58" s="53"/>
      <c r="M58" s="41"/>
      <c r="Q58" s="47"/>
      <c r="R58" s="57"/>
      <c r="S58" s="47"/>
      <c r="T58" s="47"/>
      <c r="V58" s="62"/>
      <c r="Y58" s="50"/>
      <c r="AA58" s="19"/>
      <c r="AB58" s="19"/>
      <c r="AC58" s="19"/>
    </row>
    <row r="59" spans="10:38" s="13" customFormat="1">
      <c r="K59" s="53"/>
      <c r="M59" s="41"/>
      <c r="N59" s="47"/>
      <c r="O59" s="47"/>
      <c r="P59" s="44"/>
      <c r="Q59" s="19"/>
      <c r="R59" s="21"/>
      <c r="S59" s="19"/>
      <c r="T59" s="19"/>
      <c r="V59" s="62"/>
      <c r="Y59" s="50"/>
      <c r="AA59" s="19"/>
      <c r="AB59" s="19"/>
      <c r="AC59" s="19"/>
      <c r="AD59" s="19"/>
      <c r="AE59" s="19"/>
      <c r="AF59" s="19"/>
      <c r="AG59" s="19"/>
      <c r="AH59" s="19"/>
      <c r="AI59" s="19"/>
      <c r="AJ59" s="19"/>
      <c r="AK59" s="19"/>
      <c r="AL59" s="19"/>
    </row>
    <row r="60" spans="10:38" s="13" customFormat="1">
      <c r="K60" s="53"/>
      <c r="M60" s="41"/>
      <c r="N60" s="47"/>
      <c r="O60" s="47"/>
      <c r="P60" s="51"/>
      <c r="Q60" s="19"/>
      <c r="R60" s="21"/>
      <c r="S60" s="19"/>
      <c r="T60" s="19"/>
      <c r="V60" s="62"/>
      <c r="Y60" s="50"/>
      <c r="AA60" s="19"/>
      <c r="AB60" s="19"/>
      <c r="AC60" s="19"/>
      <c r="AD60" s="19"/>
      <c r="AE60" s="19"/>
      <c r="AF60" s="19"/>
      <c r="AG60" s="19"/>
      <c r="AH60" s="19"/>
      <c r="AI60" s="19"/>
      <c r="AJ60" s="19"/>
      <c r="AK60" s="19"/>
      <c r="AL60" s="19"/>
    </row>
    <row r="61" spans="10:38" s="13" customFormat="1">
      <c r="K61" s="53"/>
      <c r="M61" s="41"/>
      <c r="N61" s="19"/>
      <c r="O61" s="19"/>
      <c r="P61" s="44"/>
      <c r="Q61" s="49"/>
      <c r="R61" s="50"/>
      <c r="S61" s="49"/>
      <c r="T61" s="49"/>
      <c r="V61" s="62"/>
      <c r="Y61" s="50"/>
      <c r="AA61" s="19"/>
      <c r="AB61" s="19"/>
      <c r="AC61" s="19"/>
      <c r="AD61" s="19"/>
      <c r="AE61" s="19"/>
      <c r="AF61" s="19"/>
      <c r="AG61" s="19"/>
      <c r="AH61" s="19"/>
      <c r="AI61" s="19"/>
      <c r="AJ61" s="19"/>
      <c r="AK61" s="19"/>
      <c r="AL61" s="19"/>
    </row>
    <row r="62" spans="10:38" s="13" customFormat="1">
      <c r="K62" s="53"/>
      <c r="M62" s="41"/>
      <c r="N62" s="19"/>
      <c r="O62" s="19"/>
      <c r="P62" s="51"/>
      <c r="Q62" s="49"/>
      <c r="R62" s="50"/>
      <c r="S62" s="49"/>
      <c r="T62" s="49"/>
      <c r="V62" s="62"/>
      <c r="Y62" s="50"/>
      <c r="AA62" s="19"/>
      <c r="AB62" s="19"/>
      <c r="AC62" s="19"/>
      <c r="AD62" s="19"/>
      <c r="AE62" s="19"/>
      <c r="AF62" s="19"/>
      <c r="AG62" s="19"/>
      <c r="AH62" s="19"/>
      <c r="AI62" s="19"/>
      <c r="AJ62" s="19"/>
      <c r="AK62" s="19"/>
      <c r="AL62" s="19"/>
    </row>
    <row r="63" spans="10:38" s="13" customFormat="1">
      <c r="K63" s="53"/>
      <c r="M63" s="41"/>
      <c r="Q63" s="49"/>
      <c r="R63" s="50"/>
      <c r="S63" s="49"/>
      <c r="T63" s="49"/>
      <c r="V63" s="62"/>
      <c r="Y63" s="50"/>
    </row>
    <row r="64" spans="10:38" s="13" customFormat="1">
      <c r="K64" s="53"/>
      <c r="M64" s="41"/>
      <c r="Q64" s="49"/>
      <c r="R64" s="50"/>
      <c r="S64" s="49"/>
      <c r="T64" s="49"/>
      <c r="V64" s="62"/>
      <c r="Y64" s="50"/>
    </row>
    <row r="65" spans="13:13" s="13" customFormat="1" ht="14.25">
      <c r="M65" s="41"/>
    </row>
    <row r="66" spans="13:13" s="13" customFormat="1" ht="14.25">
      <c r="M66" s="41"/>
    </row>
    <row r="67" spans="13:13" s="13" customFormat="1" ht="14.25">
      <c r="M67" s="41"/>
    </row>
    <row r="68" spans="13:13" s="13" customFormat="1" ht="14.25">
      <c r="M68" s="41"/>
    </row>
    <row r="69" spans="13:13" s="13" customFormat="1" ht="14.25">
      <c r="M69" s="41"/>
    </row>
    <row r="70" spans="13:13" s="13" customFormat="1" ht="14.25">
      <c r="M70" s="41"/>
    </row>
    <row r="71" spans="13:13" s="13" customFormat="1" ht="14.25">
      <c r="M71" s="41"/>
    </row>
    <row r="72" spans="13:13" s="13" customFormat="1" ht="14.25">
      <c r="M72" s="41"/>
    </row>
    <row r="73" spans="13:13" s="13" customFormat="1" ht="14.25">
      <c r="M73" s="41"/>
    </row>
    <row r="74" spans="13:13" s="13" customFormat="1" ht="14.25">
      <c r="M74" s="41"/>
    </row>
    <row r="75" spans="13:13" s="13" customFormat="1" ht="14.25">
      <c r="M75" s="41"/>
    </row>
    <row r="76" spans="13:13" s="13" customFormat="1" ht="14.25">
      <c r="M76" s="41"/>
    </row>
    <row r="77" spans="13:13" s="13" customFormat="1" ht="14.25">
      <c r="M77" s="41"/>
    </row>
    <row r="78" spans="13:13" s="13" customFormat="1" ht="14.25">
      <c r="M78" s="41"/>
    </row>
    <row r="79" spans="13:13" s="13" customFormat="1" ht="14.25">
      <c r="M79" s="41"/>
    </row>
    <row r="80" spans="13:13" s="13" customFormat="1" ht="14.25">
      <c r="M80" s="41"/>
    </row>
    <row r="81" spans="13:13" s="13" customFormat="1" ht="14.25">
      <c r="M81" s="41"/>
    </row>
    <row r="82" spans="13:13" s="13" customFormat="1" ht="14.25">
      <c r="M82" s="41"/>
    </row>
    <row r="83" spans="13:13" s="13" customFormat="1" ht="14.25">
      <c r="M83" s="41"/>
    </row>
    <row r="84" spans="13:13" s="13" customFormat="1" ht="14.25">
      <c r="M84" s="41"/>
    </row>
    <row r="85" spans="13:13" s="13" customFormat="1" ht="14.25">
      <c r="M85" s="41"/>
    </row>
    <row r="86" spans="13:13" s="13" customFormat="1" ht="14.25">
      <c r="M86" s="41"/>
    </row>
    <row r="87" spans="13:13" s="13" customFormat="1" ht="14.25">
      <c r="M87" s="41"/>
    </row>
    <row r="88" spans="13:13" s="13" customFormat="1" ht="14.25">
      <c r="M88" s="41"/>
    </row>
    <row r="89" spans="13:13" s="13" customFormat="1" ht="14.25">
      <c r="M89" s="41"/>
    </row>
    <row r="90" spans="13:13" s="13" customFormat="1" ht="14.25">
      <c r="M90" s="41"/>
    </row>
    <row r="91" spans="13:13" s="13" customFormat="1" ht="14.25">
      <c r="M91" s="41"/>
    </row>
    <row r="92" spans="13:13" s="13" customFormat="1" ht="14.25">
      <c r="M92" s="41"/>
    </row>
    <row r="93" spans="13:13" s="13" customFormat="1" ht="14.25">
      <c r="M93" s="41"/>
    </row>
    <row r="94" spans="13:13" s="13" customFormat="1" ht="14.25">
      <c r="M94" s="41"/>
    </row>
    <row r="95" spans="13:13" s="13" customFormat="1" ht="14.25">
      <c r="M95" s="41"/>
    </row>
    <row r="96" spans="13:13" s="13" customFormat="1" ht="14.25">
      <c r="M96" s="41"/>
    </row>
    <row r="97" spans="13:13" s="13" customFormat="1" ht="14.25">
      <c r="M97" s="41"/>
    </row>
    <row r="98" spans="13:13" s="13" customFormat="1" ht="14.25">
      <c r="M98" s="41"/>
    </row>
    <row r="99" spans="13:13" s="13" customFormat="1" ht="14.25">
      <c r="M99" s="41"/>
    </row>
    <row r="100" spans="13:13" s="13" customFormat="1" ht="14.25">
      <c r="M100" s="41"/>
    </row>
    <row r="101" spans="13:13" s="13" customFormat="1" ht="14.25">
      <c r="M101" s="41"/>
    </row>
    <row r="102" spans="13:13" s="13" customFormat="1" ht="14.25">
      <c r="M102" s="41"/>
    </row>
    <row r="103" spans="13:13" s="13" customFormat="1" ht="14.25">
      <c r="M103" s="41"/>
    </row>
    <row r="104" spans="13:13" s="13" customFormat="1" ht="14.25">
      <c r="M104" s="41"/>
    </row>
    <row r="105" spans="13:13" s="13" customFormat="1" ht="14.25">
      <c r="M105" s="41"/>
    </row>
    <row r="106" spans="13:13" s="13" customFormat="1" ht="14.25">
      <c r="M106" s="41"/>
    </row>
    <row r="107" spans="13:13" s="13" customFormat="1" ht="14.25">
      <c r="M107" s="41"/>
    </row>
    <row r="108" spans="13:13" s="13" customFormat="1" ht="14.25">
      <c r="M108" s="41"/>
    </row>
    <row r="109" spans="13:13" s="13" customFormat="1" ht="14.25">
      <c r="M109" s="41"/>
    </row>
    <row r="110" spans="13:13" s="13" customFormat="1" ht="14.25">
      <c r="M110" s="41"/>
    </row>
    <row r="111" spans="13:13" s="13" customFormat="1" ht="14.25">
      <c r="M111" s="41"/>
    </row>
    <row r="112" spans="13:13" s="13" customFormat="1" ht="14.25">
      <c r="M112" s="41"/>
    </row>
    <row r="113" spans="13:13" s="13" customFormat="1" ht="14.25">
      <c r="M113" s="41"/>
    </row>
    <row r="114" spans="13:13" s="13" customFormat="1" ht="14.25">
      <c r="M114" s="41"/>
    </row>
    <row r="115" spans="13:13" s="13" customFormat="1" ht="14.25">
      <c r="M115" s="41"/>
    </row>
    <row r="116" spans="13:13" s="13" customFormat="1" ht="14.25">
      <c r="M116" s="41"/>
    </row>
    <row r="117" spans="13:13" s="13" customFormat="1" ht="14.25">
      <c r="M117" s="41"/>
    </row>
    <row r="118" spans="13:13" s="13" customFormat="1" ht="14.25">
      <c r="M118" s="41"/>
    </row>
    <row r="119" spans="13:13" s="13" customFormat="1" ht="14.25">
      <c r="M119" s="41"/>
    </row>
    <row r="120" spans="13:13" s="13" customFormat="1" ht="14.25">
      <c r="M120" s="41"/>
    </row>
    <row r="121" spans="13:13" s="13" customFormat="1" ht="14.25">
      <c r="M121" s="41"/>
    </row>
    <row r="122" spans="13:13" s="13" customFormat="1" ht="14.25">
      <c r="M122" s="41"/>
    </row>
    <row r="123" spans="13:13" s="13" customFormat="1" ht="14.25">
      <c r="M123" s="41"/>
    </row>
    <row r="124" spans="13:13" s="13" customFormat="1" ht="14.25">
      <c r="M124" s="41"/>
    </row>
    <row r="125" spans="13:13" s="13" customFormat="1" ht="14.25">
      <c r="M125" s="41"/>
    </row>
    <row r="126" spans="13:13" s="13" customFormat="1" ht="14.25">
      <c r="M126" s="41"/>
    </row>
    <row r="127" spans="13:13" s="13" customFormat="1" ht="14.25">
      <c r="M127" s="41"/>
    </row>
    <row r="128" spans="13:13" s="13" customFormat="1" ht="14.25">
      <c r="M128" s="41"/>
    </row>
    <row r="129" spans="13:13" s="13" customFormat="1" ht="14.25">
      <c r="M129" s="41"/>
    </row>
    <row r="130" spans="13:13" s="13" customFormat="1" ht="14.25">
      <c r="M130" s="41"/>
    </row>
    <row r="131" spans="13:13" s="13" customFormat="1" ht="14.25">
      <c r="M131" s="41"/>
    </row>
    <row r="132" spans="13:13" s="13" customFormat="1" ht="14.25">
      <c r="M132" s="41"/>
    </row>
    <row r="133" spans="13:13" s="13" customFormat="1" ht="14.25">
      <c r="M133" s="41"/>
    </row>
    <row r="134" spans="13:13" s="13" customFormat="1" ht="14.25">
      <c r="M134" s="41"/>
    </row>
    <row r="135" spans="13:13" s="13" customFormat="1" ht="14.25">
      <c r="M135" s="41"/>
    </row>
    <row r="136" spans="13:13" s="13" customFormat="1" ht="14.25">
      <c r="M136" s="41"/>
    </row>
    <row r="137" spans="13:13" s="13" customFormat="1" ht="14.25">
      <c r="M137" s="41"/>
    </row>
    <row r="138" spans="13:13" s="13" customFormat="1" ht="14.25">
      <c r="M138" s="41"/>
    </row>
    <row r="139" spans="13:13" s="13" customFormat="1" ht="14.25">
      <c r="M139" s="41"/>
    </row>
    <row r="140" spans="13:13" s="13" customFormat="1" ht="14.25">
      <c r="M140" s="41"/>
    </row>
    <row r="141" spans="13:13" s="13" customFormat="1" ht="14.25">
      <c r="M141" s="41"/>
    </row>
    <row r="142" spans="13:13" s="13" customFormat="1" ht="14.25">
      <c r="M142" s="41"/>
    </row>
    <row r="143" spans="13:13" s="13" customFormat="1" ht="14.25">
      <c r="M143" s="41"/>
    </row>
    <row r="144" spans="13:13" s="13" customFormat="1" ht="14.25">
      <c r="M144" s="41"/>
    </row>
    <row r="145" spans="13:13" s="13" customFormat="1" ht="14.25">
      <c r="M145" s="41"/>
    </row>
    <row r="146" spans="13:13" s="13" customFormat="1" ht="14.25">
      <c r="M146" s="41"/>
    </row>
    <row r="147" spans="13:13" s="13" customFormat="1" ht="14.25">
      <c r="M147" s="41"/>
    </row>
    <row r="148" spans="13:13" s="13" customFormat="1" ht="14.25">
      <c r="M148" s="41"/>
    </row>
    <row r="149" spans="13:13" s="13" customFormat="1" ht="14.25">
      <c r="M149" s="41"/>
    </row>
    <row r="150" spans="13:13" s="13" customFormat="1" ht="14.25">
      <c r="M150" s="41"/>
    </row>
    <row r="151" spans="13:13" s="13" customFormat="1" ht="14.25">
      <c r="M151" s="41"/>
    </row>
    <row r="152" spans="13:13" s="13" customFormat="1" ht="14.25">
      <c r="M152" s="41"/>
    </row>
    <row r="153" spans="13:13" s="13" customFormat="1" ht="14.25">
      <c r="M153" s="41"/>
    </row>
    <row r="154" spans="13:13" s="13" customFormat="1" ht="14.25">
      <c r="M154" s="41"/>
    </row>
    <row r="155" spans="13:13" s="13" customFormat="1" ht="14.25">
      <c r="M155" s="41"/>
    </row>
    <row r="156" spans="13:13" s="13" customFormat="1" ht="14.25">
      <c r="M156" s="41"/>
    </row>
    <row r="157" spans="13:13" s="13" customFormat="1" ht="14.25">
      <c r="M157" s="41"/>
    </row>
    <row r="158" spans="13:13" s="13" customFormat="1" ht="14.25">
      <c r="M158" s="41"/>
    </row>
    <row r="159" spans="13:13" s="13" customFormat="1" ht="14.25">
      <c r="M159" s="41"/>
    </row>
    <row r="160" spans="13:13" s="13" customFormat="1" ht="14.25">
      <c r="M160" s="41"/>
    </row>
    <row r="161" spans="13:13" s="13" customFormat="1" ht="14.25">
      <c r="M161" s="41"/>
    </row>
    <row r="162" spans="13:13" s="13" customFormat="1" ht="14.25">
      <c r="M162" s="41"/>
    </row>
    <row r="163" spans="13:13" s="13" customFormat="1" ht="14.25">
      <c r="M163" s="41"/>
    </row>
    <row r="164" spans="13:13" s="13" customFormat="1" ht="14.25">
      <c r="M164" s="41"/>
    </row>
    <row r="165" spans="13:13" s="13" customFormat="1" ht="14.25">
      <c r="M165" s="41"/>
    </row>
    <row r="166" spans="13:13" s="13" customFormat="1" ht="14.25">
      <c r="M166" s="41"/>
    </row>
    <row r="167" spans="13:13" s="13" customFormat="1" ht="14.25">
      <c r="M167" s="41"/>
    </row>
    <row r="168" spans="13:13" s="13" customFormat="1" ht="14.25">
      <c r="M168" s="41"/>
    </row>
    <row r="169" spans="13:13" s="13" customFormat="1" ht="14.25">
      <c r="M169" s="41"/>
    </row>
    <row r="170" spans="13:13" s="13" customFormat="1" ht="14.25">
      <c r="M170" s="41"/>
    </row>
    <row r="171" spans="13:13" s="13" customFormat="1" ht="14.25">
      <c r="M171" s="41"/>
    </row>
    <row r="172" spans="13:13" s="13" customFormat="1" ht="14.25">
      <c r="M172" s="41"/>
    </row>
    <row r="173" spans="13:13" s="13" customFormat="1" ht="14.25">
      <c r="M173" s="41"/>
    </row>
    <row r="174" spans="13:13" s="13" customFormat="1" ht="14.25">
      <c r="M174" s="41"/>
    </row>
    <row r="175" spans="13:13" s="13" customFormat="1" ht="14.25">
      <c r="M175" s="41"/>
    </row>
    <row r="176" spans="13:13" s="13" customFormat="1" ht="14.25">
      <c r="M176" s="41"/>
    </row>
    <row r="177" spans="13:13" s="13" customFormat="1" ht="14.25">
      <c r="M177" s="41"/>
    </row>
    <row r="178" spans="13:13" s="13" customFormat="1" ht="14.25">
      <c r="M178" s="41"/>
    </row>
    <row r="179" spans="13:13" s="13" customFormat="1" ht="14.25">
      <c r="M179" s="41"/>
    </row>
    <row r="180" spans="13:13" s="13" customFormat="1" ht="14.25">
      <c r="M180" s="41"/>
    </row>
    <row r="181" spans="13:13" s="13" customFormat="1" ht="14.25">
      <c r="M181" s="41"/>
    </row>
    <row r="182" spans="13:13" s="13" customFormat="1" ht="14.25">
      <c r="M182" s="41"/>
    </row>
    <row r="183" spans="13:13" s="13" customFormat="1" ht="14.25">
      <c r="M183" s="41"/>
    </row>
    <row r="184" spans="13:13" s="13" customFormat="1" ht="14.25">
      <c r="M184" s="41"/>
    </row>
    <row r="185" spans="13:13" s="13" customFormat="1" ht="14.25">
      <c r="M185" s="41"/>
    </row>
    <row r="186" spans="13:13" s="13" customFormat="1" ht="14.25">
      <c r="M186" s="41"/>
    </row>
    <row r="187" spans="13:13" s="13" customFormat="1" ht="14.25">
      <c r="M187" s="41"/>
    </row>
    <row r="188" spans="13:13" s="13" customFormat="1" ht="14.25">
      <c r="M188" s="41"/>
    </row>
    <row r="189" spans="13:13" s="13" customFormat="1" ht="14.25">
      <c r="M189" s="41"/>
    </row>
    <row r="190" spans="13:13" s="13" customFormat="1" ht="14.25">
      <c r="M190" s="41"/>
    </row>
    <row r="191" spans="13:13" s="13" customFormat="1" ht="14.25">
      <c r="M191" s="41"/>
    </row>
    <row r="192" spans="13:13" s="13" customFormat="1" ht="14.25">
      <c r="M192" s="41"/>
    </row>
    <row r="193" spans="13:13" s="13" customFormat="1" ht="14.25">
      <c r="M193" s="41"/>
    </row>
    <row r="194" spans="13:13" s="13" customFormat="1" ht="14.25">
      <c r="M194" s="41"/>
    </row>
    <row r="195" spans="13:13" s="13" customFormat="1" ht="14.25">
      <c r="M195" s="41"/>
    </row>
    <row r="196" spans="13:13" s="13" customFormat="1" ht="14.25">
      <c r="M196" s="41"/>
    </row>
    <row r="197" spans="13:13" s="13" customFormat="1" ht="14.25">
      <c r="M197" s="41"/>
    </row>
    <row r="198" spans="13:13" s="13" customFormat="1" ht="14.25">
      <c r="M198" s="41"/>
    </row>
    <row r="199" spans="13:13" s="13" customFormat="1" ht="14.25">
      <c r="M199" s="41"/>
    </row>
    <row r="200" spans="13:13" s="13" customFormat="1" ht="14.25">
      <c r="M200" s="41"/>
    </row>
    <row r="201" spans="13:13" s="13" customFormat="1" ht="14.25">
      <c r="M201" s="41"/>
    </row>
    <row r="202" spans="13:13" s="13" customFormat="1" ht="14.25">
      <c r="M202" s="41"/>
    </row>
    <row r="203" spans="13:13" s="13" customFormat="1" ht="14.25">
      <c r="M203" s="41"/>
    </row>
    <row r="204" spans="13:13" s="13" customFormat="1" ht="14.25">
      <c r="M204" s="41"/>
    </row>
    <row r="205" spans="13:13" s="13" customFormat="1" ht="14.25">
      <c r="M205" s="41"/>
    </row>
    <row r="206" spans="13:13" s="13" customFormat="1" ht="14.25">
      <c r="M206" s="41"/>
    </row>
    <row r="207" spans="13:13" s="13" customFormat="1" ht="14.25">
      <c r="M207" s="41"/>
    </row>
    <row r="208" spans="13:13" s="13" customFormat="1" ht="14.25">
      <c r="M208" s="41"/>
    </row>
    <row r="209" spans="13:13" s="13" customFormat="1" ht="14.25">
      <c r="M209" s="41"/>
    </row>
    <row r="210" spans="13:13" s="13" customFormat="1" ht="14.25">
      <c r="M210" s="41"/>
    </row>
    <row r="211" spans="13:13" s="13" customFormat="1" ht="14.25">
      <c r="M211" s="41"/>
    </row>
    <row r="212" spans="13:13" s="13" customFormat="1" ht="14.25">
      <c r="M212" s="41"/>
    </row>
    <row r="213" spans="13:13" s="13" customFormat="1" ht="14.25">
      <c r="M213" s="41"/>
    </row>
    <row r="214" spans="13:13" s="13" customFormat="1" ht="14.25">
      <c r="M214" s="41"/>
    </row>
    <row r="215" spans="13:13" s="13" customFormat="1" ht="14.25">
      <c r="M215" s="41"/>
    </row>
    <row r="216" spans="13:13" s="13" customFormat="1" ht="14.25">
      <c r="M216" s="41"/>
    </row>
    <row r="217" spans="13:13" s="13" customFormat="1" ht="14.25">
      <c r="M217" s="41"/>
    </row>
    <row r="218" spans="13:13" s="13" customFormat="1" ht="14.25">
      <c r="M218" s="41"/>
    </row>
    <row r="219" spans="13:13" s="13" customFormat="1" ht="14.25">
      <c r="M219" s="41"/>
    </row>
    <row r="220" spans="13:13" s="13" customFormat="1" ht="14.25">
      <c r="M220" s="41"/>
    </row>
    <row r="221" spans="13:13" s="13" customFormat="1" ht="14.25">
      <c r="M221" s="41"/>
    </row>
    <row r="222" spans="13:13" s="13" customFormat="1" ht="14.25">
      <c r="M222" s="41"/>
    </row>
    <row r="223" spans="13:13" s="13" customFormat="1" ht="14.25">
      <c r="M223" s="41"/>
    </row>
    <row r="224" spans="13:13" s="13" customFormat="1" ht="14.25">
      <c r="M224" s="41"/>
    </row>
    <row r="225" spans="13:13" s="13" customFormat="1" ht="14.25">
      <c r="M225" s="41"/>
    </row>
    <row r="226" spans="13:13" s="13" customFormat="1" ht="14.25">
      <c r="M226" s="41"/>
    </row>
    <row r="227" spans="13:13" s="13" customFormat="1" ht="14.25">
      <c r="M227" s="41"/>
    </row>
    <row r="228" spans="13:13" s="13" customFormat="1" ht="14.25">
      <c r="M228" s="41"/>
    </row>
    <row r="229" spans="13:13" s="13" customFormat="1" ht="14.25">
      <c r="M229" s="41"/>
    </row>
    <row r="230" spans="13:13" s="13" customFormat="1" ht="14.25">
      <c r="M230" s="41"/>
    </row>
    <row r="231" spans="13:13" s="13" customFormat="1" ht="14.25">
      <c r="M231" s="41"/>
    </row>
    <row r="232" spans="13:13" s="13" customFormat="1" ht="14.25">
      <c r="M232" s="41"/>
    </row>
    <row r="233" spans="13:13" s="13" customFormat="1" ht="14.25">
      <c r="M233" s="41"/>
    </row>
    <row r="234" spans="13:13" s="13" customFormat="1" ht="14.25">
      <c r="M234" s="41"/>
    </row>
    <row r="235" spans="13:13" s="13" customFormat="1" ht="14.25">
      <c r="M235" s="41"/>
    </row>
    <row r="236" spans="13:13" s="13" customFormat="1" ht="14.25">
      <c r="M236" s="41"/>
    </row>
    <row r="237" spans="13:13" s="13" customFormat="1" ht="14.25">
      <c r="M237" s="41"/>
    </row>
    <row r="238" spans="13:13" s="13" customFormat="1" ht="14.25">
      <c r="M238" s="41"/>
    </row>
    <row r="239" spans="13:13" s="13" customFormat="1" ht="14.25">
      <c r="M239" s="41"/>
    </row>
    <row r="240" spans="13:13" s="13" customFormat="1" ht="14.25">
      <c r="M240" s="41"/>
    </row>
    <row r="241" spans="13:13" s="13" customFormat="1" ht="14.25">
      <c r="M241" s="41"/>
    </row>
    <row r="242" spans="13:13" s="13" customFormat="1" ht="14.25">
      <c r="M242" s="41"/>
    </row>
    <row r="243" spans="13:13" s="13" customFormat="1" ht="14.25">
      <c r="M243" s="41"/>
    </row>
    <row r="244" spans="13:13" s="13" customFormat="1" ht="14.25">
      <c r="M244" s="41"/>
    </row>
    <row r="245" spans="13:13" s="13" customFormat="1" ht="14.25">
      <c r="M245" s="41"/>
    </row>
    <row r="246" spans="13:13" s="13" customFormat="1" ht="14.25">
      <c r="M246" s="41"/>
    </row>
    <row r="247" spans="13:13" s="13" customFormat="1" ht="14.25">
      <c r="M247" s="41"/>
    </row>
    <row r="248" spans="13:13" s="13" customFormat="1" ht="14.25">
      <c r="M248" s="41"/>
    </row>
    <row r="249" spans="13:13" s="13" customFormat="1" ht="14.25">
      <c r="M249" s="41"/>
    </row>
    <row r="250" spans="13:13" s="13" customFormat="1" ht="14.25">
      <c r="M250" s="41"/>
    </row>
    <row r="251" spans="13:13" s="13" customFormat="1" ht="14.25">
      <c r="M251" s="41"/>
    </row>
    <row r="252" spans="13:13" s="13" customFormat="1" ht="14.25">
      <c r="M252" s="41"/>
    </row>
    <row r="253" spans="13:13" s="13" customFormat="1" ht="14.25">
      <c r="M253" s="41"/>
    </row>
    <row r="254" spans="13:13" s="13" customFormat="1" ht="14.25">
      <c r="M254" s="41"/>
    </row>
    <row r="255" spans="13:13" s="13" customFormat="1" ht="14.25">
      <c r="M255" s="41"/>
    </row>
    <row r="256" spans="13:13" s="13" customFormat="1" ht="14.25">
      <c r="M256" s="41"/>
    </row>
    <row r="257" spans="13:13" s="13" customFormat="1" ht="14.25">
      <c r="M257" s="41"/>
    </row>
    <row r="258" spans="13:13" s="13" customFormat="1" ht="14.25">
      <c r="M258" s="41"/>
    </row>
    <row r="259" spans="13:13" s="13" customFormat="1" ht="14.25">
      <c r="M259" s="41"/>
    </row>
    <row r="260" spans="13:13" s="13" customFormat="1" ht="14.25">
      <c r="M260" s="41"/>
    </row>
    <row r="261" spans="13:13" s="13" customFormat="1" ht="14.25">
      <c r="M261" s="41"/>
    </row>
    <row r="262" spans="13:13" s="13" customFormat="1" ht="14.25">
      <c r="M262" s="41"/>
    </row>
    <row r="263" spans="13:13" s="13" customFormat="1" ht="14.25">
      <c r="M263" s="41"/>
    </row>
    <row r="264" spans="13:13" s="13" customFormat="1" ht="14.25">
      <c r="M264" s="41"/>
    </row>
    <row r="265" spans="13:13" s="13" customFormat="1" ht="14.25">
      <c r="M265" s="41"/>
    </row>
    <row r="266" spans="13:13" s="13" customFormat="1" ht="14.25">
      <c r="M266" s="41"/>
    </row>
    <row r="267" spans="13:13" s="13" customFormat="1" ht="14.25">
      <c r="M267" s="41"/>
    </row>
    <row r="268" spans="13:13" s="13" customFormat="1" ht="14.25">
      <c r="M268" s="41"/>
    </row>
    <row r="269" spans="13:13" s="13" customFormat="1" ht="14.25">
      <c r="M269" s="41"/>
    </row>
    <row r="270" spans="13:13" s="13" customFormat="1" ht="14.25">
      <c r="M270" s="41"/>
    </row>
    <row r="271" spans="13:13" s="13" customFormat="1" ht="14.25">
      <c r="M271" s="41"/>
    </row>
    <row r="272" spans="13:13" s="13" customFormat="1" ht="14.25">
      <c r="M272" s="41"/>
    </row>
    <row r="273" spans="13:13" s="13" customFormat="1" ht="14.25">
      <c r="M273" s="41"/>
    </row>
    <row r="274" spans="13:13" s="13" customFormat="1" ht="14.25">
      <c r="M274" s="41"/>
    </row>
    <row r="275" spans="13:13" s="13" customFormat="1" ht="14.25">
      <c r="M275" s="41"/>
    </row>
    <row r="276" spans="13:13" s="13" customFormat="1" ht="14.25">
      <c r="M276" s="41"/>
    </row>
    <row r="277" spans="13:13" s="13" customFormat="1" ht="14.25">
      <c r="M277" s="41"/>
    </row>
    <row r="278" spans="13:13" s="13" customFormat="1" ht="14.25">
      <c r="M278" s="41"/>
    </row>
    <row r="279" spans="13:13" s="13" customFormat="1" ht="14.25">
      <c r="M279" s="41"/>
    </row>
    <row r="280" spans="13:13" s="13" customFormat="1" ht="14.25">
      <c r="M280" s="41"/>
    </row>
    <row r="281" spans="13:13" s="13" customFormat="1" ht="14.25">
      <c r="M281" s="41"/>
    </row>
    <row r="282" spans="13:13" s="13" customFormat="1" ht="14.25">
      <c r="M282" s="41"/>
    </row>
    <row r="283" spans="13:13" s="13" customFormat="1" ht="14.25">
      <c r="M283" s="41"/>
    </row>
    <row r="284" spans="13:13" s="13" customFormat="1" ht="14.25">
      <c r="M284" s="41"/>
    </row>
    <row r="285" spans="13:13" s="13" customFormat="1" ht="14.25">
      <c r="M285" s="41"/>
    </row>
    <row r="286" spans="13:13" s="13" customFormat="1" ht="14.25">
      <c r="M286" s="41"/>
    </row>
    <row r="287" spans="13:13" s="13" customFormat="1" ht="14.25">
      <c r="M287" s="41"/>
    </row>
    <row r="288" spans="13:13" s="13" customFormat="1" ht="14.25">
      <c r="M288" s="41"/>
    </row>
    <row r="289" spans="1:13" s="13" customFormat="1">
      <c r="A289" s="13" t="s">
        <v>4</v>
      </c>
      <c r="F289" s="50"/>
      <c r="K289" s="53"/>
      <c r="M289" s="41"/>
    </row>
    <row r="290" spans="1:13" s="13" customFormat="1">
      <c r="A290" s="13" t="s">
        <v>5</v>
      </c>
      <c r="F290" s="50"/>
      <c r="K290" s="53"/>
      <c r="M290" s="41"/>
    </row>
    <row r="291" spans="1:13" s="13" customFormat="1">
      <c r="A291" s="13" t="s">
        <v>11</v>
      </c>
      <c r="F291" s="50"/>
      <c r="K291" s="53"/>
      <c r="M291" s="41"/>
    </row>
    <row r="292" spans="1:13" s="13" customFormat="1">
      <c r="A292" s="13" t="s">
        <v>6</v>
      </c>
      <c r="F292" s="50"/>
      <c r="K292" s="53"/>
      <c r="M292" s="41"/>
    </row>
    <row r="293" spans="1:13" s="13" customFormat="1">
      <c r="F293" s="50"/>
      <c r="K293" s="53"/>
      <c r="M293" s="41"/>
    </row>
    <row r="294" spans="1:13" s="13" customFormat="1">
      <c r="F294" s="50"/>
      <c r="K294" s="53"/>
      <c r="M294" s="41"/>
    </row>
    <row r="295" spans="1:13" s="13" customFormat="1">
      <c r="F295" s="50"/>
      <c r="K295" s="53"/>
      <c r="M295" s="41"/>
    </row>
    <row r="296" spans="1:13" s="13" customFormat="1">
      <c r="F296" s="50"/>
      <c r="K296" s="53"/>
      <c r="M296" s="41"/>
    </row>
    <row r="297" spans="1:13" s="13" customFormat="1">
      <c r="F297" s="50"/>
      <c r="K297" s="53"/>
      <c r="M297" s="41"/>
    </row>
    <row r="298" spans="1:13" s="13" customFormat="1">
      <c r="F298" s="50"/>
      <c r="K298" s="53"/>
      <c r="M298" s="41"/>
    </row>
    <row r="299" spans="1:13" s="13" customFormat="1">
      <c r="F299" s="50"/>
      <c r="K299" s="53"/>
      <c r="M299" s="41"/>
    </row>
    <row r="300" spans="1:13" s="13" customFormat="1">
      <c r="F300" s="50"/>
      <c r="K300" s="53"/>
      <c r="M300" s="41"/>
    </row>
    <row r="301" spans="1:13" s="13" customFormat="1">
      <c r="F301" s="50"/>
      <c r="K301" s="53"/>
      <c r="M301" s="41"/>
    </row>
    <row r="302" spans="1:13" s="13" customFormat="1">
      <c r="F302" s="50"/>
      <c r="K302" s="53"/>
      <c r="M302" s="41"/>
    </row>
    <row r="303" spans="1:13" s="13" customFormat="1">
      <c r="F303" s="50"/>
      <c r="K303" s="53"/>
      <c r="M303" s="41"/>
    </row>
    <row r="304" spans="1:13" s="13" customFormat="1">
      <c r="F304" s="50"/>
      <c r="K304" s="53"/>
      <c r="M304" s="41"/>
    </row>
    <row r="305" spans="13:13" s="13" customFormat="1" ht="14.25">
      <c r="M305" s="41"/>
    </row>
    <row r="306" spans="13:13" s="13" customFormat="1" ht="14.25">
      <c r="M306" s="41"/>
    </row>
    <row r="307" spans="13:13" s="13" customFormat="1" ht="14.25">
      <c r="M307" s="41"/>
    </row>
    <row r="308" spans="13:13" s="13" customFormat="1" ht="14.25">
      <c r="M308" s="41"/>
    </row>
    <row r="309" spans="13:13" s="13" customFormat="1" ht="14.25">
      <c r="M309" s="41"/>
    </row>
    <row r="310" spans="13:13" s="13" customFormat="1" ht="14.25">
      <c r="M310" s="41"/>
    </row>
    <row r="311" spans="13:13" s="13" customFormat="1" ht="14.25">
      <c r="M311" s="41"/>
    </row>
    <row r="312" spans="13:13" s="13" customFormat="1" ht="14.25">
      <c r="M312" s="41"/>
    </row>
    <row r="313" spans="13:13" s="13" customFormat="1" ht="14.25">
      <c r="M313" s="41"/>
    </row>
    <row r="314" spans="13:13" s="13" customFormat="1" ht="14.25">
      <c r="M314" s="41"/>
    </row>
    <row r="315" spans="13:13" s="13" customFormat="1" ht="14.25">
      <c r="M315" s="41"/>
    </row>
    <row r="316" spans="13:13" s="13" customFormat="1" ht="14.25">
      <c r="M316" s="41"/>
    </row>
    <row r="317" spans="13:13" s="13" customFormat="1" ht="14.25">
      <c r="M317" s="41"/>
    </row>
    <row r="318" spans="13:13" s="13" customFormat="1" ht="14.25">
      <c r="M318" s="41"/>
    </row>
    <row r="319" spans="13:13" s="13" customFormat="1" ht="14.25">
      <c r="M319" s="41"/>
    </row>
    <row r="320" spans="13:13" s="13" customFormat="1" ht="14.25">
      <c r="M320" s="41"/>
    </row>
    <row r="321" spans="13:13" s="13" customFormat="1" ht="14.25">
      <c r="M321" s="41"/>
    </row>
    <row r="322" spans="13:13" s="13" customFormat="1" ht="14.25">
      <c r="M322" s="41"/>
    </row>
    <row r="323" spans="13:13" s="13" customFormat="1" ht="14.25">
      <c r="M323" s="41"/>
    </row>
    <row r="324" spans="13:13" s="13" customFormat="1" ht="14.25">
      <c r="M324" s="41"/>
    </row>
    <row r="325" spans="13:13" s="13" customFormat="1" ht="14.25">
      <c r="M325" s="41"/>
    </row>
    <row r="326" spans="13:13" s="13" customFormat="1" ht="14.25">
      <c r="M326" s="41"/>
    </row>
    <row r="327" spans="13:13" s="13" customFormat="1" ht="14.25">
      <c r="M327" s="41"/>
    </row>
    <row r="328" spans="13:13" s="13" customFormat="1" ht="14.25">
      <c r="M328" s="41"/>
    </row>
    <row r="329" spans="13:13" s="13" customFormat="1" ht="14.25">
      <c r="M329" s="41"/>
    </row>
    <row r="330" spans="13:13" s="13" customFormat="1" ht="14.25">
      <c r="M330" s="41"/>
    </row>
    <row r="331" spans="13:13" s="13" customFormat="1" ht="14.25">
      <c r="M331" s="41"/>
    </row>
    <row r="332" spans="13:13" s="13" customFormat="1" ht="14.25">
      <c r="M332" s="41"/>
    </row>
    <row r="333" spans="13:13" s="13" customFormat="1" ht="14.25">
      <c r="M333" s="41"/>
    </row>
    <row r="334" spans="13:13" s="13" customFormat="1" ht="14.25">
      <c r="M334" s="41"/>
    </row>
    <row r="335" spans="13:13" s="13" customFormat="1" ht="14.25">
      <c r="M335" s="41"/>
    </row>
    <row r="336" spans="13:13" s="13" customFormat="1" ht="14.25">
      <c r="M336" s="41"/>
    </row>
    <row r="337" spans="13:13" s="13" customFormat="1" ht="14.25">
      <c r="M337" s="41"/>
    </row>
    <row r="338" spans="13:13" s="13" customFormat="1" ht="14.25">
      <c r="M338" s="41"/>
    </row>
    <row r="339" spans="13:13" s="13" customFormat="1" ht="14.25">
      <c r="M339" s="41"/>
    </row>
    <row r="340" spans="13:13" s="13" customFormat="1" ht="14.25">
      <c r="M340" s="41"/>
    </row>
    <row r="341" spans="13:13" s="13" customFormat="1" ht="14.25">
      <c r="M341" s="41"/>
    </row>
    <row r="342" spans="13:13" s="13" customFormat="1" ht="14.25">
      <c r="M342" s="41"/>
    </row>
    <row r="343" spans="13:13" s="13" customFormat="1" ht="14.25">
      <c r="M343" s="41"/>
    </row>
    <row r="344" spans="13:13" s="13" customFormat="1" ht="14.25">
      <c r="M344" s="41"/>
    </row>
    <row r="345" spans="13:13" s="13" customFormat="1" ht="14.25">
      <c r="M345" s="41"/>
    </row>
    <row r="346" spans="13:13" s="13" customFormat="1" ht="14.25">
      <c r="M346" s="41"/>
    </row>
    <row r="347" spans="13:13" s="13" customFormat="1" ht="14.25">
      <c r="M347" s="41"/>
    </row>
    <row r="348" spans="13:13" s="13" customFormat="1" ht="14.25">
      <c r="M348" s="41"/>
    </row>
    <row r="349" spans="13:13" s="13" customFormat="1" ht="14.25">
      <c r="M349" s="41"/>
    </row>
    <row r="350" spans="13:13" s="13" customFormat="1" ht="14.25">
      <c r="M350" s="41"/>
    </row>
    <row r="351" spans="13:13" s="13" customFormat="1" ht="14.25">
      <c r="M351" s="41"/>
    </row>
    <row r="352" spans="13:13" s="13" customFormat="1" ht="14.25">
      <c r="M352" s="41"/>
    </row>
    <row r="353" spans="13:13" s="13" customFormat="1" ht="14.25">
      <c r="M353" s="41"/>
    </row>
    <row r="354" spans="13:13" s="13" customFormat="1" ht="14.25">
      <c r="M354" s="41"/>
    </row>
    <row r="355" spans="13:13" s="13" customFormat="1" ht="14.25">
      <c r="M355" s="41"/>
    </row>
    <row r="356" spans="13:13" s="13" customFormat="1" ht="14.25">
      <c r="M356" s="41"/>
    </row>
    <row r="357" spans="13:13" s="13" customFormat="1" ht="14.25">
      <c r="M357" s="41"/>
    </row>
    <row r="358" spans="13:13" s="13" customFormat="1" ht="14.25">
      <c r="M358" s="41"/>
    </row>
    <row r="359" spans="13:13" s="13" customFormat="1" ht="14.25">
      <c r="M359" s="41"/>
    </row>
    <row r="360" spans="13:13" s="13" customFormat="1" ht="14.25">
      <c r="M360" s="41"/>
    </row>
    <row r="361" spans="13:13" s="13" customFormat="1" ht="14.25">
      <c r="M361" s="41"/>
    </row>
    <row r="362" spans="13:13" s="13" customFormat="1" ht="14.25">
      <c r="M362" s="41"/>
    </row>
    <row r="363" spans="13:13" s="13" customFormat="1" ht="14.25">
      <c r="M363" s="41"/>
    </row>
    <row r="364" spans="13:13" s="13" customFormat="1" ht="14.25">
      <c r="M364" s="41"/>
    </row>
    <row r="365" spans="13:13" s="13" customFormat="1" ht="14.25">
      <c r="M365" s="41"/>
    </row>
    <row r="366" spans="13:13" s="13" customFormat="1" ht="14.25">
      <c r="M366" s="41"/>
    </row>
    <row r="367" spans="13:13" s="13" customFormat="1" ht="14.25">
      <c r="M367" s="41"/>
    </row>
    <row r="368" spans="13:13" s="13" customFormat="1" ht="14.25">
      <c r="M368" s="41"/>
    </row>
    <row r="369" spans="13:13" s="13" customFormat="1" ht="14.25">
      <c r="M369" s="41"/>
    </row>
    <row r="370" spans="13:13" s="13" customFormat="1" ht="14.25">
      <c r="M370" s="41"/>
    </row>
    <row r="371" spans="13:13" s="13" customFormat="1" ht="14.25">
      <c r="M371" s="41"/>
    </row>
    <row r="372" spans="13:13" s="13" customFormat="1" ht="14.25">
      <c r="M372" s="41"/>
    </row>
    <row r="373" spans="13:13" s="13" customFormat="1" ht="14.25">
      <c r="M373" s="41"/>
    </row>
    <row r="374" spans="13:13" s="13" customFormat="1" ht="14.25">
      <c r="M374" s="41"/>
    </row>
    <row r="375" spans="13:13" s="13" customFormat="1" ht="14.25">
      <c r="M375" s="41"/>
    </row>
    <row r="376" spans="13:13" s="13" customFormat="1" ht="14.25">
      <c r="M376" s="41"/>
    </row>
    <row r="377" spans="13:13" s="13" customFormat="1" ht="14.25">
      <c r="M377" s="41"/>
    </row>
    <row r="378" spans="13:13" s="13" customFormat="1" ht="14.25">
      <c r="M378" s="41"/>
    </row>
    <row r="379" spans="13:13" s="13" customFormat="1" ht="14.25">
      <c r="M379" s="41"/>
    </row>
    <row r="380" spans="13:13" s="13" customFormat="1" ht="14.25">
      <c r="M380" s="41"/>
    </row>
    <row r="381" spans="13:13" s="13" customFormat="1" ht="14.25">
      <c r="M381" s="41"/>
    </row>
    <row r="382" spans="13:13" s="13" customFormat="1" ht="14.25">
      <c r="M382" s="41"/>
    </row>
    <row r="383" spans="13:13" s="13" customFormat="1" ht="14.25">
      <c r="M383" s="41"/>
    </row>
    <row r="384" spans="13:13" s="13" customFormat="1" ht="14.25">
      <c r="M384" s="41"/>
    </row>
    <row r="385" spans="13:13" s="13" customFormat="1" ht="14.25">
      <c r="M385" s="41"/>
    </row>
    <row r="386" spans="13:13" s="13" customFormat="1" ht="14.25">
      <c r="M386" s="41"/>
    </row>
    <row r="387" spans="13:13" s="13" customFormat="1" ht="14.25">
      <c r="M387" s="41"/>
    </row>
    <row r="388" spans="13:13" s="13" customFormat="1" ht="14.25">
      <c r="M388" s="41"/>
    </row>
    <row r="389" spans="13:13" s="13" customFormat="1" ht="14.25">
      <c r="M389" s="41"/>
    </row>
    <row r="390" spans="13:13" s="13" customFormat="1" ht="14.25">
      <c r="M390" s="41"/>
    </row>
    <row r="391" spans="13:13" s="13" customFormat="1" ht="14.25">
      <c r="M391" s="41"/>
    </row>
    <row r="392" spans="13:13" s="13" customFormat="1" ht="14.25">
      <c r="M392" s="41"/>
    </row>
    <row r="393" spans="13:13" s="13" customFormat="1" ht="14.25">
      <c r="M393" s="41"/>
    </row>
    <row r="394" spans="13:13" s="13" customFormat="1" ht="14.25">
      <c r="M394" s="41"/>
    </row>
    <row r="395" spans="13:13" s="13" customFormat="1" ht="14.25">
      <c r="M395" s="41"/>
    </row>
    <row r="396" spans="13:13" s="13" customFormat="1" ht="14.25">
      <c r="M396" s="41"/>
    </row>
    <row r="397" spans="13:13" s="13" customFormat="1" ht="14.25">
      <c r="M397" s="41"/>
    </row>
    <row r="398" spans="13:13" s="13" customFormat="1" ht="14.25">
      <c r="M398" s="41"/>
    </row>
    <row r="399" spans="13:13" s="13" customFormat="1" ht="14.25">
      <c r="M399" s="41"/>
    </row>
    <row r="400" spans="13:13" s="13" customFormat="1" ht="14.25">
      <c r="M400" s="41"/>
    </row>
    <row r="401" spans="13:13" s="13" customFormat="1" ht="14.25">
      <c r="M401" s="41"/>
    </row>
    <row r="402" spans="13:13" s="13" customFormat="1" ht="14.25">
      <c r="M402" s="41"/>
    </row>
    <row r="403" spans="13:13" s="13" customFormat="1" ht="14.25">
      <c r="M403" s="41"/>
    </row>
    <row r="404" spans="13:13" s="13" customFormat="1" ht="14.25">
      <c r="M404" s="41"/>
    </row>
    <row r="405" spans="13:13" s="13" customFormat="1" ht="14.25">
      <c r="M405" s="41"/>
    </row>
    <row r="406" spans="13:13" s="13" customFormat="1" ht="14.25">
      <c r="M406" s="41"/>
    </row>
    <row r="407" spans="13:13" s="13" customFormat="1" ht="14.25">
      <c r="M407" s="41"/>
    </row>
    <row r="408" spans="13:13" s="13" customFormat="1" ht="14.25">
      <c r="M408" s="41"/>
    </row>
    <row r="409" spans="13:13" s="13" customFormat="1" ht="14.25">
      <c r="M409" s="41"/>
    </row>
    <row r="410" spans="13:13" s="13" customFormat="1" ht="14.25">
      <c r="M410" s="41"/>
    </row>
    <row r="411" spans="13:13" s="13" customFormat="1" ht="14.25">
      <c r="M411" s="41"/>
    </row>
    <row r="412" spans="13:13" s="13" customFormat="1" ht="14.25">
      <c r="M412" s="41"/>
    </row>
    <row r="413" spans="13:13" s="13" customFormat="1" ht="14.25">
      <c r="M413" s="41"/>
    </row>
    <row r="414" spans="13:13" s="13" customFormat="1" ht="14.25">
      <c r="M414" s="41"/>
    </row>
    <row r="415" spans="13:13" s="13" customFormat="1" ht="14.25">
      <c r="M415" s="41"/>
    </row>
    <row r="416" spans="13:13" s="13" customFormat="1" ht="14.25">
      <c r="M416" s="41"/>
    </row>
    <row r="417" spans="13:13" s="13" customFormat="1" ht="14.25">
      <c r="M417" s="41"/>
    </row>
    <row r="418" spans="13:13" s="13" customFormat="1" ht="14.25">
      <c r="M418" s="41"/>
    </row>
    <row r="419" spans="13:13" s="13" customFormat="1" ht="14.25">
      <c r="M419" s="41"/>
    </row>
    <row r="420" spans="13:13" s="13" customFormat="1" ht="14.25">
      <c r="M420" s="41"/>
    </row>
    <row r="421" spans="13:13" s="13" customFormat="1" ht="14.25">
      <c r="M421" s="41"/>
    </row>
    <row r="422" spans="13:13" s="13" customFormat="1" ht="14.25">
      <c r="M422" s="41"/>
    </row>
    <row r="423" spans="13:13" s="13" customFormat="1" ht="14.25">
      <c r="M423" s="41"/>
    </row>
    <row r="424" spans="13:13" s="13" customFormat="1" ht="14.25">
      <c r="M424" s="41"/>
    </row>
    <row r="425" spans="13:13" s="13" customFormat="1" ht="14.25">
      <c r="M425" s="41"/>
    </row>
    <row r="426" spans="13:13" s="13" customFormat="1" ht="14.25">
      <c r="M426" s="41"/>
    </row>
    <row r="427" spans="13:13" s="13" customFormat="1" ht="14.25">
      <c r="M427" s="41"/>
    </row>
    <row r="428" spans="13:13" s="13" customFormat="1" ht="14.25">
      <c r="M428" s="41"/>
    </row>
    <row r="429" spans="13:13" s="13" customFormat="1" ht="14.25">
      <c r="M429" s="41"/>
    </row>
    <row r="430" spans="13:13" s="13" customFormat="1" ht="14.25">
      <c r="M430" s="41"/>
    </row>
    <row r="431" spans="13:13" s="13" customFormat="1" ht="14.25">
      <c r="M431" s="41"/>
    </row>
    <row r="432" spans="13:13" s="13" customFormat="1" ht="14.25">
      <c r="M432" s="41"/>
    </row>
    <row r="433" spans="13:13" s="13" customFormat="1" ht="14.25">
      <c r="M433" s="41"/>
    </row>
    <row r="434" spans="13:13" s="13" customFormat="1" ht="14.25">
      <c r="M434" s="41"/>
    </row>
    <row r="435" spans="13:13" s="13" customFormat="1" ht="14.25">
      <c r="M435" s="41"/>
    </row>
    <row r="436" spans="13:13" s="13" customFormat="1" ht="14.25">
      <c r="M436" s="41"/>
    </row>
    <row r="437" spans="13:13" s="13" customFormat="1" ht="14.25">
      <c r="M437" s="41"/>
    </row>
    <row r="438" spans="13:13" s="13" customFormat="1" ht="14.25">
      <c r="M438" s="41"/>
    </row>
    <row r="439" spans="13:13" s="13" customFormat="1" ht="14.25">
      <c r="M439" s="41"/>
    </row>
    <row r="440" spans="13:13" s="13" customFormat="1" ht="14.25">
      <c r="M440" s="41"/>
    </row>
    <row r="441" spans="13:13" s="13" customFormat="1" ht="14.25">
      <c r="M441" s="41"/>
    </row>
    <row r="442" spans="13:13" s="13" customFormat="1" ht="14.25">
      <c r="M442" s="41"/>
    </row>
    <row r="443" spans="13:13" s="13" customFormat="1" ht="14.25">
      <c r="M443" s="41"/>
    </row>
    <row r="444" spans="13:13" s="13" customFormat="1" ht="14.25">
      <c r="M444" s="41"/>
    </row>
    <row r="445" spans="13:13" s="13" customFormat="1" ht="14.25">
      <c r="M445" s="41"/>
    </row>
    <row r="446" spans="13:13" s="13" customFormat="1" ht="14.25">
      <c r="M446" s="41"/>
    </row>
    <row r="447" spans="13:13" s="13" customFormat="1" ht="14.25">
      <c r="M447" s="41"/>
    </row>
    <row r="448" spans="13:13" s="13" customFormat="1" ht="14.25">
      <c r="M448" s="41"/>
    </row>
    <row r="449" spans="13:13" s="13" customFormat="1" ht="14.25">
      <c r="M449" s="41"/>
    </row>
    <row r="450" spans="13:13" s="13" customFormat="1" ht="14.25">
      <c r="M450" s="41"/>
    </row>
    <row r="451" spans="13:13" s="13" customFormat="1" ht="14.25">
      <c r="M451" s="41"/>
    </row>
    <row r="452" spans="13:13" s="13" customFormat="1" ht="14.25">
      <c r="M452" s="41"/>
    </row>
    <row r="453" spans="13:13" s="13" customFormat="1" ht="14.25">
      <c r="M453" s="41"/>
    </row>
    <row r="454" spans="13:13" s="13" customFormat="1" ht="14.25">
      <c r="M454" s="41"/>
    </row>
    <row r="455" spans="13:13" s="13" customFormat="1" ht="14.25">
      <c r="M455" s="41"/>
    </row>
    <row r="456" spans="13:13" s="13" customFormat="1" ht="14.25">
      <c r="M456" s="41"/>
    </row>
    <row r="457" spans="13:13" s="13" customFormat="1" ht="14.25">
      <c r="M457" s="41"/>
    </row>
    <row r="458" spans="13:13" s="13" customFormat="1" ht="14.25">
      <c r="M458" s="41"/>
    </row>
    <row r="459" spans="13:13" s="13" customFormat="1" ht="14.25">
      <c r="M459" s="41"/>
    </row>
    <row r="460" spans="13:13" s="13" customFormat="1" ht="14.25">
      <c r="M460" s="41"/>
    </row>
    <row r="461" spans="13:13" s="13" customFormat="1" ht="14.25">
      <c r="M461" s="41"/>
    </row>
    <row r="462" spans="13:13" s="13" customFormat="1" ht="14.25">
      <c r="M462" s="41"/>
    </row>
    <row r="463" spans="13:13" s="13" customFormat="1" ht="14.25">
      <c r="M463" s="41"/>
    </row>
    <row r="464" spans="13:13" s="13" customFormat="1" ht="14.25">
      <c r="M464" s="41"/>
    </row>
    <row r="465" spans="13:13" s="13" customFormat="1" ht="14.25">
      <c r="M465" s="41"/>
    </row>
    <row r="466" spans="13:13" s="13" customFormat="1" ht="14.25">
      <c r="M466" s="41"/>
    </row>
    <row r="467" spans="13:13" s="13" customFormat="1" ht="14.25">
      <c r="M467" s="41"/>
    </row>
    <row r="468" spans="13:13" s="13" customFormat="1" ht="14.25">
      <c r="M468" s="41"/>
    </row>
    <row r="469" spans="13:13" s="13" customFormat="1" ht="14.25">
      <c r="M469" s="41"/>
    </row>
    <row r="470" spans="13:13" s="13" customFormat="1" ht="14.25">
      <c r="M470" s="41"/>
    </row>
    <row r="471" spans="13:13" s="13" customFormat="1" ht="14.25">
      <c r="M471" s="41"/>
    </row>
    <row r="472" spans="13:13" s="13" customFormat="1" ht="14.25">
      <c r="M472" s="41"/>
    </row>
    <row r="473" spans="13:13" s="13" customFormat="1" ht="14.25">
      <c r="M473" s="41"/>
    </row>
    <row r="474" spans="13:13" s="13" customFormat="1" ht="14.25">
      <c r="M474" s="41"/>
    </row>
    <row r="475" spans="13:13" s="13" customFormat="1" ht="14.25">
      <c r="M475" s="41"/>
    </row>
    <row r="476" spans="13:13" s="13" customFormat="1" ht="14.25">
      <c r="M476" s="41"/>
    </row>
    <row r="477" spans="13:13" s="13" customFormat="1" ht="14.25">
      <c r="M477" s="41"/>
    </row>
    <row r="478" spans="13:13" s="13" customFormat="1" ht="14.25">
      <c r="M478" s="41"/>
    </row>
    <row r="479" spans="13:13" s="13" customFormat="1" ht="14.25">
      <c r="M479" s="41"/>
    </row>
    <row r="480" spans="13:13" s="13" customFormat="1" ht="14.25">
      <c r="M480" s="41"/>
    </row>
    <row r="481" spans="13:13" s="13" customFormat="1" ht="14.25">
      <c r="M481" s="41"/>
    </row>
    <row r="482" spans="13:13" s="13" customFormat="1" ht="14.25">
      <c r="M482" s="41"/>
    </row>
    <row r="483" spans="13:13" s="13" customFormat="1" ht="14.25">
      <c r="M483" s="41"/>
    </row>
    <row r="484" spans="13:13" s="13" customFormat="1" ht="14.25">
      <c r="M484" s="41"/>
    </row>
    <row r="485" spans="13:13" s="13" customFormat="1" ht="14.25">
      <c r="M485" s="41"/>
    </row>
    <row r="486" spans="13:13" s="13" customFormat="1" ht="14.25">
      <c r="M486" s="41"/>
    </row>
    <row r="487" spans="13:13" s="13" customFormat="1" ht="14.25">
      <c r="M487" s="41"/>
    </row>
    <row r="488" spans="13:13" s="13" customFormat="1" ht="14.25">
      <c r="M488" s="41"/>
    </row>
    <row r="489" spans="13:13" s="13" customFormat="1" ht="14.25">
      <c r="M489" s="41"/>
    </row>
    <row r="490" spans="13:13" s="13" customFormat="1" ht="14.25">
      <c r="M490" s="41"/>
    </row>
    <row r="491" spans="13:13" s="13" customFormat="1" ht="14.25">
      <c r="M491" s="41"/>
    </row>
    <row r="492" spans="13:13" s="13" customFormat="1" ht="14.25">
      <c r="M492" s="41"/>
    </row>
    <row r="493" spans="13:13" s="13" customFormat="1" ht="14.25">
      <c r="M493" s="41"/>
    </row>
    <row r="494" spans="13:13" s="13" customFormat="1" ht="14.25">
      <c r="M494" s="41"/>
    </row>
    <row r="495" spans="13:13" s="13" customFormat="1" ht="14.25">
      <c r="M495" s="41"/>
    </row>
    <row r="496" spans="13:13" s="13" customFormat="1" ht="14.25">
      <c r="M496" s="41"/>
    </row>
    <row r="497" spans="13:13" s="13" customFormat="1" ht="14.25">
      <c r="M497" s="41"/>
    </row>
    <row r="498" spans="13:13" s="13" customFormat="1" ht="14.25">
      <c r="M498" s="41"/>
    </row>
    <row r="499" spans="13:13" s="13" customFormat="1" ht="14.25">
      <c r="M499" s="41"/>
    </row>
    <row r="500" spans="13:13" s="13" customFormat="1" ht="14.25">
      <c r="M500" s="41"/>
    </row>
    <row r="501" spans="13:13" s="13" customFormat="1" ht="14.25">
      <c r="M501" s="41"/>
    </row>
    <row r="502" spans="13:13" s="13" customFormat="1" ht="14.25">
      <c r="M502" s="41"/>
    </row>
    <row r="503" spans="13:13" s="13" customFormat="1" ht="14.25">
      <c r="M503" s="41"/>
    </row>
    <row r="504" spans="13:13" s="13" customFormat="1" ht="14.25">
      <c r="M504" s="41"/>
    </row>
    <row r="505" spans="13:13" s="13" customFormat="1" ht="14.25">
      <c r="M505" s="41"/>
    </row>
    <row r="506" spans="13:13" s="13" customFormat="1" ht="14.25">
      <c r="M506" s="41"/>
    </row>
    <row r="507" spans="13:13" s="13" customFormat="1" ht="14.25">
      <c r="M507" s="41"/>
    </row>
    <row r="508" spans="13:13" s="13" customFormat="1" ht="14.25">
      <c r="M508" s="41"/>
    </row>
    <row r="509" spans="13:13" s="13" customFormat="1" ht="14.25">
      <c r="M509" s="41"/>
    </row>
    <row r="510" spans="13:13" s="13" customFormat="1" ht="14.25">
      <c r="M510" s="41"/>
    </row>
    <row r="511" spans="13:13" s="13" customFormat="1" ht="14.25">
      <c r="M511" s="41"/>
    </row>
    <row r="512" spans="13:13" s="13" customFormat="1" ht="14.25">
      <c r="M512" s="41"/>
    </row>
    <row r="513" spans="13:13" s="13" customFormat="1" ht="14.25">
      <c r="M513" s="41"/>
    </row>
    <row r="514" spans="13:13" s="13" customFormat="1" ht="14.25">
      <c r="M514" s="41"/>
    </row>
    <row r="515" spans="13:13" s="13" customFormat="1" ht="14.25">
      <c r="M515" s="41"/>
    </row>
    <row r="516" spans="13:13" s="13" customFormat="1" ht="14.25">
      <c r="M516" s="41"/>
    </row>
    <row r="517" spans="13:13" s="13" customFormat="1" ht="14.25">
      <c r="M517" s="41"/>
    </row>
    <row r="518" spans="13:13" s="13" customFormat="1" ht="14.25">
      <c r="M518" s="41"/>
    </row>
    <row r="519" spans="13:13" s="13" customFormat="1" ht="14.25">
      <c r="M519" s="41"/>
    </row>
    <row r="520" spans="13:13" s="13" customFormat="1" ht="14.25">
      <c r="M520" s="41"/>
    </row>
    <row r="521" spans="13:13" s="13" customFormat="1" ht="14.25">
      <c r="M521" s="41"/>
    </row>
    <row r="522" spans="13:13" s="13" customFormat="1" ht="14.25">
      <c r="M522" s="41"/>
    </row>
    <row r="523" spans="13:13" s="13" customFormat="1" ht="14.25">
      <c r="M523" s="41"/>
    </row>
    <row r="524" spans="13:13" s="13" customFormat="1" ht="14.25">
      <c r="M524" s="41"/>
    </row>
    <row r="525" spans="13:13" s="13" customFormat="1" ht="14.25">
      <c r="M525" s="41"/>
    </row>
    <row r="526" spans="13:13" s="13" customFormat="1" ht="14.25">
      <c r="M526" s="41"/>
    </row>
    <row r="527" spans="13:13" s="13" customFormat="1" ht="14.25">
      <c r="M527" s="41"/>
    </row>
    <row r="528" spans="13:13" s="13" customFormat="1" ht="14.25">
      <c r="M528" s="41"/>
    </row>
    <row r="529" spans="13:13" s="13" customFormat="1" ht="14.25">
      <c r="M529" s="41"/>
    </row>
    <row r="530" spans="13:13" s="13" customFormat="1" ht="14.25">
      <c r="M530" s="41"/>
    </row>
    <row r="531" spans="13:13" s="13" customFormat="1" ht="14.25">
      <c r="M531" s="41"/>
    </row>
    <row r="532" spans="13:13" s="13" customFormat="1" ht="14.25">
      <c r="M532" s="41"/>
    </row>
    <row r="533" spans="13:13" s="13" customFormat="1" ht="14.25">
      <c r="M533" s="41"/>
    </row>
    <row r="534" spans="13:13" s="13" customFormat="1" ht="14.25">
      <c r="M534" s="41"/>
    </row>
    <row r="535" spans="13:13" s="13" customFormat="1" ht="14.25">
      <c r="M535" s="41"/>
    </row>
    <row r="536" spans="13:13" s="13" customFormat="1" ht="14.25">
      <c r="M536" s="41"/>
    </row>
    <row r="537" spans="13:13" s="13" customFormat="1" ht="14.25">
      <c r="M537" s="41"/>
    </row>
    <row r="538" spans="13:13" s="13" customFormat="1" ht="14.25">
      <c r="M538" s="41"/>
    </row>
    <row r="539" spans="13:13" s="13" customFormat="1" ht="14.25">
      <c r="M539" s="41"/>
    </row>
    <row r="540" spans="13:13" s="13" customFormat="1" ht="14.25">
      <c r="M540" s="41"/>
    </row>
    <row r="541" spans="13:13" s="13" customFormat="1" ht="14.25">
      <c r="M541" s="41"/>
    </row>
    <row r="542" spans="13:13" s="13" customFormat="1" ht="14.25">
      <c r="M542" s="41"/>
    </row>
    <row r="543" spans="13:13" s="13" customFormat="1" ht="14.25">
      <c r="M543" s="41"/>
    </row>
    <row r="544" spans="13:13" s="13" customFormat="1" ht="14.25">
      <c r="M544" s="41"/>
    </row>
    <row r="545" spans="13:13" s="13" customFormat="1" ht="14.25">
      <c r="M545" s="41"/>
    </row>
    <row r="546" spans="13:13" s="13" customFormat="1" ht="14.25">
      <c r="M546" s="41"/>
    </row>
    <row r="547" spans="13:13" s="13" customFormat="1" ht="14.25">
      <c r="M547" s="41"/>
    </row>
    <row r="548" spans="13:13" s="13" customFormat="1" ht="14.25">
      <c r="M548" s="41"/>
    </row>
    <row r="549" spans="13:13" s="13" customFormat="1" ht="14.25">
      <c r="M549" s="41"/>
    </row>
    <row r="550" spans="13:13" s="13" customFormat="1" ht="14.25">
      <c r="M550" s="41"/>
    </row>
    <row r="551" spans="13:13" s="13" customFormat="1" ht="14.25">
      <c r="M551" s="41"/>
    </row>
    <row r="552" spans="13:13" s="13" customFormat="1" ht="14.25">
      <c r="M552" s="41"/>
    </row>
    <row r="553" spans="13:13" s="13" customFormat="1" ht="14.25">
      <c r="M553" s="41"/>
    </row>
    <row r="554" spans="13:13" s="13" customFormat="1" ht="14.25">
      <c r="M554" s="41"/>
    </row>
    <row r="555" spans="13:13" s="13" customFormat="1" ht="14.25">
      <c r="M555" s="41"/>
    </row>
    <row r="556" spans="13:13" s="13" customFormat="1" ht="14.25">
      <c r="M556" s="41"/>
    </row>
    <row r="557" spans="13:13" s="13" customFormat="1" ht="14.25">
      <c r="M557" s="41"/>
    </row>
    <row r="558" spans="13:13" s="13" customFormat="1" ht="14.25">
      <c r="M558" s="41"/>
    </row>
    <row r="559" spans="13:13" s="13" customFormat="1" ht="14.25">
      <c r="M559" s="41"/>
    </row>
    <row r="560" spans="13:13" s="13" customFormat="1" ht="14.25">
      <c r="M560" s="41"/>
    </row>
    <row r="561" spans="13:13" s="13" customFormat="1" ht="14.25">
      <c r="M561" s="41"/>
    </row>
    <row r="562" spans="13:13" s="13" customFormat="1" ht="14.25">
      <c r="M562" s="41"/>
    </row>
    <row r="563" spans="13:13" s="13" customFormat="1" ht="14.25">
      <c r="M563" s="41"/>
    </row>
    <row r="564" spans="13:13" s="13" customFormat="1" ht="14.25">
      <c r="M564" s="41"/>
    </row>
    <row r="565" spans="13:13" s="13" customFormat="1" ht="14.25">
      <c r="M565" s="41"/>
    </row>
    <row r="566" spans="13:13" s="13" customFormat="1" ht="14.25">
      <c r="M566" s="41"/>
    </row>
    <row r="567" spans="13:13" s="13" customFormat="1" ht="14.25">
      <c r="M567" s="41"/>
    </row>
    <row r="568" spans="13:13" s="13" customFormat="1" ht="14.25">
      <c r="M568" s="41"/>
    </row>
    <row r="569" spans="13:13" s="13" customFormat="1" ht="14.25">
      <c r="M569" s="41"/>
    </row>
    <row r="570" spans="13:13" s="13" customFormat="1" ht="14.25">
      <c r="M570" s="41"/>
    </row>
    <row r="571" spans="13:13" s="13" customFormat="1" ht="14.25">
      <c r="M571" s="41"/>
    </row>
    <row r="572" spans="13:13" s="13" customFormat="1" ht="14.25">
      <c r="M572" s="41"/>
    </row>
    <row r="573" spans="13:13" s="13" customFormat="1" ht="14.25">
      <c r="M573" s="41"/>
    </row>
    <row r="574" spans="13:13" s="13" customFormat="1" ht="14.25">
      <c r="M574" s="41"/>
    </row>
    <row r="575" spans="13:13" s="13" customFormat="1" ht="14.25">
      <c r="M575" s="41"/>
    </row>
    <row r="576" spans="13:13" s="13" customFormat="1" ht="14.25">
      <c r="M576" s="41"/>
    </row>
    <row r="577" spans="13:13" s="13" customFormat="1" ht="14.25">
      <c r="M577" s="41"/>
    </row>
    <row r="578" spans="13:13" s="13" customFormat="1" ht="14.25">
      <c r="M578" s="41"/>
    </row>
    <row r="579" spans="13:13" s="13" customFormat="1" ht="14.25">
      <c r="M579" s="41"/>
    </row>
    <row r="580" spans="13:13" s="13" customFormat="1" ht="14.25">
      <c r="M580" s="41"/>
    </row>
    <row r="581" spans="13:13" s="13" customFormat="1" ht="14.25">
      <c r="M581" s="41"/>
    </row>
    <row r="582" spans="13:13" s="13" customFormat="1" ht="14.25">
      <c r="M582" s="41"/>
    </row>
    <row r="583" spans="13:13" s="13" customFormat="1" ht="14.25">
      <c r="M583" s="41"/>
    </row>
    <row r="584" spans="13:13" s="13" customFormat="1" ht="14.25">
      <c r="M584" s="41"/>
    </row>
    <row r="585" spans="13:13" s="13" customFormat="1" ht="14.25">
      <c r="M585" s="41"/>
    </row>
    <row r="586" spans="13:13" s="13" customFormat="1" ht="14.25">
      <c r="M586" s="41"/>
    </row>
    <row r="587" spans="13:13" s="13" customFormat="1" ht="14.25">
      <c r="M587" s="41"/>
    </row>
    <row r="588" spans="13:13" s="13" customFormat="1" ht="14.25">
      <c r="M588" s="41"/>
    </row>
    <row r="589" spans="13:13" s="13" customFormat="1" ht="14.25">
      <c r="M589" s="41"/>
    </row>
    <row r="590" spans="13:13" s="13" customFormat="1" ht="14.25">
      <c r="M590" s="41"/>
    </row>
    <row r="591" spans="13:13" s="13" customFormat="1" ht="14.25">
      <c r="M591" s="41"/>
    </row>
    <row r="592" spans="13:13" s="13" customFormat="1" ht="14.25">
      <c r="M592" s="41"/>
    </row>
    <row r="593" spans="13:13" s="13" customFormat="1" ht="14.25">
      <c r="M593" s="41"/>
    </row>
    <row r="594" spans="13:13" s="13" customFormat="1" ht="14.25">
      <c r="M594" s="41"/>
    </row>
    <row r="595" spans="13:13" s="13" customFormat="1" ht="14.25">
      <c r="M595" s="41"/>
    </row>
    <row r="596" spans="13:13" s="13" customFormat="1" ht="14.25">
      <c r="M596" s="41"/>
    </row>
    <row r="597" spans="13:13" s="13" customFormat="1" ht="14.25">
      <c r="M597" s="41"/>
    </row>
    <row r="598" spans="13:13" s="13" customFormat="1" ht="14.25">
      <c r="M598" s="41"/>
    </row>
    <row r="599" spans="13:13" s="13" customFormat="1" ht="14.25">
      <c r="M599" s="41"/>
    </row>
    <row r="600" spans="13:13" s="13" customFormat="1" ht="14.25">
      <c r="M600" s="41"/>
    </row>
    <row r="601" spans="13:13" s="13" customFormat="1" ht="14.25">
      <c r="M601" s="41"/>
    </row>
    <row r="602" spans="13:13" s="13" customFormat="1" ht="14.25">
      <c r="M602" s="41"/>
    </row>
    <row r="603" spans="13:13" s="13" customFormat="1" ht="14.25">
      <c r="M603" s="41"/>
    </row>
    <row r="604" spans="13:13" s="13" customFormat="1" ht="14.25">
      <c r="M604" s="41"/>
    </row>
    <row r="605" spans="13:13" s="13" customFormat="1" ht="14.25">
      <c r="M605" s="41"/>
    </row>
    <row r="606" spans="13:13" s="13" customFormat="1" ht="14.25">
      <c r="M606" s="41"/>
    </row>
    <row r="607" spans="13:13" s="13" customFormat="1" ht="14.25">
      <c r="M607" s="41"/>
    </row>
    <row r="608" spans="13:13" s="13" customFormat="1" ht="14.25">
      <c r="M608" s="41"/>
    </row>
    <row r="609" spans="13:13" s="13" customFormat="1" ht="14.25">
      <c r="M609" s="41"/>
    </row>
    <row r="610" spans="13:13" s="13" customFormat="1" ht="14.25">
      <c r="M610" s="41"/>
    </row>
    <row r="611" spans="13:13" s="13" customFormat="1" ht="14.25">
      <c r="M611" s="41"/>
    </row>
    <row r="612" spans="13:13" s="13" customFormat="1" ht="14.25">
      <c r="M612" s="41"/>
    </row>
    <row r="613" spans="13:13" s="13" customFormat="1" ht="14.25">
      <c r="M613" s="41"/>
    </row>
    <row r="614" spans="13:13" s="13" customFormat="1" ht="14.25">
      <c r="M614" s="41"/>
    </row>
    <row r="615" spans="13:13" s="13" customFormat="1" ht="14.25">
      <c r="M615" s="41"/>
    </row>
    <row r="616" spans="13:13" s="13" customFormat="1" ht="14.25">
      <c r="M616" s="41"/>
    </row>
    <row r="617" spans="13:13" s="13" customFormat="1" ht="14.25">
      <c r="M617" s="41"/>
    </row>
    <row r="618" spans="13:13" s="13" customFormat="1" ht="14.25">
      <c r="M618" s="41"/>
    </row>
    <row r="619" spans="13:13" s="13" customFormat="1" ht="14.25">
      <c r="M619" s="41"/>
    </row>
    <row r="620" spans="13:13" s="13" customFormat="1" ht="14.25">
      <c r="M620" s="41"/>
    </row>
    <row r="621" spans="13:13" s="13" customFormat="1" ht="14.25">
      <c r="M621" s="41"/>
    </row>
    <row r="622" spans="13:13" s="13" customFormat="1" ht="14.25">
      <c r="M622" s="41"/>
    </row>
    <row r="623" spans="13:13" s="13" customFormat="1" ht="14.25">
      <c r="M623" s="41"/>
    </row>
    <row r="624" spans="13:13" s="13" customFormat="1" ht="14.25">
      <c r="M624" s="41"/>
    </row>
    <row r="625" spans="13:13" s="13" customFormat="1" ht="14.25">
      <c r="M625" s="41"/>
    </row>
    <row r="626" spans="13:13" s="13" customFormat="1" ht="14.25">
      <c r="M626" s="41"/>
    </row>
    <row r="627" spans="13:13" s="13" customFormat="1" ht="14.25">
      <c r="M627" s="41"/>
    </row>
    <row r="628" spans="13:13" s="13" customFormat="1" ht="14.25">
      <c r="M628" s="41"/>
    </row>
    <row r="629" spans="13:13" s="13" customFormat="1" ht="14.25">
      <c r="M629" s="41"/>
    </row>
    <row r="630" spans="13:13" s="13" customFormat="1" ht="14.25">
      <c r="M630" s="41"/>
    </row>
    <row r="631" spans="13:13" s="13" customFormat="1" ht="14.25">
      <c r="M631" s="41"/>
    </row>
    <row r="632" spans="13:13" s="13" customFormat="1" ht="14.25">
      <c r="M632" s="41"/>
    </row>
    <row r="633" spans="13:13" s="13" customFormat="1" ht="14.25">
      <c r="M633" s="41"/>
    </row>
    <row r="634" spans="13:13" s="13" customFormat="1" ht="14.25">
      <c r="M634" s="41"/>
    </row>
    <row r="635" spans="13:13" s="13" customFormat="1" ht="14.25">
      <c r="M635" s="41"/>
    </row>
    <row r="636" spans="13:13" s="13" customFormat="1" ht="14.25">
      <c r="M636" s="41"/>
    </row>
    <row r="637" spans="13:13" s="13" customFormat="1" ht="14.25">
      <c r="M637" s="41"/>
    </row>
    <row r="638" spans="13:13" s="13" customFormat="1" ht="14.25">
      <c r="M638" s="41"/>
    </row>
    <row r="639" spans="13:13" s="13" customFormat="1" ht="14.25">
      <c r="M639" s="41"/>
    </row>
    <row r="640" spans="13:13" s="13" customFormat="1" ht="14.25">
      <c r="M640" s="41"/>
    </row>
    <row r="641" spans="13:13" s="13" customFormat="1" ht="14.25">
      <c r="M641" s="41"/>
    </row>
    <row r="642" spans="13:13" s="13" customFormat="1" ht="14.25">
      <c r="M642" s="41"/>
    </row>
    <row r="643" spans="13:13" s="13" customFormat="1" ht="14.25">
      <c r="M643" s="41"/>
    </row>
    <row r="644" spans="13:13" s="13" customFormat="1" ht="14.25">
      <c r="M644" s="41"/>
    </row>
    <row r="645" spans="13:13" s="13" customFormat="1" ht="14.25">
      <c r="M645" s="41"/>
    </row>
    <row r="646" spans="13:13" s="13" customFormat="1" ht="14.25">
      <c r="M646" s="41"/>
    </row>
    <row r="647" spans="13:13" s="13" customFormat="1" ht="14.25">
      <c r="M647" s="41"/>
    </row>
    <row r="648" spans="13:13" s="13" customFormat="1" ht="14.25">
      <c r="M648" s="41"/>
    </row>
    <row r="649" spans="13:13" s="13" customFormat="1" ht="14.25">
      <c r="M649" s="41"/>
    </row>
    <row r="650" spans="13:13" s="13" customFormat="1" ht="14.25">
      <c r="M650" s="41"/>
    </row>
    <row r="651" spans="13:13" s="13" customFormat="1" ht="14.25">
      <c r="M651" s="41"/>
    </row>
    <row r="652" spans="13:13" s="13" customFormat="1" ht="14.25">
      <c r="M652" s="41"/>
    </row>
    <row r="653" spans="13:13" s="13" customFormat="1" ht="14.25">
      <c r="M653" s="41"/>
    </row>
    <row r="654" spans="13:13" s="13" customFormat="1" ht="14.25">
      <c r="M654" s="41"/>
    </row>
    <row r="655" spans="13:13" s="13" customFormat="1" ht="14.25">
      <c r="M655" s="41"/>
    </row>
    <row r="656" spans="13:13" s="13" customFormat="1" ht="14.25">
      <c r="M656" s="41"/>
    </row>
    <row r="657" spans="13:13" s="13" customFormat="1" ht="14.25">
      <c r="M657" s="41"/>
    </row>
    <row r="658" spans="13:13" s="13" customFormat="1" ht="14.25">
      <c r="M658" s="41"/>
    </row>
    <row r="659" spans="13:13" s="13" customFormat="1" ht="14.25">
      <c r="M659" s="41"/>
    </row>
    <row r="660" spans="13:13" s="13" customFormat="1" ht="14.25">
      <c r="M660" s="41"/>
    </row>
    <row r="661" spans="13:13" s="13" customFormat="1" ht="14.25">
      <c r="M661" s="41"/>
    </row>
    <row r="662" spans="13:13" s="13" customFormat="1" ht="14.25">
      <c r="M662" s="41"/>
    </row>
    <row r="663" spans="13:13" s="13" customFormat="1" ht="14.25">
      <c r="M663" s="41"/>
    </row>
    <row r="664" spans="13:13" s="13" customFormat="1" ht="14.25">
      <c r="M664" s="41"/>
    </row>
    <row r="665" spans="13:13" s="13" customFormat="1" ht="14.25">
      <c r="M665" s="41"/>
    </row>
    <row r="666" spans="13:13" s="13" customFormat="1" ht="14.25">
      <c r="M666" s="41"/>
    </row>
    <row r="667" spans="13:13" s="13" customFormat="1" ht="14.25">
      <c r="M667" s="41"/>
    </row>
    <row r="668" spans="13:13" s="13" customFormat="1" ht="14.25">
      <c r="M668" s="41"/>
    </row>
    <row r="669" spans="13:13" s="13" customFormat="1" ht="14.25">
      <c r="M669" s="41"/>
    </row>
    <row r="670" spans="13:13" s="13" customFormat="1" ht="14.25">
      <c r="M670" s="41"/>
    </row>
    <row r="671" spans="13:13" s="13" customFormat="1" ht="14.25">
      <c r="M671" s="41"/>
    </row>
    <row r="672" spans="13:13" s="13" customFormat="1" ht="14.25">
      <c r="M672" s="41"/>
    </row>
    <row r="673" spans="13:13" s="13" customFormat="1" ht="14.25">
      <c r="M673" s="41"/>
    </row>
    <row r="674" spans="13:13" s="13" customFormat="1" ht="14.25">
      <c r="M674" s="41"/>
    </row>
    <row r="675" spans="13:13" s="13" customFormat="1" ht="14.25">
      <c r="M675" s="41"/>
    </row>
    <row r="676" spans="13:13" s="13" customFormat="1" ht="14.25">
      <c r="M676" s="41"/>
    </row>
    <row r="677" spans="13:13" s="13" customFormat="1" ht="14.25">
      <c r="M677" s="41"/>
    </row>
    <row r="678" spans="13:13" s="13" customFormat="1" ht="14.25">
      <c r="M678" s="41"/>
    </row>
    <row r="679" spans="13:13" s="13" customFormat="1" ht="14.25">
      <c r="M679" s="41"/>
    </row>
    <row r="680" spans="13:13" s="13" customFormat="1" ht="14.25">
      <c r="M680" s="41"/>
    </row>
    <row r="681" spans="13:13" s="13" customFormat="1" ht="14.25">
      <c r="M681" s="41"/>
    </row>
    <row r="682" spans="13:13" s="13" customFormat="1" ht="14.25">
      <c r="M682" s="41"/>
    </row>
    <row r="683" spans="13:13" s="13" customFormat="1" ht="14.25">
      <c r="M683" s="41"/>
    </row>
    <row r="684" spans="13:13" s="13" customFormat="1" ht="14.25">
      <c r="M684" s="41"/>
    </row>
    <row r="685" spans="13:13" s="13" customFormat="1" ht="14.25">
      <c r="M685" s="41"/>
    </row>
    <row r="686" spans="13:13" s="13" customFormat="1" ht="14.25">
      <c r="M686" s="41"/>
    </row>
    <row r="687" spans="13:13" s="13" customFormat="1" ht="14.25">
      <c r="M687" s="41"/>
    </row>
    <row r="688" spans="13:13" s="13" customFormat="1" ht="14.25">
      <c r="M688" s="41"/>
    </row>
    <row r="689" spans="13:13" s="13" customFormat="1" ht="14.25">
      <c r="M689" s="41"/>
    </row>
    <row r="690" spans="13:13" s="13" customFormat="1" ht="14.25">
      <c r="M690" s="41"/>
    </row>
    <row r="691" spans="13:13" s="13" customFormat="1" ht="14.25">
      <c r="M691" s="41"/>
    </row>
    <row r="692" spans="13:13" s="13" customFormat="1" ht="14.25">
      <c r="M692" s="41"/>
    </row>
    <row r="693" spans="13:13" s="13" customFormat="1" ht="14.25">
      <c r="M693" s="41"/>
    </row>
    <row r="694" spans="13:13" s="13" customFormat="1" ht="14.25">
      <c r="M694" s="41"/>
    </row>
    <row r="695" spans="13:13" s="13" customFormat="1" ht="14.25">
      <c r="M695" s="41"/>
    </row>
    <row r="696" spans="13:13" s="13" customFormat="1" ht="14.25">
      <c r="M696" s="41"/>
    </row>
    <row r="697" spans="13:13" s="13" customFormat="1" ht="14.25">
      <c r="M697" s="41"/>
    </row>
    <row r="698" spans="13:13" s="13" customFormat="1" ht="14.25">
      <c r="M698" s="41"/>
    </row>
    <row r="699" spans="13:13" s="13" customFormat="1" ht="14.25">
      <c r="M699" s="41"/>
    </row>
    <row r="700" spans="13:13" s="13" customFormat="1" ht="14.25">
      <c r="M700" s="41"/>
    </row>
    <row r="701" spans="13:13" s="13" customFormat="1" ht="14.25">
      <c r="M701" s="41"/>
    </row>
    <row r="702" spans="13:13" s="13" customFormat="1" ht="14.25">
      <c r="M702" s="41"/>
    </row>
    <row r="703" spans="13:13" s="13" customFormat="1" ht="14.25">
      <c r="M703" s="41"/>
    </row>
    <row r="704" spans="13:13" s="13" customFormat="1" ht="14.25">
      <c r="M704" s="41"/>
    </row>
    <row r="705" spans="13:13" s="13" customFormat="1" ht="14.25">
      <c r="M705" s="41"/>
    </row>
    <row r="706" spans="13:13" s="13" customFormat="1" ht="14.25">
      <c r="M706" s="41"/>
    </row>
    <row r="707" spans="13:13" s="13" customFormat="1" ht="14.25">
      <c r="M707" s="41"/>
    </row>
    <row r="708" spans="13:13" s="13" customFormat="1" ht="14.25">
      <c r="M708" s="41"/>
    </row>
    <row r="709" spans="13:13" s="13" customFormat="1" ht="14.25">
      <c r="M709" s="41"/>
    </row>
    <row r="710" spans="13:13" s="13" customFormat="1" ht="14.25">
      <c r="M710" s="41"/>
    </row>
    <row r="711" spans="13:13" s="13" customFormat="1" ht="14.25">
      <c r="M711" s="41"/>
    </row>
    <row r="712" spans="13:13" s="13" customFormat="1" ht="14.25">
      <c r="M712" s="41"/>
    </row>
    <row r="713" spans="13:13" s="13" customFormat="1" ht="14.25">
      <c r="M713" s="41"/>
    </row>
    <row r="714" spans="13:13" s="13" customFormat="1" ht="14.25">
      <c r="M714" s="41"/>
    </row>
    <row r="715" spans="13:13" s="13" customFormat="1" ht="14.25">
      <c r="M715" s="41"/>
    </row>
    <row r="716" spans="13:13" s="13" customFormat="1" ht="14.25">
      <c r="M716" s="41"/>
    </row>
    <row r="717" spans="13:13" s="13" customFormat="1" ht="14.25">
      <c r="M717" s="41"/>
    </row>
    <row r="718" spans="13:13" s="13" customFormat="1" ht="14.25">
      <c r="M718" s="41"/>
    </row>
    <row r="719" spans="13:13" s="13" customFormat="1" ht="14.25">
      <c r="M719" s="41"/>
    </row>
    <row r="720" spans="13:13" s="13" customFormat="1" ht="14.25">
      <c r="M720" s="41"/>
    </row>
    <row r="721" spans="13:13" s="13" customFormat="1" ht="14.25">
      <c r="M721" s="41"/>
    </row>
    <row r="722" spans="13:13" s="13" customFormat="1" ht="14.25">
      <c r="M722" s="41"/>
    </row>
    <row r="723" spans="13:13" s="13" customFormat="1" ht="14.25">
      <c r="M723" s="41"/>
    </row>
    <row r="724" spans="13:13" s="13" customFormat="1" ht="14.25">
      <c r="M724" s="41"/>
    </row>
    <row r="725" spans="13:13" s="13" customFormat="1" ht="14.25">
      <c r="M725" s="41"/>
    </row>
    <row r="726" spans="13:13" s="13" customFormat="1" ht="14.25">
      <c r="M726" s="41"/>
    </row>
    <row r="727" spans="13:13" s="13" customFormat="1" ht="14.25">
      <c r="M727" s="41"/>
    </row>
    <row r="728" spans="13:13" s="13" customFormat="1" ht="14.25">
      <c r="M728" s="41"/>
    </row>
    <row r="729" spans="13:13" s="13" customFormat="1" ht="14.25">
      <c r="M729" s="41"/>
    </row>
    <row r="730" spans="13:13" s="13" customFormat="1" ht="14.25">
      <c r="M730" s="41"/>
    </row>
    <row r="731" spans="13:13" s="13" customFormat="1" ht="14.25">
      <c r="M731" s="41"/>
    </row>
    <row r="732" spans="13:13" s="13" customFormat="1" ht="14.25">
      <c r="M732" s="41"/>
    </row>
    <row r="733" spans="13:13" s="13" customFormat="1" ht="14.25">
      <c r="M733" s="41"/>
    </row>
    <row r="734" spans="13:13" s="13" customFormat="1" ht="14.25">
      <c r="M734" s="41"/>
    </row>
    <row r="735" spans="13:13" s="13" customFormat="1" ht="14.25">
      <c r="M735" s="41"/>
    </row>
    <row r="736" spans="13:13" s="13" customFormat="1" ht="14.25">
      <c r="M736" s="41"/>
    </row>
    <row r="737" spans="13:13" s="13" customFormat="1" ht="14.25">
      <c r="M737" s="41"/>
    </row>
    <row r="738" spans="13:13" s="13" customFormat="1" ht="14.25">
      <c r="M738" s="41"/>
    </row>
    <row r="739" spans="13:13" s="13" customFormat="1" ht="14.25">
      <c r="M739" s="41"/>
    </row>
    <row r="740" spans="13:13" s="13" customFormat="1" ht="14.25">
      <c r="M740" s="41"/>
    </row>
    <row r="741" spans="13:13" s="13" customFormat="1" ht="14.25">
      <c r="M741" s="41"/>
    </row>
    <row r="742" spans="13:13" s="13" customFormat="1" ht="14.25">
      <c r="M742" s="41"/>
    </row>
    <row r="743" spans="13:13" s="13" customFormat="1" ht="14.25">
      <c r="M743" s="41"/>
    </row>
    <row r="744" spans="13:13" s="13" customFormat="1" ht="14.25">
      <c r="M744" s="41"/>
    </row>
    <row r="745" spans="13:13" s="13" customFormat="1" ht="14.25">
      <c r="M745" s="41"/>
    </row>
    <row r="746" spans="13:13" s="13" customFormat="1" ht="14.25">
      <c r="M746" s="41"/>
    </row>
    <row r="747" spans="13:13" s="13" customFormat="1" ht="14.25">
      <c r="M747" s="41"/>
    </row>
    <row r="748" spans="13:13" s="13" customFormat="1" ht="14.25">
      <c r="M748" s="41"/>
    </row>
    <row r="749" spans="13:13" s="13" customFormat="1" ht="14.25">
      <c r="M749" s="41"/>
    </row>
    <row r="750" spans="13:13" s="13" customFormat="1" ht="14.25">
      <c r="M750" s="41"/>
    </row>
    <row r="751" spans="13:13" s="13" customFormat="1" ht="14.25">
      <c r="M751" s="41"/>
    </row>
    <row r="752" spans="13:13" s="13" customFormat="1" ht="14.25">
      <c r="M752" s="41"/>
    </row>
    <row r="753" spans="13:13" s="13" customFormat="1" ht="14.25">
      <c r="M753" s="41"/>
    </row>
    <row r="754" spans="13:13" s="13" customFormat="1" ht="14.25">
      <c r="M754" s="41"/>
    </row>
    <row r="755" spans="13:13" s="13" customFormat="1" ht="14.25">
      <c r="M755" s="41"/>
    </row>
    <row r="756" spans="13:13" s="13" customFormat="1" ht="14.25">
      <c r="M756" s="41"/>
    </row>
    <row r="757" spans="13:13" s="13" customFormat="1" ht="14.25">
      <c r="M757" s="41"/>
    </row>
    <row r="758" spans="13:13" s="13" customFormat="1" ht="14.25">
      <c r="M758" s="41"/>
    </row>
    <row r="759" spans="13:13" s="13" customFormat="1" ht="14.25">
      <c r="M759" s="41"/>
    </row>
    <row r="760" spans="13:13" s="13" customFormat="1" ht="14.25">
      <c r="M760" s="41"/>
    </row>
    <row r="761" spans="13:13" s="13" customFormat="1" ht="14.25">
      <c r="M761" s="41"/>
    </row>
    <row r="762" spans="13:13" s="13" customFormat="1" ht="14.25">
      <c r="M762" s="41"/>
    </row>
    <row r="763" spans="13:13" s="13" customFormat="1" ht="14.25">
      <c r="M763" s="41"/>
    </row>
    <row r="764" spans="13:13" s="13" customFormat="1" ht="14.25">
      <c r="M764" s="41"/>
    </row>
    <row r="765" spans="13:13" s="13" customFormat="1" ht="14.25">
      <c r="M765" s="41"/>
    </row>
    <row r="766" spans="13:13" s="13" customFormat="1" ht="14.25">
      <c r="M766" s="41"/>
    </row>
    <row r="767" spans="13:13" s="13" customFormat="1" ht="14.25">
      <c r="M767" s="41"/>
    </row>
    <row r="768" spans="13:13" s="13" customFormat="1" ht="14.25">
      <c r="M768" s="41"/>
    </row>
    <row r="769" spans="13:13" s="13" customFormat="1" ht="14.25">
      <c r="M769" s="41"/>
    </row>
    <row r="770" spans="13:13" s="13" customFormat="1" ht="14.25">
      <c r="M770" s="41"/>
    </row>
    <row r="771" spans="13:13" s="13" customFormat="1" ht="14.25">
      <c r="M771" s="41"/>
    </row>
    <row r="772" spans="13:13" s="13" customFormat="1" ht="14.25">
      <c r="M772" s="41"/>
    </row>
    <row r="773" spans="13:13" s="13" customFormat="1" ht="14.25">
      <c r="M773" s="41"/>
    </row>
    <row r="774" spans="13:13" s="13" customFormat="1" ht="14.25">
      <c r="M774" s="41"/>
    </row>
    <row r="775" spans="13:13" s="13" customFormat="1" ht="14.25">
      <c r="M775" s="41"/>
    </row>
    <row r="776" spans="13:13" s="13" customFormat="1" ht="14.25">
      <c r="M776" s="41"/>
    </row>
    <row r="777" spans="13:13" s="13" customFormat="1" ht="14.25">
      <c r="M777" s="41"/>
    </row>
    <row r="778" spans="13:13" s="13" customFormat="1" ht="14.25">
      <c r="M778" s="41"/>
    </row>
    <row r="779" spans="13:13" s="13" customFormat="1" ht="14.25">
      <c r="M779" s="41"/>
    </row>
    <row r="780" spans="13:13" s="13" customFormat="1" ht="14.25">
      <c r="M780" s="41"/>
    </row>
    <row r="781" spans="13:13" s="13" customFormat="1" ht="14.25">
      <c r="M781" s="41"/>
    </row>
    <row r="782" spans="13:13" s="13" customFormat="1" ht="14.25">
      <c r="M782" s="41"/>
    </row>
    <row r="783" spans="13:13" s="13" customFormat="1" ht="14.25">
      <c r="M783" s="41"/>
    </row>
    <row r="784" spans="13:13" s="13" customFormat="1" ht="14.25">
      <c r="M784" s="41"/>
    </row>
    <row r="785" spans="13:13" s="13" customFormat="1" ht="14.25">
      <c r="M785" s="41"/>
    </row>
    <row r="786" spans="13:13" s="13" customFormat="1" ht="14.25">
      <c r="M786" s="41"/>
    </row>
    <row r="787" spans="13:13" s="13" customFormat="1" ht="14.25">
      <c r="M787" s="41"/>
    </row>
    <row r="788" spans="13:13" s="13" customFormat="1" ht="14.25">
      <c r="M788" s="41"/>
    </row>
    <row r="789" spans="13:13" s="13" customFormat="1" ht="14.25">
      <c r="M789" s="41"/>
    </row>
    <row r="790" spans="13:13" s="13" customFormat="1" ht="14.25">
      <c r="M790" s="41"/>
    </row>
    <row r="791" spans="13:13" s="13" customFormat="1" ht="14.25">
      <c r="M791" s="41"/>
    </row>
    <row r="792" spans="13:13" s="13" customFormat="1" ht="14.25">
      <c r="M792" s="41"/>
    </row>
    <row r="793" spans="13:13" s="13" customFormat="1" ht="14.25">
      <c r="M793" s="41"/>
    </row>
    <row r="794" spans="13:13" s="13" customFormat="1" ht="14.25">
      <c r="M794" s="41"/>
    </row>
    <row r="795" spans="13:13" s="13" customFormat="1" ht="14.25">
      <c r="M795" s="41"/>
    </row>
    <row r="796" spans="13:13" s="13" customFormat="1" ht="14.25">
      <c r="M796" s="41"/>
    </row>
    <row r="797" spans="13:13" s="13" customFormat="1" ht="14.25">
      <c r="M797" s="41"/>
    </row>
    <row r="798" spans="13:13" s="13" customFormat="1" ht="14.25">
      <c r="M798" s="41"/>
    </row>
    <row r="799" spans="13:13" s="13" customFormat="1" ht="14.25">
      <c r="M799" s="41"/>
    </row>
    <row r="800" spans="13:13" s="13" customFormat="1" ht="14.25">
      <c r="M800" s="41"/>
    </row>
    <row r="801" spans="13:13" s="13" customFormat="1" ht="14.25">
      <c r="M801" s="41"/>
    </row>
    <row r="802" spans="13:13" s="13" customFormat="1" ht="14.25">
      <c r="M802" s="41"/>
    </row>
    <row r="803" spans="13:13" s="13" customFormat="1" ht="14.25">
      <c r="M803" s="41"/>
    </row>
    <row r="804" spans="13:13" s="13" customFormat="1" ht="14.25">
      <c r="M804" s="41"/>
    </row>
    <row r="805" spans="13:13" s="13" customFormat="1" ht="14.25">
      <c r="M805" s="41"/>
    </row>
    <row r="806" spans="13:13" s="13" customFormat="1" ht="14.25">
      <c r="M806" s="41"/>
    </row>
    <row r="807" spans="13:13" s="13" customFormat="1" ht="14.25">
      <c r="M807" s="41"/>
    </row>
    <row r="808" spans="13:13" s="13" customFormat="1" ht="14.25">
      <c r="M808" s="41"/>
    </row>
    <row r="809" spans="13:13" s="13" customFormat="1" ht="14.25">
      <c r="M809" s="41"/>
    </row>
    <row r="810" spans="13:13" s="13" customFormat="1" ht="14.25">
      <c r="M810" s="41"/>
    </row>
    <row r="811" spans="13:13" s="13" customFormat="1" ht="14.25">
      <c r="M811" s="41"/>
    </row>
    <row r="812" spans="13:13" s="13" customFormat="1" ht="14.25">
      <c r="M812" s="41"/>
    </row>
    <row r="813" spans="13:13" s="13" customFormat="1" ht="14.25">
      <c r="M813" s="41"/>
    </row>
    <row r="814" spans="13:13" s="13" customFormat="1" ht="14.25">
      <c r="M814" s="41"/>
    </row>
    <row r="815" spans="13:13" s="13" customFormat="1" ht="14.25">
      <c r="M815" s="41"/>
    </row>
    <row r="816" spans="13:13" s="13" customFormat="1" ht="14.25">
      <c r="M816" s="41"/>
    </row>
    <row r="817" spans="13:13" s="13" customFormat="1" ht="14.25">
      <c r="M817" s="41"/>
    </row>
    <row r="818" spans="13:13" s="13" customFormat="1" ht="14.25">
      <c r="M818" s="41"/>
    </row>
    <row r="819" spans="13:13" s="13" customFormat="1" ht="14.25">
      <c r="M819" s="41"/>
    </row>
    <row r="820" spans="13:13" s="13" customFormat="1" ht="14.25">
      <c r="M820" s="41"/>
    </row>
    <row r="821" spans="13:13" s="13" customFormat="1" ht="14.25">
      <c r="M821" s="41"/>
    </row>
    <row r="822" spans="13:13" s="13" customFormat="1" ht="14.25">
      <c r="M822" s="41"/>
    </row>
    <row r="823" spans="13:13" s="13" customFormat="1" ht="14.25">
      <c r="M823" s="41"/>
    </row>
    <row r="824" spans="13:13" s="13" customFormat="1" ht="14.25">
      <c r="M824" s="41"/>
    </row>
    <row r="825" spans="13:13" s="13" customFormat="1" ht="14.25">
      <c r="M825" s="41"/>
    </row>
    <row r="826" spans="13:13" s="13" customFormat="1" ht="14.25">
      <c r="M826" s="41"/>
    </row>
    <row r="827" spans="13:13" s="13" customFormat="1" ht="14.25">
      <c r="M827" s="41"/>
    </row>
    <row r="828" spans="13:13" s="13" customFormat="1" ht="14.25">
      <c r="M828" s="41"/>
    </row>
    <row r="829" spans="13:13" s="13" customFormat="1" ht="14.25">
      <c r="M829" s="41"/>
    </row>
    <row r="830" spans="13:13" s="13" customFormat="1" ht="14.25">
      <c r="M830" s="41"/>
    </row>
    <row r="831" spans="13:13" s="13" customFormat="1" ht="14.25">
      <c r="M831" s="41"/>
    </row>
    <row r="832" spans="13:13" s="13" customFormat="1" ht="14.25">
      <c r="M832" s="41"/>
    </row>
    <row r="833" spans="13:13" s="13" customFormat="1" ht="14.25">
      <c r="M833" s="41"/>
    </row>
    <row r="834" spans="13:13" s="13" customFormat="1" ht="14.25">
      <c r="M834" s="41"/>
    </row>
    <row r="835" spans="13:13" s="13" customFormat="1" ht="14.25">
      <c r="M835" s="41"/>
    </row>
    <row r="836" spans="13:13" s="13" customFormat="1" ht="14.25">
      <c r="M836" s="41"/>
    </row>
    <row r="837" spans="13:13" s="13" customFormat="1" ht="14.25">
      <c r="M837" s="41"/>
    </row>
    <row r="838" spans="13:13" s="13" customFormat="1" ht="14.25">
      <c r="M838" s="41"/>
    </row>
    <row r="839" spans="13:13" s="13" customFormat="1" ht="14.25">
      <c r="M839" s="41"/>
    </row>
    <row r="840" spans="13:13" s="13" customFormat="1" ht="14.25">
      <c r="M840" s="41"/>
    </row>
    <row r="841" spans="13:13" s="13" customFormat="1" ht="14.25">
      <c r="M841" s="41"/>
    </row>
    <row r="842" spans="13:13" s="13" customFormat="1" ht="14.25">
      <c r="M842" s="41"/>
    </row>
    <row r="843" spans="13:13" s="13" customFormat="1" ht="14.25">
      <c r="M843" s="41"/>
    </row>
    <row r="844" spans="13:13" s="13" customFormat="1" ht="14.25">
      <c r="M844" s="41"/>
    </row>
    <row r="845" spans="13:13" s="13" customFormat="1" ht="14.25">
      <c r="M845" s="41"/>
    </row>
    <row r="846" spans="13:13" s="13" customFormat="1" ht="14.25">
      <c r="M846" s="41"/>
    </row>
    <row r="847" spans="13:13" s="13" customFormat="1" ht="14.25">
      <c r="M847" s="41"/>
    </row>
    <row r="848" spans="13:13" s="13" customFormat="1" ht="14.25">
      <c r="M848" s="41"/>
    </row>
    <row r="849" spans="13:13" s="13" customFormat="1" ht="14.25">
      <c r="M849" s="41"/>
    </row>
    <row r="850" spans="13:13" s="13" customFormat="1" ht="14.25">
      <c r="M850" s="41"/>
    </row>
    <row r="851" spans="13:13" s="13" customFormat="1" ht="14.25">
      <c r="M851" s="41"/>
    </row>
    <row r="852" spans="13:13" s="13" customFormat="1" ht="14.25">
      <c r="M852" s="41"/>
    </row>
    <row r="853" spans="13:13" s="13" customFormat="1" ht="14.25">
      <c r="M853" s="41"/>
    </row>
    <row r="854" spans="13:13" s="13" customFormat="1" ht="14.25">
      <c r="M854" s="41"/>
    </row>
    <row r="855" spans="13:13" s="13" customFormat="1" ht="14.25">
      <c r="M855" s="41"/>
    </row>
    <row r="856" spans="13:13" s="13" customFormat="1" ht="14.25">
      <c r="M856" s="41"/>
    </row>
    <row r="857" spans="13:13" s="13" customFormat="1" ht="14.25">
      <c r="M857" s="41"/>
    </row>
    <row r="858" spans="13:13" s="13" customFormat="1" ht="14.25">
      <c r="M858" s="41"/>
    </row>
    <row r="859" spans="13:13" s="13" customFormat="1" ht="14.25">
      <c r="M859" s="41"/>
    </row>
    <row r="860" spans="13:13" s="13" customFormat="1" ht="14.25">
      <c r="M860" s="41"/>
    </row>
    <row r="861" spans="13:13" s="13" customFormat="1" ht="14.25">
      <c r="M861" s="41"/>
    </row>
    <row r="862" spans="13:13" s="13" customFormat="1" ht="14.25">
      <c r="M862" s="41"/>
    </row>
    <row r="863" spans="13:13" s="13" customFormat="1" ht="14.25">
      <c r="M863" s="41"/>
    </row>
    <row r="864" spans="13:13" s="13" customFormat="1" ht="14.25">
      <c r="M864" s="41"/>
    </row>
    <row r="865" spans="13:13" s="13" customFormat="1" ht="14.25">
      <c r="M865" s="41"/>
    </row>
    <row r="866" spans="13:13" s="13" customFormat="1" ht="14.25">
      <c r="M866" s="41"/>
    </row>
    <row r="867" spans="13:13" s="13" customFormat="1" ht="14.25">
      <c r="M867" s="41"/>
    </row>
    <row r="868" spans="13:13" s="13" customFormat="1" ht="14.25">
      <c r="M868" s="41"/>
    </row>
    <row r="869" spans="13:13" s="13" customFormat="1" ht="14.25">
      <c r="M869" s="41"/>
    </row>
    <row r="870" spans="13:13" s="13" customFormat="1" ht="14.25">
      <c r="M870" s="41"/>
    </row>
    <row r="871" spans="13:13" s="13" customFormat="1" ht="14.25">
      <c r="M871" s="41"/>
    </row>
    <row r="872" spans="13:13" s="13" customFormat="1" ht="14.25">
      <c r="M872" s="41"/>
    </row>
    <row r="873" spans="13:13" s="13" customFormat="1" ht="14.25">
      <c r="M873" s="41"/>
    </row>
    <row r="874" spans="13:13" s="13" customFormat="1" ht="14.25">
      <c r="M874" s="41"/>
    </row>
    <row r="875" spans="13:13" s="13" customFormat="1" ht="14.25">
      <c r="M875" s="41"/>
    </row>
    <row r="876" spans="13:13" s="13" customFormat="1" ht="14.25">
      <c r="M876" s="41"/>
    </row>
    <row r="877" spans="13:13" s="13" customFormat="1" ht="14.25">
      <c r="M877" s="41"/>
    </row>
    <row r="878" spans="13:13" s="13" customFormat="1" ht="14.25">
      <c r="M878" s="41"/>
    </row>
    <row r="879" spans="13:13" s="13" customFormat="1" ht="14.25">
      <c r="M879" s="41"/>
    </row>
    <row r="880" spans="13:13" s="13" customFormat="1" ht="14.25">
      <c r="M880" s="41"/>
    </row>
    <row r="881" spans="13:13" s="13" customFormat="1" ht="14.25">
      <c r="M881" s="41"/>
    </row>
    <row r="882" spans="13:13" s="13" customFormat="1" ht="14.25">
      <c r="M882" s="41"/>
    </row>
    <row r="883" spans="13:13" s="13" customFormat="1" ht="14.25">
      <c r="M883" s="41"/>
    </row>
    <row r="884" spans="13:13" s="13" customFormat="1" ht="14.25">
      <c r="M884" s="41"/>
    </row>
    <row r="885" spans="13:13" s="13" customFormat="1" ht="14.25">
      <c r="M885" s="41"/>
    </row>
    <row r="886" spans="13:13" s="13" customFormat="1" ht="14.25">
      <c r="M886" s="41"/>
    </row>
    <row r="887" spans="13:13" s="13" customFormat="1" ht="14.25">
      <c r="M887" s="41"/>
    </row>
    <row r="888" spans="13:13" s="13" customFormat="1" ht="14.25">
      <c r="M888" s="41"/>
    </row>
    <row r="889" spans="13:13" s="13" customFormat="1" ht="14.25">
      <c r="M889" s="41"/>
    </row>
    <row r="890" spans="13:13" s="13" customFormat="1" ht="14.25">
      <c r="M890" s="41"/>
    </row>
    <row r="891" spans="13:13" s="13" customFormat="1" ht="14.25">
      <c r="M891" s="41"/>
    </row>
    <row r="892" spans="13:13" s="13" customFormat="1" ht="14.25">
      <c r="M892" s="41"/>
    </row>
    <row r="893" spans="13:13" s="13" customFormat="1" ht="14.25">
      <c r="M893" s="41"/>
    </row>
    <row r="894" spans="13:13" s="13" customFormat="1" ht="14.25">
      <c r="M894" s="41"/>
    </row>
    <row r="895" spans="13:13" s="13" customFormat="1" ht="14.25">
      <c r="M895" s="41"/>
    </row>
    <row r="896" spans="13:13" s="13" customFormat="1" ht="14.25">
      <c r="M896" s="41"/>
    </row>
    <row r="897" spans="13:13" s="13" customFormat="1" ht="14.25">
      <c r="M897" s="41"/>
    </row>
    <row r="898" spans="13:13" s="13" customFormat="1" ht="14.25">
      <c r="M898" s="41"/>
    </row>
    <row r="899" spans="13:13" s="13" customFormat="1" ht="14.25">
      <c r="M899" s="41"/>
    </row>
    <row r="900" spans="13:13" s="13" customFormat="1" ht="14.25">
      <c r="M900" s="41"/>
    </row>
    <row r="901" spans="13:13" s="13" customFormat="1" ht="14.25">
      <c r="M901" s="41"/>
    </row>
    <row r="902" spans="13:13" s="13" customFormat="1" ht="14.25">
      <c r="M902" s="41"/>
    </row>
    <row r="903" spans="13:13" s="13" customFormat="1" ht="14.25">
      <c r="M903" s="41"/>
    </row>
    <row r="904" spans="13:13" s="13" customFormat="1" ht="14.25">
      <c r="M904" s="41"/>
    </row>
    <row r="905" spans="13:13" s="13" customFormat="1" ht="14.25">
      <c r="M905" s="41"/>
    </row>
    <row r="906" spans="13:13" s="13" customFormat="1" ht="14.25">
      <c r="M906" s="41"/>
    </row>
    <row r="907" spans="13:13" s="13" customFormat="1" ht="14.25">
      <c r="M907" s="41"/>
    </row>
    <row r="908" spans="13:13" s="13" customFormat="1" ht="14.25">
      <c r="M908" s="41"/>
    </row>
    <row r="909" spans="13:13" s="13" customFormat="1" ht="14.25">
      <c r="M909" s="41"/>
    </row>
    <row r="910" spans="13:13" s="13" customFormat="1" ht="14.25">
      <c r="M910" s="41"/>
    </row>
    <row r="911" spans="13:13" s="13" customFormat="1" ht="14.25">
      <c r="M911" s="41"/>
    </row>
    <row r="912" spans="13:13" s="13" customFormat="1" ht="14.25">
      <c r="M912" s="41"/>
    </row>
    <row r="913" spans="13:13" s="13" customFormat="1" ht="14.25">
      <c r="M913" s="41"/>
    </row>
    <row r="914" spans="13:13" s="13" customFormat="1" ht="14.25">
      <c r="M914" s="41"/>
    </row>
    <row r="915" spans="13:13" s="13" customFormat="1" ht="14.25">
      <c r="M915" s="41"/>
    </row>
    <row r="916" spans="13:13" s="13" customFormat="1" ht="14.25">
      <c r="M916" s="41"/>
    </row>
    <row r="917" spans="13:13" s="13" customFormat="1" ht="14.25">
      <c r="M917" s="41"/>
    </row>
    <row r="918" spans="13:13" s="13" customFormat="1" ht="14.25">
      <c r="M918" s="41"/>
    </row>
    <row r="919" spans="13:13" s="13" customFormat="1" ht="14.25">
      <c r="M919" s="41"/>
    </row>
    <row r="920" spans="13:13" s="13" customFormat="1" ht="14.25">
      <c r="M920" s="41"/>
    </row>
    <row r="921" spans="13:13" s="13" customFormat="1" ht="14.25">
      <c r="M921" s="41"/>
    </row>
    <row r="922" spans="13:13" s="13" customFormat="1" ht="14.25">
      <c r="M922" s="41"/>
    </row>
    <row r="923" spans="13:13" s="13" customFormat="1" ht="14.25">
      <c r="M923" s="41"/>
    </row>
    <row r="924" spans="13:13" s="13" customFormat="1" ht="14.25">
      <c r="M924" s="41"/>
    </row>
    <row r="925" spans="13:13" s="13" customFormat="1" ht="14.25">
      <c r="M925" s="41"/>
    </row>
    <row r="926" spans="13:13" s="13" customFormat="1" ht="14.25">
      <c r="M926" s="41"/>
    </row>
    <row r="927" spans="13:13" s="13" customFormat="1" ht="14.25">
      <c r="M927" s="41"/>
    </row>
    <row r="928" spans="13:13" s="13" customFormat="1" ht="14.25">
      <c r="M928" s="41"/>
    </row>
    <row r="929" spans="13:13" s="13" customFormat="1" ht="14.25">
      <c r="M929" s="41"/>
    </row>
    <row r="930" spans="13:13" s="13" customFormat="1" ht="14.25">
      <c r="M930" s="41"/>
    </row>
    <row r="931" spans="13:13" s="13" customFormat="1" ht="14.25">
      <c r="M931" s="41"/>
    </row>
    <row r="932" spans="13:13" s="13" customFormat="1" ht="14.25">
      <c r="M932" s="41"/>
    </row>
    <row r="933" spans="13:13" s="13" customFormat="1" ht="14.25">
      <c r="M933" s="41"/>
    </row>
    <row r="934" spans="13:13" s="13" customFormat="1" ht="14.25">
      <c r="M934" s="41"/>
    </row>
    <row r="935" spans="13:13" s="13" customFormat="1" ht="14.25">
      <c r="M935" s="41"/>
    </row>
    <row r="936" spans="13:13" s="13" customFormat="1" ht="14.25">
      <c r="M936" s="41"/>
    </row>
    <row r="937" spans="13:13" s="13" customFormat="1" ht="14.25">
      <c r="M937" s="41"/>
    </row>
    <row r="938" spans="13:13" s="13" customFormat="1" ht="14.25">
      <c r="M938" s="41"/>
    </row>
    <row r="939" spans="13:13" s="13" customFormat="1" ht="14.25">
      <c r="M939" s="41"/>
    </row>
    <row r="940" spans="13:13" s="13" customFormat="1" ht="14.25">
      <c r="M940" s="41"/>
    </row>
    <row r="941" spans="13:13" s="13" customFormat="1" ht="14.25">
      <c r="M941" s="41"/>
    </row>
    <row r="942" spans="13:13" s="13" customFormat="1" ht="14.25">
      <c r="M942" s="41"/>
    </row>
    <row r="943" spans="13:13" s="13" customFormat="1" ht="14.25">
      <c r="M943" s="41"/>
    </row>
    <row r="944" spans="13:13" s="13" customFormat="1" ht="14.25">
      <c r="M944" s="41"/>
    </row>
    <row r="945" spans="13:13" s="13" customFormat="1" ht="14.25">
      <c r="M945" s="41"/>
    </row>
    <row r="946" spans="13:13" s="13" customFormat="1" ht="14.25">
      <c r="M946" s="41"/>
    </row>
    <row r="947" spans="13:13" s="13" customFormat="1" ht="14.25">
      <c r="M947" s="41"/>
    </row>
    <row r="948" spans="13:13" s="13" customFormat="1" ht="14.25">
      <c r="M948" s="41"/>
    </row>
    <row r="949" spans="13:13" s="13" customFormat="1" ht="14.25">
      <c r="M949" s="41"/>
    </row>
    <row r="950" spans="13:13" s="13" customFormat="1" ht="14.25">
      <c r="M950" s="41"/>
    </row>
    <row r="951" spans="13:13" s="13" customFormat="1" ht="14.25">
      <c r="M951" s="41"/>
    </row>
    <row r="952" spans="13:13" s="13" customFormat="1" ht="14.25">
      <c r="M952" s="41"/>
    </row>
    <row r="953" spans="13:13" s="13" customFormat="1" ht="14.25">
      <c r="M953" s="41"/>
    </row>
    <row r="954" spans="13:13" s="13" customFormat="1" ht="14.25">
      <c r="M954" s="41"/>
    </row>
    <row r="955" spans="13:13" s="13" customFormat="1" ht="14.25">
      <c r="M955" s="41"/>
    </row>
    <row r="956" spans="13:13" s="13" customFormat="1" ht="14.25">
      <c r="M956" s="41"/>
    </row>
    <row r="957" spans="13:13" s="13" customFormat="1" ht="14.25">
      <c r="M957" s="41"/>
    </row>
    <row r="958" spans="13:13" s="13" customFormat="1" ht="14.25">
      <c r="M958" s="41"/>
    </row>
    <row r="959" spans="13:13" s="13" customFormat="1" ht="14.25">
      <c r="M959" s="41"/>
    </row>
    <row r="960" spans="13:13" s="13" customFormat="1" ht="14.25">
      <c r="M960" s="41"/>
    </row>
    <row r="961" spans="13:13" s="13" customFormat="1" ht="14.25">
      <c r="M961" s="41"/>
    </row>
    <row r="962" spans="13:13" s="13" customFormat="1" ht="14.25">
      <c r="M962" s="41"/>
    </row>
    <row r="963" spans="13:13" s="13" customFormat="1" ht="14.25">
      <c r="M963" s="41"/>
    </row>
    <row r="964" spans="13:13" s="13" customFormat="1" ht="14.25">
      <c r="M964" s="41"/>
    </row>
    <row r="965" spans="13:13" s="13" customFormat="1" ht="14.25">
      <c r="M965" s="41"/>
    </row>
    <row r="966" spans="13:13" s="13" customFormat="1" ht="14.25">
      <c r="M966" s="41"/>
    </row>
    <row r="967" spans="13:13" s="13" customFormat="1" ht="14.25">
      <c r="M967" s="41"/>
    </row>
    <row r="968" spans="13:13" s="13" customFormat="1" ht="14.25">
      <c r="M968" s="41"/>
    </row>
    <row r="969" spans="13:13" s="13" customFormat="1" ht="14.25">
      <c r="M969" s="41"/>
    </row>
    <row r="970" spans="13:13" s="13" customFormat="1" ht="14.25">
      <c r="M970" s="41"/>
    </row>
    <row r="971" spans="13:13" s="13" customFormat="1" ht="14.25">
      <c r="M971" s="41"/>
    </row>
    <row r="972" spans="13:13" s="13" customFormat="1" ht="14.25">
      <c r="M972" s="41"/>
    </row>
    <row r="973" spans="13:13" s="13" customFormat="1" ht="14.25">
      <c r="M973" s="41"/>
    </row>
    <row r="974" spans="13:13" s="13" customFormat="1" ht="14.25">
      <c r="M974" s="41"/>
    </row>
    <row r="975" spans="13:13" s="13" customFormat="1" ht="14.25">
      <c r="M975" s="41"/>
    </row>
    <row r="976" spans="13:13" s="13" customFormat="1" ht="14.25">
      <c r="M976" s="41"/>
    </row>
    <row r="977" spans="13:13" s="13" customFormat="1" ht="14.25">
      <c r="M977" s="41"/>
    </row>
    <row r="978" spans="13:13" s="13" customFormat="1" ht="14.25">
      <c r="M978" s="41"/>
    </row>
    <row r="979" spans="13:13" s="13" customFormat="1" ht="14.25">
      <c r="M979" s="41"/>
    </row>
    <row r="980" spans="13:13" s="13" customFormat="1" ht="14.25">
      <c r="M980" s="41"/>
    </row>
    <row r="981" spans="13:13" s="13" customFormat="1" ht="14.25">
      <c r="M981" s="41"/>
    </row>
    <row r="982" spans="13:13" s="13" customFormat="1" ht="14.25">
      <c r="M982" s="41"/>
    </row>
    <row r="983" spans="13:13" s="13" customFormat="1" ht="14.25">
      <c r="M983" s="41"/>
    </row>
    <row r="984" spans="13:13" s="13" customFormat="1" ht="14.25">
      <c r="M984" s="41"/>
    </row>
    <row r="985" spans="13:13" s="13" customFormat="1" ht="14.25">
      <c r="M985" s="41"/>
    </row>
    <row r="986" spans="13:13" s="13" customFormat="1" ht="14.25">
      <c r="M986" s="41"/>
    </row>
    <row r="987" spans="13:13" s="13" customFormat="1" ht="14.25">
      <c r="M987" s="41"/>
    </row>
    <row r="988" spans="13:13" s="13" customFormat="1" ht="14.25">
      <c r="M988" s="41"/>
    </row>
    <row r="989" spans="13:13" s="13" customFormat="1" ht="14.25">
      <c r="M989" s="41"/>
    </row>
    <row r="990" spans="13:13" s="13" customFormat="1" ht="14.25">
      <c r="M990" s="41"/>
    </row>
    <row r="991" spans="13:13" s="13" customFormat="1" ht="14.25">
      <c r="M991" s="41"/>
    </row>
    <row r="992" spans="13:13" s="13" customFormat="1" ht="14.25">
      <c r="M992" s="41"/>
    </row>
    <row r="993" spans="13:13" s="13" customFormat="1" ht="14.25">
      <c r="M993" s="41"/>
    </row>
    <row r="994" spans="13:13" s="13" customFormat="1" ht="14.25">
      <c r="M994" s="41"/>
    </row>
    <row r="995" spans="13:13" s="13" customFormat="1" ht="14.25">
      <c r="M995" s="41"/>
    </row>
    <row r="996" spans="13:13" s="13" customFormat="1" ht="14.25">
      <c r="M996" s="41"/>
    </row>
    <row r="997" spans="13:13" s="13" customFormat="1" ht="14.25">
      <c r="M997" s="41"/>
    </row>
    <row r="998" spans="13:13" s="13" customFormat="1" ht="14.25">
      <c r="M998" s="41"/>
    </row>
    <row r="999" spans="13:13" s="13" customFormat="1" ht="14.25">
      <c r="M999" s="41"/>
    </row>
    <row r="1000" spans="13:13" s="13" customFormat="1" ht="14.25">
      <c r="M1000" s="41"/>
    </row>
    <row r="1001" spans="13:13" s="13" customFormat="1" ht="14.25">
      <c r="M1001" s="41"/>
    </row>
    <row r="1002" spans="13:13" s="13" customFormat="1" ht="14.25">
      <c r="M1002" s="41"/>
    </row>
    <row r="1003" spans="13:13" s="13" customFormat="1" ht="14.25">
      <c r="M1003" s="41"/>
    </row>
    <row r="1004" spans="13:13" s="13" customFormat="1" ht="14.25">
      <c r="M1004" s="41"/>
    </row>
    <row r="1005" spans="13:13" s="13" customFormat="1" ht="14.25">
      <c r="M1005" s="41"/>
    </row>
    <row r="1006" spans="13:13" s="13" customFormat="1" ht="14.25">
      <c r="M1006" s="41"/>
    </row>
    <row r="1007" spans="13:13" s="13" customFormat="1" ht="14.25">
      <c r="M1007" s="41"/>
    </row>
    <row r="1008" spans="13:13" s="13" customFormat="1" ht="14.25">
      <c r="M1008" s="41"/>
    </row>
    <row r="1009" spans="13:13" s="13" customFormat="1" ht="14.25">
      <c r="M1009" s="41"/>
    </row>
    <row r="1010" spans="13:13" s="13" customFormat="1" ht="14.25">
      <c r="M1010" s="41"/>
    </row>
    <row r="1011" spans="13:13" s="13" customFormat="1" ht="14.25">
      <c r="M1011" s="41"/>
    </row>
    <row r="1012" spans="13:13" s="13" customFormat="1" ht="14.25">
      <c r="M1012" s="41"/>
    </row>
    <row r="1013" spans="13:13" s="13" customFormat="1" ht="14.25">
      <c r="M1013" s="41"/>
    </row>
    <row r="1014" spans="13:13" s="13" customFormat="1" ht="14.25">
      <c r="M1014" s="41"/>
    </row>
    <row r="1015" spans="13:13" s="13" customFormat="1" ht="14.25">
      <c r="M1015" s="41"/>
    </row>
    <row r="1016" spans="13:13" s="13" customFormat="1" ht="14.25">
      <c r="M1016" s="41"/>
    </row>
    <row r="1017" spans="13:13" s="13" customFormat="1" ht="14.25">
      <c r="M1017" s="41"/>
    </row>
    <row r="1018" spans="13:13" s="13" customFormat="1" ht="14.25">
      <c r="M1018" s="41"/>
    </row>
    <row r="1019" spans="13:13" s="13" customFormat="1" ht="14.25">
      <c r="M1019" s="41"/>
    </row>
    <row r="1020" spans="13:13" s="13" customFormat="1" ht="14.25">
      <c r="M1020" s="41"/>
    </row>
    <row r="1021" spans="13:13" s="13" customFormat="1" ht="14.25">
      <c r="M1021" s="41"/>
    </row>
    <row r="1022" spans="13:13" s="13" customFormat="1" ht="14.25">
      <c r="M1022" s="41"/>
    </row>
    <row r="1023" spans="13:13" s="13" customFormat="1" ht="14.25">
      <c r="M1023" s="41"/>
    </row>
    <row r="1024" spans="13:13" s="13" customFormat="1" ht="14.25">
      <c r="M1024" s="41"/>
    </row>
    <row r="1025" spans="13:13" s="13" customFormat="1" ht="14.25">
      <c r="M1025" s="41"/>
    </row>
    <row r="1026" spans="13:13" s="13" customFormat="1" ht="14.25">
      <c r="M1026" s="41"/>
    </row>
    <row r="1027" spans="13:13" s="13" customFormat="1" ht="14.25">
      <c r="M1027" s="41"/>
    </row>
    <row r="1028" spans="13:13" s="13" customFormat="1" ht="14.25">
      <c r="M1028" s="41"/>
    </row>
    <row r="1029" spans="13:13" s="13" customFormat="1" ht="14.25">
      <c r="M1029" s="41"/>
    </row>
    <row r="1030" spans="13:13" s="13" customFormat="1" ht="14.25">
      <c r="M1030" s="41"/>
    </row>
    <row r="1031" spans="13:13" s="13" customFormat="1" ht="14.25">
      <c r="M1031" s="41"/>
    </row>
    <row r="1032" spans="13:13" s="13" customFormat="1" ht="14.25">
      <c r="M1032" s="41"/>
    </row>
    <row r="1033" spans="13:13" s="13" customFormat="1" ht="14.25">
      <c r="M1033" s="41"/>
    </row>
    <row r="1034" spans="13:13" s="13" customFormat="1" ht="14.25">
      <c r="M1034" s="41"/>
    </row>
    <row r="1035" spans="13:13" s="13" customFormat="1" ht="14.25">
      <c r="M1035" s="41"/>
    </row>
    <row r="1036" spans="13:13" s="13" customFormat="1" ht="14.25">
      <c r="M1036" s="41"/>
    </row>
    <row r="1037" spans="13:13" s="13" customFormat="1" ht="14.25">
      <c r="M1037" s="41"/>
    </row>
    <row r="1038" spans="13:13" s="13" customFormat="1" ht="14.25">
      <c r="M1038" s="41"/>
    </row>
    <row r="1039" spans="13:13" s="13" customFormat="1" ht="14.25">
      <c r="M1039" s="41"/>
    </row>
    <row r="1040" spans="13:13" s="13" customFormat="1" ht="14.25">
      <c r="M1040" s="41"/>
    </row>
    <row r="1041" spans="13:13" s="13" customFormat="1" ht="14.25">
      <c r="M1041" s="41"/>
    </row>
    <row r="1042" spans="13:13" s="13" customFormat="1" ht="14.25">
      <c r="M1042" s="41"/>
    </row>
    <row r="1043" spans="13:13" s="13" customFormat="1" ht="14.25">
      <c r="M1043" s="41"/>
    </row>
    <row r="1044" spans="13:13" s="13" customFormat="1" ht="14.25">
      <c r="M1044" s="41"/>
    </row>
    <row r="1045" spans="13:13" s="13" customFormat="1" ht="14.25">
      <c r="M1045" s="41"/>
    </row>
    <row r="1046" spans="13:13" s="13" customFormat="1" ht="14.25">
      <c r="M1046" s="41"/>
    </row>
    <row r="1047" spans="13:13" s="13" customFormat="1" ht="14.25">
      <c r="M1047" s="41"/>
    </row>
    <row r="1048" spans="13:13" s="13" customFormat="1" ht="14.25">
      <c r="M1048" s="41"/>
    </row>
    <row r="1049" spans="13:13" s="13" customFormat="1" ht="14.25">
      <c r="M1049" s="41"/>
    </row>
    <row r="1050" spans="13:13" s="13" customFormat="1" ht="14.25">
      <c r="M1050" s="41"/>
    </row>
    <row r="1051" spans="13:13" s="13" customFormat="1" ht="14.25">
      <c r="M1051" s="41"/>
    </row>
    <row r="1052" spans="13:13" s="13" customFormat="1" ht="14.25">
      <c r="M1052" s="41"/>
    </row>
    <row r="1053" spans="13:13" s="13" customFormat="1" ht="14.25">
      <c r="M1053" s="41"/>
    </row>
    <row r="1054" spans="13:13" s="13" customFormat="1" ht="14.25">
      <c r="M1054" s="41"/>
    </row>
    <row r="1055" spans="13:13" s="13" customFormat="1" ht="14.25">
      <c r="M1055" s="41"/>
    </row>
    <row r="1056" spans="13:13" s="13" customFormat="1" ht="14.25">
      <c r="M1056" s="41"/>
    </row>
    <row r="1057" spans="13:13" s="13" customFormat="1" ht="14.25">
      <c r="M1057" s="41"/>
    </row>
    <row r="1058" spans="13:13" s="13" customFormat="1" ht="14.25">
      <c r="M1058" s="41"/>
    </row>
    <row r="1059" spans="13:13" s="13" customFormat="1" ht="14.25">
      <c r="M1059" s="41"/>
    </row>
    <row r="1060" spans="13:13" s="13" customFormat="1" ht="14.25">
      <c r="M1060" s="41"/>
    </row>
    <row r="1061" spans="13:13" s="13" customFormat="1" ht="14.25">
      <c r="M1061" s="41"/>
    </row>
    <row r="1062" spans="13:13" s="13" customFormat="1" ht="14.25">
      <c r="M1062" s="41"/>
    </row>
    <row r="1063" spans="13:13" s="13" customFormat="1" ht="14.25">
      <c r="M1063" s="41"/>
    </row>
    <row r="1064" spans="13:13" s="13" customFormat="1" ht="14.25">
      <c r="M1064" s="41"/>
    </row>
    <row r="1065" spans="13:13" s="13" customFormat="1" ht="14.25">
      <c r="M1065" s="41"/>
    </row>
    <row r="1066" spans="13:13" s="13" customFormat="1" ht="14.25">
      <c r="M1066" s="41"/>
    </row>
    <row r="1067" spans="13:13" s="13" customFormat="1" ht="14.25">
      <c r="M1067" s="41"/>
    </row>
    <row r="1068" spans="13:13" s="13" customFormat="1" ht="14.25">
      <c r="M1068" s="41"/>
    </row>
    <row r="1069" spans="13:13" s="13" customFormat="1" ht="14.25">
      <c r="M1069" s="41"/>
    </row>
    <row r="1070" spans="13:13" s="13" customFormat="1" ht="14.25">
      <c r="M1070" s="41"/>
    </row>
    <row r="1071" spans="13:13" s="13" customFormat="1" ht="14.25">
      <c r="M1071" s="41"/>
    </row>
    <row r="1072" spans="13:13" s="13" customFormat="1" ht="14.25">
      <c r="M1072" s="41"/>
    </row>
    <row r="1073" spans="13:13" s="13" customFormat="1" ht="14.25">
      <c r="M1073" s="41"/>
    </row>
    <row r="1074" spans="13:13" s="13" customFormat="1" ht="14.25">
      <c r="M1074" s="41"/>
    </row>
    <row r="1075" spans="13:13" s="13" customFormat="1" ht="14.25">
      <c r="M1075" s="41"/>
    </row>
    <row r="1076" spans="13:13" s="13" customFormat="1" ht="14.25">
      <c r="M1076" s="41"/>
    </row>
    <row r="1077" spans="13:13" s="13" customFormat="1" ht="14.25">
      <c r="M1077" s="41"/>
    </row>
    <row r="1078" spans="13:13" s="13" customFormat="1" ht="14.25">
      <c r="M1078" s="41"/>
    </row>
    <row r="1079" spans="13:13" s="13" customFormat="1" ht="14.25">
      <c r="M1079" s="41"/>
    </row>
    <row r="1080" spans="13:13" s="13" customFormat="1" ht="14.25">
      <c r="M1080" s="41"/>
    </row>
    <row r="1081" spans="13:13" s="13" customFormat="1" ht="14.25">
      <c r="M1081" s="41"/>
    </row>
    <row r="1082" spans="13:13" s="13" customFormat="1" ht="14.25">
      <c r="M1082" s="41"/>
    </row>
    <row r="1083" spans="13:13" s="13" customFormat="1" ht="14.25">
      <c r="M1083" s="41"/>
    </row>
    <row r="1084" spans="13:13" s="13" customFormat="1" ht="14.25">
      <c r="M1084" s="41"/>
    </row>
    <row r="1085" spans="13:13" s="13" customFormat="1" ht="14.25">
      <c r="M1085" s="41"/>
    </row>
    <row r="1086" spans="13:13" s="13" customFormat="1" ht="14.25">
      <c r="M1086" s="41"/>
    </row>
    <row r="1087" spans="13:13" s="13" customFormat="1" ht="14.25">
      <c r="M1087" s="41"/>
    </row>
    <row r="1088" spans="13:13" s="13" customFormat="1" ht="14.25">
      <c r="M1088" s="41"/>
    </row>
    <row r="1089" spans="13:13" s="13" customFormat="1" ht="14.25">
      <c r="M1089" s="41"/>
    </row>
    <row r="1090" spans="13:13" s="13" customFormat="1" ht="14.25">
      <c r="M1090" s="41"/>
    </row>
    <row r="1091" spans="13:13" s="13" customFormat="1" ht="14.25">
      <c r="M1091" s="41"/>
    </row>
    <row r="1092" spans="13:13" s="13" customFormat="1" ht="14.25">
      <c r="M1092" s="41"/>
    </row>
    <row r="1093" spans="13:13" s="13" customFormat="1" ht="14.25">
      <c r="M1093" s="41"/>
    </row>
    <row r="1094" spans="13:13" s="13" customFormat="1" ht="14.25">
      <c r="M1094" s="41"/>
    </row>
    <row r="1095" spans="13:13" s="13" customFormat="1" ht="14.25">
      <c r="M1095" s="41"/>
    </row>
    <row r="1096" spans="13:13" s="13" customFormat="1" ht="14.25">
      <c r="M1096" s="41"/>
    </row>
    <row r="1097" spans="13:13" s="13" customFormat="1" ht="14.25">
      <c r="M1097" s="41"/>
    </row>
    <row r="1098" spans="13:13" s="13" customFormat="1" ht="14.25">
      <c r="M1098" s="41"/>
    </row>
    <row r="1099" spans="13:13" s="13" customFormat="1" ht="14.25">
      <c r="M1099" s="41"/>
    </row>
    <row r="1100" spans="13:13" s="13" customFormat="1" ht="14.25">
      <c r="M1100" s="41"/>
    </row>
    <row r="1101" spans="13:13" s="13" customFormat="1" ht="14.25">
      <c r="M1101" s="41"/>
    </row>
    <row r="1102" spans="13:13" s="13" customFormat="1" ht="14.25">
      <c r="M1102" s="41"/>
    </row>
    <row r="1103" spans="13:13" s="13" customFormat="1" ht="14.25">
      <c r="M1103" s="41"/>
    </row>
    <row r="1104" spans="13:13" s="13" customFormat="1" ht="14.25">
      <c r="M1104" s="41"/>
    </row>
    <row r="1105" spans="13:13" s="13" customFormat="1" ht="14.25">
      <c r="M1105" s="41"/>
    </row>
    <row r="1106" spans="13:13" s="13" customFormat="1" ht="14.25">
      <c r="M1106" s="41"/>
    </row>
    <row r="1107" spans="13:13" s="13" customFormat="1" ht="14.25">
      <c r="M1107" s="41"/>
    </row>
    <row r="1108" spans="13:13" s="13" customFormat="1" ht="14.25">
      <c r="M1108" s="41"/>
    </row>
    <row r="1109" spans="13:13" s="13" customFormat="1" ht="14.25">
      <c r="M1109" s="41"/>
    </row>
    <row r="1110" spans="13:13" s="13" customFormat="1" ht="14.25">
      <c r="M1110" s="41"/>
    </row>
    <row r="1111" spans="13:13" s="13" customFormat="1" ht="14.25">
      <c r="M1111" s="41"/>
    </row>
    <row r="1112" spans="13:13" s="13" customFormat="1" ht="14.25">
      <c r="M1112" s="41"/>
    </row>
    <row r="1113" spans="13:13" s="13" customFormat="1" ht="14.25">
      <c r="M1113" s="41"/>
    </row>
    <row r="1114" spans="13:13" s="13" customFormat="1" ht="14.25">
      <c r="M1114" s="41"/>
    </row>
    <row r="1115" spans="13:13" s="13" customFormat="1" ht="14.25">
      <c r="M1115" s="41"/>
    </row>
    <row r="1116" spans="13:13" s="13" customFormat="1" ht="14.25">
      <c r="M1116" s="41"/>
    </row>
    <row r="1117" spans="13:13" s="13" customFormat="1" ht="14.25">
      <c r="M1117" s="41"/>
    </row>
    <row r="1118" spans="13:13" s="13" customFormat="1" ht="14.25">
      <c r="M1118" s="41"/>
    </row>
    <row r="1119" spans="13:13" s="13" customFormat="1" ht="14.25">
      <c r="M1119" s="41"/>
    </row>
    <row r="1120" spans="13:13" s="13" customFormat="1" ht="14.25">
      <c r="M1120" s="41"/>
    </row>
    <row r="1121" spans="13:13" s="13" customFormat="1" ht="14.25">
      <c r="M1121" s="41"/>
    </row>
    <row r="1122" spans="13:13" s="13" customFormat="1" ht="14.25">
      <c r="M1122" s="41"/>
    </row>
    <row r="1123" spans="13:13" s="13" customFormat="1" ht="14.25">
      <c r="M1123" s="41"/>
    </row>
    <row r="1124" spans="13:13" s="13" customFormat="1" ht="14.25">
      <c r="M1124" s="41"/>
    </row>
    <row r="1125" spans="13:13" s="13" customFormat="1" ht="14.25">
      <c r="M1125" s="41"/>
    </row>
    <row r="1126" spans="13:13" s="13" customFormat="1" ht="14.25">
      <c r="M1126" s="41"/>
    </row>
    <row r="1127" spans="13:13" s="13" customFormat="1" ht="14.25">
      <c r="M1127" s="41"/>
    </row>
    <row r="1128" spans="13:13" s="13" customFormat="1" ht="14.25">
      <c r="M1128" s="41"/>
    </row>
    <row r="1129" spans="13:13" s="13" customFormat="1" ht="14.25">
      <c r="M1129" s="41"/>
    </row>
    <row r="1130" spans="13:13" s="13" customFormat="1" ht="14.25">
      <c r="M1130" s="41"/>
    </row>
    <row r="1131" spans="13:13" s="13" customFormat="1" ht="14.25">
      <c r="M1131" s="41"/>
    </row>
    <row r="1132" spans="13:13" s="13" customFormat="1" ht="14.25">
      <c r="M1132" s="41"/>
    </row>
    <row r="1133" spans="13:13" s="13" customFormat="1" ht="14.25">
      <c r="M1133" s="41"/>
    </row>
    <row r="1134" spans="13:13" s="13" customFormat="1" ht="14.25">
      <c r="M1134" s="41"/>
    </row>
    <row r="1135" spans="13:13" s="13" customFormat="1" ht="14.25">
      <c r="M1135" s="41"/>
    </row>
    <row r="1136" spans="13:13" s="13" customFormat="1" ht="14.25">
      <c r="M1136" s="41"/>
    </row>
    <row r="1137" spans="13:13" s="13" customFormat="1" ht="14.25">
      <c r="M1137" s="41"/>
    </row>
    <row r="1138" spans="13:13" s="13" customFormat="1" ht="14.25">
      <c r="M1138" s="41"/>
    </row>
    <row r="1139" spans="13:13" s="13" customFormat="1" ht="14.25">
      <c r="M1139" s="41"/>
    </row>
    <row r="1140" spans="13:13" s="13" customFormat="1" ht="14.25">
      <c r="M1140" s="41"/>
    </row>
    <row r="1141" spans="13:13" s="13" customFormat="1" ht="14.25">
      <c r="M1141" s="41"/>
    </row>
    <row r="1142" spans="13:13" s="13" customFormat="1" ht="14.25">
      <c r="M1142" s="41"/>
    </row>
    <row r="1143" spans="13:13" s="13" customFormat="1" ht="14.25">
      <c r="M1143" s="41"/>
    </row>
    <row r="1144" spans="13:13" s="13" customFormat="1" ht="14.25">
      <c r="M1144" s="41"/>
    </row>
    <row r="1145" spans="13:13" s="13" customFormat="1" ht="14.25">
      <c r="M1145" s="41"/>
    </row>
    <row r="1146" spans="13:13" s="13" customFormat="1" ht="14.25">
      <c r="M1146" s="41"/>
    </row>
    <row r="1147" spans="13:13" s="13" customFormat="1" ht="14.25">
      <c r="M1147" s="41"/>
    </row>
    <row r="1148" spans="13:13" s="13" customFormat="1" ht="14.25">
      <c r="M1148" s="41"/>
    </row>
    <row r="1149" spans="13:13" s="13" customFormat="1" ht="14.25">
      <c r="M1149" s="41"/>
    </row>
    <row r="1150" spans="13:13" s="13" customFormat="1" ht="14.25">
      <c r="M1150" s="41"/>
    </row>
    <row r="1151" spans="13:13" s="13" customFormat="1" ht="14.25">
      <c r="M1151" s="41"/>
    </row>
    <row r="1152" spans="13:13" s="13" customFormat="1" ht="14.25">
      <c r="M1152" s="41"/>
    </row>
    <row r="1153" spans="13:13" s="13" customFormat="1" ht="14.25">
      <c r="M1153" s="41"/>
    </row>
    <row r="1154" spans="13:13" s="13" customFormat="1" ht="14.25">
      <c r="M1154" s="41"/>
    </row>
    <row r="1155" spans="13:13" s="13" customFormat="1" ht="14.25">
      <c r="M1155" s="41"/>
    </row>
    <row r="1156" spans="13:13" s="13" customFormat="1" ht="14.25">
      <c r="M1156" s="41"/>
    </row>
    <row r="1157" spans="13:13" s="13" customFormat="1" ht="14.25">
      <c r="M1157" s="41"/>
    </row>
    <row r="1158" spans="13:13" s="13" customFormat="1" ht="14.25">
      <c r="M1158" s="41"/>
    </row>
    <row r="1159" spans="13:13" s="13" customFormat="1" ht="14.25">
      <c r="M1159" s="41"/>
    </row>
    <row r="1160" spans="13:13" s="13" customFormat="1" ht="14.25">
      <c r="M1160" s="41"/>
    </row>
    <row r="1161" spans="13:13" s="13" customFormat="1" ht="14.25">
      <c r="M1161" s="41"/>
    </row>
    <row r="1162" spans="13:13" s="13" customFormat="1" ht="14.25">
      <c r="M1162" s="41"/>
    </row>
    <row r="1163" spans="13:13" s="13" customFormat="1" ht="14.25">
      <c r="M1163" s="41"/>
    </row>
    <row r="1164" spans="13:13" s="13" customFormat="1" ht="14.25">
      <c r="M1164" s="41"/>
    </row>
    <row r="1165" spans="13:13" s="13" customFormat="1" ht="14.25">
      <c r="M1165" s="41"/>
    </row>
    <row r="1166" spans="13:13" s="13" customFormat="1" ht="14.25">
      <c r="M1166" s="41"/>
    </row>
    <row r="1167" spans="13:13" s="13" customFormat="1" ht="14.25">
      <c r="M1167" s="41"/>
    </row>
    <row r="1168" spans="13:13" s="13" customFormat="1" ht="14.25">
      <c r="M1168" s="41"/>
    </row>
    <row r="1169" spans="13:13" s="13" customFormat="1" ht="14.25">
      <c r="M1169" s="41"/>
    </row>
    <row r="1170" spans="13:13" s="13" customFormat="1" ht="14.25">
      <c r="M1170" s="41"/>
    </row>
    <row r="1171" spans="13:13" s="13" customFormat="1" ht="14.25">
      <c r="M1171" s="41"/>
    </row>
    <row r="1172" spans="13:13" s="13" customFormat="1" ht="14.25">
      <c r="M1172" s="41"/>
    </row>
    <row r="1173" spans="13:13" s="13" customFormat="1" ht="14.25">
      <c r="M1173" s="41"/>
    </row>
    <row r="1174" spans="13:13" s="13" customFormat="1" ht="14.25">
      <c r="M1174" s="41"/>
    </row>
    <row r="1175" spans="13:13" s="13" customFormat="1" ht="14.25">
      <c r="M1175" s="41"/>
    </row>
    <row r="1176" spans="13:13" s="13" customFormat="1" ht="14.25">
      <c r="M1176" s="41"/>
    </row>
    <row r="1177" spans="13:13" s="13" customFormat="1" ht="14.25">
      <c r="M1177" s="41"/>
    </row>
    <row r="1178" spans="13:13" s="13" customFormat="1" ht="14.25">
      <c r="M1178" s="41"/>
    </row>
    <row r="1179" spans="13:13" s="13" customFormat="1" ht="14.25">
      <c r="M1179" s="41"/>
    </row>
    <row r="1180" spans="13:13" s="13" customFormat="1" ht="14.25">
      <c r="M1180" s="41"/>
    </row>
    <row r="1181" spans="13:13" s="13" customFormat="1" ht="14.25">
      <c r="M1181" s="41"/>
    </row>
    <row r="1182" spans="13:13" s="13" customFormat="1" ht="14.25">
      <c r="M1182" s="41"/>
    </row>
    <row r="1183" spans="13:13" s="13" customFormat="1" ht="14.25">
      <c r="M1183" s="41"/>
    </row>
    <row r="1184" spans="13:13" s="13" customFormat="1" ht="14.25">
      <c r="M1184" s="41"/>
    </row>
    <row r="1185" spans="13:13" s="13" customFormat="1" ht="14.25">
      <c r="M1185" s="41"/>
    </row>
    <row r="1186" spans="13:13" s="13" customFormat="1" ht="14.25">
      <c r="M1186" s="41"/>
    </row>
    <row r="1187" spans="13:13" s="13" customFormat="1" ht="14.25">
      <c r="M1187" s="41"/>
    </row>
    <row r="1188" spans="13:13" s="13" customFormat="1" ht="14.25">
      <c r="M1188" s="41"/>
    </row>
    <row r="1189" spans="13:13" s="13" customFormat="1" ht="14.25">
      <c r="M1189" s="41"/>
    </row>
    <row r="1190" spans="13:13" s="13" customFormat="1" ht="14.25">
      <c r="M1190" s="41"/>
    </row>
    <row r="1191" spans="13:13" s="13" customFormat="1" ht="14.25">
      <c r="M1191" s="41"/>
    </row>
    <row r="1192" spans="13:13" s="13" customFormat="1" ht="14.25">
      <c r="M1192" s="41"/>
    </row>
    <row r="1193" spans="13:13" s="13" customFormat="1" ht="14.25">
      <c r="M1193" s="41"/>
    </row>
    <row r="1194" spans="13:13" s="13" customFormat="1" ht="14.25">
      <c r="M1194" s="41"/>
    </row>
    <row r="1195" spans="13:13" s="13" customFormat="1" ht="14.25">
      <c r="M1195" s="41"/>
    </row>
    <row r="1196" spans="13:13" s="13" customFormat="1" ht="14.25">
      <c r="M1196" s="41"/>
    </row>
    <row r="1197" spans="13:13" s="13" customFormat="1" ht="14.25">
      <c r="M1197" s="41"/>
    </row>
    <row r="1198" spans="13:13" s="13" customFormat="1" ht="14.25">
      <c r="M1198" s="41"/>
    </row>
    <row r="1199" spans="13:13" s="13" customFormat="1" ht="14.25">
      <c r="M1199" s="41"/>
    </row>
    <row r="1200" spans="13:13" s="13" customFormat="1" ht="14.25">
      <c r="M1200" s="41"/>
    </row>
    <row r="1201" spans="13:13" s="13" customFormat="1" ht="14.25">
      <c r="M1201" s="41"/>
    </row>
    <row r="1202" spans="13:13" s="13" customFormat="1" ht="14.25">
      <c r="M1202" s="41"/>
    </row>
    <row r="1203" spans="13:13" s="13" customFormat="1" ht="14.25">
      <c r="M1203" s="41"/>
    </row>
    <row r="1204" spans="13:13" s="13" customFormat="1" ht="14.25">
      <c r="M1204" s="41"/>
    </row>
    <row r="1205" spans="13:13" s="13" customFormat="1" ht="14.25">
      <c r="M1205" s="41"/>
    </row>
    <row r="1206" spans="13:13" s="13" customFormat="1" ht="14.25">
      <c r="M1206" s="41"/>
    </row>
    <row r="1207" spans="13:13" s="13" customFormat="1" ht="14.25">
      <c r="M1207" s="41"/>
    </row>
    <row r="1208" spans="13:13" s="13" customFormat="1" ht="14.25">
      <c r="M1208" s="41"/>
    </row>
    <row r="1209" spans="13:13" s="13" customFormat="1" ht="14.25">
      <c r="M1209" s="41"/>
    </row>
    <row r="1210" spans="13:13" s="13" customFormat="1" ht="14.25">
      <c r="M1210" s="41"/>
    </row>
    <row r="1211" spans="13:13" s="13" customFormat="1" ht="14.25">
      <c r="M1211" s="41"/>
    </row>
    <row r="1212" spans="13:13" s="13" customFormat="1" ht="14.25">
      <c r="M1212" s="41"/>
    </row>
    <row r="1213" spans="13:13" s="13" customFormat="1" ht="14.25">
      <c r="M1213" s="41"/>
    </row>
    <row r="1214" spans="13:13" s="13" customFormat="1" ht="14.25">
      <c r="M1214" s="41"/>
    </row>
    <row r="1215" spans="13:13" s="13" customFormat="1" ht="14.25">
      <c r="M1215" s="41"/>
    </row>
    <row r="1216" spans="13:13" s="13" customFormat="1" ht="14.25">
      <c r="M1216" s="41"/>
    </row>
    <row r="1217" spans="13:13" s="13" customFormat="1" ht="14.25">
      <c r="M1217" s="41"/>
    </row>
    <row r="1218" spans="13:13" s="13" customFormat="1" ht="14.25">
      <c r="M1218" s="41"/>
    </row>
    <row r="1219" spans="13:13" s="13" customFormat="1" ht="14.25">
      <c r="M1219" s="41"/>
    </row>
    <row r="1220" spans="13:13" s="13" customFormat="1" ht="14.25">
      <c r="M1220" s="41"/>
    </row>
    <row r="1221" spans="13:13" s="13" customFormat="1" ht="14.25">
      <c r="M1221" s="41"/>
    </row>
    <row r="1222" spans="13:13" s="13" customFormat="1" ht="14.25">
      <c r="M1222" s="41"/>
    </row>
    <row r="1223" spans="13:13" s="13" customFormat="1" ht="14.25">
      <c r="M1223" s="41"/>
    </row>
    <row r="1224" spans="13:13" s="13" customFormat="1" ht="14.25">
      <c r="M1224" s="41"/>
    </row>
    <row r="1225" spans="13:13" s="13" customFormat="1" ht="14.25">
      <c r="M1225" s="41"/>
    </row>
    <row r="1226" spans="13:13" s="13" customFormat="1" ht="14.25">
      <c r="M1226" s="41"/>
    </row>
    <row r="1227" spans="13:13" s="13" customFormat="1" ht="14.25">
      <c r="M1227" s="41"/>
    </row>
    <row r="1228" spans="13:13" s="13" customFormat="1" ht="14.25">
      <c r="M1228" s="41"/>
    </row>
    <row r="1229" spans="13:13" s="13" customFormat="1" ht="14.25">
      <c r="M1229" s="41"/>
    </row>
    <row r="1230" spans="13:13" s="13" customFormat="1" ht="14.25">
      <c r="M1230" s="41"/>
    </row>
    <row r="1231" spans="13:13" s="13" customFormat="1" ht="14.25">
      <c r="M1231" s="41"/>
    </row>
    <row r="1232" spans="13:13" s="13" customFormat="1" ht="14.25">
      <c r="M1232" s="41"/>
    </row>
    <row r="1233" spans="13:13" s="13" customFormat="1" ht="14.25">
      <c r="M1233" s="41"/>
    </row>
    <row r="1234" spans="13:13" s="13" customFormat="1" ht="14.25">
      <c r="M1234" s="41"/>
    </row>
    <row r="1235" spans="13:13" s="13" customFormat="1" ht="14.25">
      <c r="M1235" s="41"/>
    </row>
    <row r="1236" spans="13:13" s="13" customFormat="1" ht="14.25">
      <c r="M1236" s="41"/>
    </row>
    <row r="1237" spans="13:13" s="13" customFormat="1" ht="14.25">
      <c r="M1237" s="41"/>
    </row>
    <row r="1238" spans="13:13" s="13" customFormat="1" ht="14.25">
      <c r="M1238" s="41"/>
    </row>
    <row r="1239" spans="13:13" s="13" customFormat="1" ht="14.25">
      <c r="M1239" s="41"/>
    </row>
    <row r="1240" spans="13:13" s="13" customFormat="1" ht="14.25">
      <c r="M1240" s="41"/>
    </row>
    <row r="1241" spans="13:13" s="13" customFormat="1" ht="14.25">
      <c r="M1241" s="41"/>
    </row>
    <row r="1242" spans="13:13" s="13" customFormat="1" ht="14.25">
      <c r="M1242" s="41"/>
    </row>
    <row r="1243" spans="13:13" s="13" customFormat="1" ht="14.25">
      <c r="M1243" s="41"/>
    </row>
    <row r="1244" spans="13:13" s="13" customFormat="1" ht="14.25">
      <c r="M1244" s="41"/>
    </row>
    <row r="1245" spans="13:13" s="13" customFormat="1" ht="14.25">
      <c r="M1245" s="41"/>
    </row>
    <row r="1246" spans="13:13" s="13" customFormat="1" ht="14.25">
      <c r="M1246" s="41"/>
    </row>
    <row r="1247" spans="13:13" s="13" customFormat="1" ht="14.25">
      <c r="M1247" s="41"/>
    </row>
    <row r="1248" spans="13:13" s="13" customFormat="1" ht="14.25">
      <c r="M1248" s="41"/>
    </row>
    <row r="1249" spans="13:13" s="13" customFormat="1" ht="14.25">
      <c r="M1249" s="41"/>
    </row>
    <row r="1250" spans="13:13" s="13" customFormat="1" ht="14.25">
      <c r="M1250" s="41"/>
    </row>
    <row r="1251" spans="13:13" s="13" customFormat="1" ht="14.25">
      <c r="M1251" s="41"/>
    </row>
    <row r="1252" spans="13:13" s="13" customFormat="1" ht="14.25">
      <c r="M1252" s="41"/>
    </row>
    <row r="1253" spans="13:13" s="13" customFormat="1" ht="14.25">
      <c r="M1253" s="41"/>
    </row>
    <row r="1254" spans="13:13" s="13" customFormat="1" ht="14.25">
      <c r="M1254" s="41"/>
    </row>
    <row r="1255" spans="13:13" s="13" customFormat="1" ht="14.25">
      <c r="M1255" s="41"/>
    </row>
    <row r="1256" spans="13:13" s="13" customFormat="1" ht="14.25">
      <c r="M1256" s="41"/>
    </row>
    <row r="1257" spans="13:13" s="13" customFormat="1" ht="14.25">
      <c r="M1257" s="41"/>
    </row>
    <row r="1258" spans="13:13" s="13" customFormat="1" ht="14.25">
      <c r="M1258" s="41"/>
    </row>
    <row r="1259" spans="13:13" s="13" customFormat="1" ht="14.25">
      <c r="M1259" s="41"/>
    </row>
    <row r="1260" spans="13:13" s="13" customFormat="1" ht="14.25">
      <c r="M1260" s="41"/>
    </row>
    <row r="1261" spans="13:13" s="13" customFormat="1" ht="14.25">
      <c r="M1261" s="41"/>
    </row>
    <row r="1262" spans="13:13" s="13" customFormat="1" ht="14.25">
      <c r="M1262" s="41"/>
    </row>
    <row r="1263" spans="13:13" s="13" customFormat="1" ht="14.25">
      <c r="M1263" s="41"/>
    </row>
    <row r="1264" spans="13:13" s="13" customFormat="1" ht="14.25">
      <c r="M1264" s="41"/>
    </row>
    <row r="1265" spans="13:13" s="13" customFormat="1" ht="14.25">
      <c r="M1265" s="41"/>
    </row>
    <row r="1266" spans="13:13" s="13" customFormat="1" ht="14.25">
      <c r="M1266" s="41"/>
    </row>
    <row r="1267" spans="13:13" s="13" customFormat="1" ht="14.25">
      <c r="M1267" s="41"/>
    </row>
    <row r="1268" spans="13:13" s="13" customFormat="1" ht="14.25">
      <c r="M1268" s="41"/>
    </row>
    <row r="1269" spans="13:13" s="13" customFormat="1" ht="14.25">
      <c r="M1269" s="41"/>
    </row>
    <row r="1270" spans="13:13" s="13" customFormat="1" ht="14.25">
      <c r="M1270" s="41"/>
    </row>
    <row r="1271" spans="13:13" s="13" customFormat="1" ht="14.25">
      <c r="M1271" s="41"/>
    </row>
    <row r="1272" spans="13:13" s="13" customFormat="1" ht="14.25">
      <c r="M1272" s="41"/>
    </row>
    <row r="1273" spans="13:13" s="13" customFormat="1" ht="14.25">
      <c r="M1273" s="41"/>
    </row>
    <row r="1274" spans="13:13" s="13" customFormat="1" ht="14.25">
      <c r="M1274" s="41"/>
    </row>
    <row r="1275" spans="13:13" s="13" customFormat="1" ht="14.25">
      <c r="M1275" s="41"/>
    </row>
    <row r="1276" spans="13:13" s="13" customFormat="1" ht="14.25">
      <c r="M1276" s="41"/>
    </row>
    <row r="1277" spans="13:13" s="13" customFormat="1" ht="14.25">
      <c r="M1277" s="41"/>
    </row>
    <row r="1278" spans="13:13" s="13" customFormat="1" ht="14.25">
      <c r="M1278" s="41"/>
    </row>
    <row r="1279" spans="13:13" s="13" customFormat="1" ht="14.25">
      <c r="M1279" s="41"/>
    </row>
    <row r="1280" spans="13:13" s="13" customFormat="1" ht="14.25">
      <c r="M1280" s="41"/>
    </row>
    <row r="1281" spans="13:13" s="13" customFormat="1" ht="14.25">
      <c r="M1281" s="41"/>
    </row>
    <row r="1282" spans="13:13" s="13" customFormat="1" ht="14.25">
      <c r="M1282" s="41"/>
    </row>
    <row r="1283" spans="13:13" s="13" customFormat="1" ht="14.25">
      <c r="M1283" s="41"/>
    </row>
    <row r="1284" spans="13:13" s="13" customFormat="1" ht="14.25">
      <c r="M1284" s="41"/>
    </row>
    <row r="1285" spans="13:13" s="13" customFormat="1" ht="14.25">
      <c r="M1285" s="41"/>
    </row>
    <row r="1286" spans="13:13" s="13" customFormat="1" ht="14.25">
      <c r="M1286" s="41"/>
    </row>
    <row r="1287" spans="13:13" s="13" customFormat="1" ht="14.25">
      <c r="M1287" s="41"/>
    </row>
    <row r="1288" spans="13:13" s="13" customFormat="1" ht="14.25">
      <c r="M1288" s="41"/>
    </row>
    <row r="1289" spans="13:13" s="13" customFormat="1" ht="14.25">
      <c r="M1289" s="41"/>
    </row>
    <row r="1290" spans="13:13" s="13" customFormat="1" ht="14.25">
      <c r="M1290" s="41"/>
    </row>
    <row r="1291" spans="13:13" s="13" customFormat="1" ht="14.25">
      <c r="M1291" s="41"/>
    </row>
    <row r="1292" spans="13:13" s="13" customFormat="1" ht="14.25">
      <c r="M1292" s="41"/>
    </row>
    <row r="1293" spans="13:13" s="13" customFormat="1" ht="14.25">
      <c r="M1293" s="41"/>
    </row>
    <row r="1294" spans="13:13" s="13" customFormat="1" ht="14.25">
      <c r="M1294" s="41"/>
    </row>
    <row r="1295" spans="13:13" s="13" customFormat="1" ht="14.25">
      <c r="M1295" s="41"/>
    </row>
    <row r="1296" spans="13:13" s="13" customFormat="1" ht="14.25">
      <c r="M1296" s="41"/>
    </row>
    <row r="1297" spans="13:13" s="13" customFormat="1" ht="14.25">
      <c r="M1297" s="41"/>
    </row>
    <row r="1298" spans="13:13" s="13" customFormat="1" ht="14.25">
      <c r="M1298" s="41"/>
    </row>
    <row r="1299" spans="13:13" s="13" customFormat="1" ht="14.25">
      <c r="M1299" s="41"/>
    </row>
    <row r="1300" spans="13:13" s="13" customFormat="1" ht="14.25">
      <c r="M1300" s="41"/>
    </row>
    <row r="1301" spans="13:13" s="13" customFormat="1" ht="14.25">
      <c r="M1301" s="41"/>
    </row>
    <row r="1302" spans="13:13" s="13" customFormat="1" ht="14.25">
      <c r="M1302" s="41"/>
    </row>
    <row r="1303" spans="13:13" s="13" customFormat="1" ht="14.25">
      <c r="M1303" s="41"/>
    </row>
    <row r="1304" spans="13:13" s="13" customFormat="1" ht="14.25">
      <c r="M1304" s="41"/>
    </row>
    <row r="1305" spans="13:13" s="13" customFormat="1" ht="14.25">
      <c r="M1305" s="41"/>
    </row>
    <row r="1306" spans="13:13" s="13" customFormat="1" ht="14.25">
      <c r="M1306" s="41"/>
    </row>
    <row r="1307" spans="13:13" s="13" customFormat="1" ht="14.25">
      <c r="M1307" s="41"/>
    </row>
    <row r="1308" spans="13:13" s="13" customFormat="1" ht="14.25">
      <c r="M1308" s="41"/>
    </row>
    <row r="1309" spans="13:13" s="13" customFormat="1" ht="14.25">
      <c r="M1309" s="41"/>
    </row>
    <row r="1310" spans="13:13" s="13" customFormat="1" ht="14.25">
      <c r="M1310" s="41"/>
    </row>
    <row r="1311" spans="13:13" s="13" customFormat="1" ht="14.25">
      <c r="M1311" s="41"/>
    </row>
    <row r="1312" spans="13:13" s="13" customFormat="1" ht="14.25">
      <c r="M1312" s="41"/>
    </row>
    <row r="1313" spans="13:13" s="13" customFormat="1" ht="14.25">
      <c r="M1313" s="41"/>
    </row>
    <row r="1314" spans="13:13" s="13" customFormat="1" ht="14.25">
      <c r="M1314" s="41"/>
    </row>
    <row r="1315" spans="13:13" s="13" customFormat="1" ht="14.25">
      <c r="M1315" s="41"/>
    </row>
    <row r="1316" spans="13:13" s="13" customFormat="1" ht="14.25">
      <c r="M1316" s="41"/>
    </row>
    <row r="1317" spans="13:13" s="13" customFormat="1" ht="14.25">
      <c r="M1317" s="41"/>
    </row>
    <row r="1318" spans="13:13" s="13" customFormat="1" ht="14.25">
      <c r="M1318" s="41"/>
    </row>
    <row r="1319" spans="13:13" s="13" customFormat="1" ht="14.25">
      <c r="M1319" s="41"/>
    </row>
    <row r="1320" spans="13:13" s="13" customFormat="1" ht="14.25">
      <c r="M1320" s="41"/>
    </row>
    <row r="1321" spans="13:13" s="13" customFormat="1" ht="14.25">
      <c r="M1321" s="41"/>
    </row>
    <row r="1322" spans="13:13" s="13" customFormat="1" ht="14.25">
      <c r="M1322" s="41"/>
    </row>
    <row r="1323" spans="13:13" s="13" customFormat="1" ht="14.25">
      <c r="M1323" s="41"/>
    </row>
    <row r="1324" spans="13:13" s="13" customFormat="1" ht="14.25">
      <c r="M1324" s="41"/>
    </row>
    <row r="1325" spans="13:13" s="13" customFormat="1" ht="14.25">
      <c r="M1325" s="41"/>
    </row>
    <row r="1326" spans="13:13" s="13" customFormat="1" ht="14.25">
      <c r="M1326" s="41"/>
    </row>
    <row r="1327" spans="13:13" s="13" customFormat="1" ht="14.25">
      <c r="M1327" s="41"/>
    </row>
    <row r="1328" spans="13:13" s="13" customFormat="1" ht="14.25">
      <c r="M1328" s="41"/>
    </row>
    <row r="1329" spans="13:13" s="13" customFormat="1" ht="14.25">
      <c r="M1329" s="41"/>
    </row>
    <row r="1330" spans="13:13" s="13" customFormat="1" ht="14.25">
      <c r="M1330" s="41"/>
    </row>
    <row r="1331" spans="13:13" s="13" customFormat="1" ht="14.25">
      <c r="M1331" s="41"/>
    </row>
    <row r="1332" spans="13:13" s="13" customFormat="1" ht="14.25">
      <c r="M1332" s="41"/>
    </row>
    <row r="1333" spans="13:13" s="13" customFormat="1" ht="14.25">
      <c r="M1333" s="41"/>
    </row>
    <row r="1334" spans="13:13" s="13" customFormat="1" ht="14.25">
      <c r="M1334" s="41"/>
    </row>
    <row r="1335" spans="13:13" s="13" customFormat="1" ht="14.25">
      <c r="M1335" s="41"/>
    </row>
    <row r="1336" spans="13:13" s="13" customFormat="1" ht="14.25">
      <c r="M1336" s="41"/>
    </row>
    <row r="1337" spans="13:13" s="13" customFormat="1" ht="14.25">
      <c r="M1337" s="41"/>
    </row>
    <row r="1338" spans="13:13" s="13" customFormat="1" ht="14.25">
      <c r="M1338" s="41"/>
    </row>
    <row r="1339" spans="13:13" s="13" customFormat="1" ht="14.25">
      <c r="M1339" s="41"/>
    </row>
    <row r="1340" spans="13:13" s="13" customFormat="1" ht="14.25">
      <c r="M1340" s="41"/>
    </row>
    <row r="1341" spans="13:13" s="13" customFormat="1" ht="14.25">
      <c r="M1341" s="41"/>
    </row>
    <row r="1342" spans="13:13" s="13" customFormat="1" ht="14.25">
      <c r="M1342" s="41"/>
    </row>
    <row r="1343" spans="13:13" s="13" customFormat="1" ht="14.25">
      <c r="M1343" s="41"/>
    </row>
    <row r="1344" spans="13:13" s="13" customFormat="1" ht="14.25">
      <c r="M1344" s="41"/>
    </row>
    <row r="1345" spans="13:13" s="13" customFormat="1" ht="14.25">
      <c r="M1345" s="41"/>
    </row>
    <row r="1346" spans="13:13" s="13" customFormat="1" ht="14.25">
      <c r="M1346" s="41"/>
    </row>
    <row r="1347" spans="13:13" s="13" customFormat="1" ht="14.25">
      <c r="M1347" s="41"/>
    </row>
    <row r="1348" spans="13:13" s="13" customFormat="1" ht="14.25">
      <c r="M1348" s="41"/>
    </row>
    <row r="1349" spans="13:13" s="13" customFormat="1" ht="14.25">
      <c r="M1349" s="41"/>
    </row>
    <row r="1350" spans="13:13" s="13" customFormat="1" ht="14.25">
      <c r="M1350" s="41"/>
    </row>
    <row r="1351" spans="13:13" s="13" customFormat="1" ht="14.25">
      <c r="M1351" s="41"/>
    </row>
    <row r="1352" spans="13:13" s="13" customFormat="1" ht="14.25">
      <c r="M1352" s="41"/>
    </row>
    <row r="1353" spans="13:13" s="13" customFormat="1" ht="14.25">
      <c r="M1353" s="41"/>
    </row>
    <row r="1354" spans="13:13" s="13" customFormat="1" ht="14.25">
      <c r="M1354" s="41"/>
    </row>
    <row r="1355" spans="13:13" s="13" customFormat="1" ht="14.25">
      <c r="M1355" s="41"/>
    </row>
    <row r="1356" spans="13:13" s="13" customFormat="1" ht="14.25">
      <c r="M1356" s="41"/>
    </row>
    <row r="1357" spans="13:13" s="13" customFormat="1" ht="14.25">
      <c r="M1357" s="41"/>
    </row>
    <row r="1358" spans="13:13" s="13" customFormat="1" ht="14.25">
      <c r="M1358" s="41"/>
    </row>
    <row r="1359" spans="13:13" s="13" customFormat="1" ht="14.25">
      <c r="M1359" s="41"/>
    </row>
    <row r="1360" spans="13:13" s="13" customFormat="1" ht="14.25">
      <c r="M1360" s="41"/>
    </row>
    <row r="1361" spans="13:13" s="13" customFormat="1" ht="14.25">
      <c r="M1361" s="41"/>
    </row>
    <row r="1362" spans="13:13" s="13" customFormat="1" ht="14.25">
      <c r="M1362" s="41"/>
    </row>
    <row r="1363" spans="13:13" s="13" customFormat="1" ht="14.25">
      <c r="M1363" s="41"/>
    </row>
    <row r="1364" spans="13:13" s="13" customFormat="1" ht="14.25">
      <c r="M1364" s="41"/>
    </row>
    <row r="1365" spans="13:13" s="13" customFormat="1" ht="14.25">
      <c r="M1365" s="41"/>
    </row>
    <row r="1366" spans="13:13" s="13" customFormat="1" ht="14.25">
      <c r="M1366" s="41"/>
    </row>
    <row r="1367" spans="13:13" s="13" customFormat="1" ht="14.25">
      <c r="M1367" s="41"/>
    </row>
    <row r="1368" spans="13:13" s="13" customFormat="1" ht="14.25">
      <c r="M1368" s="41"/>
    </row>
    <row r="1369" spans="13:13" s="13" customFormat="1" ht="14.25">
      <c r="M1369" s="41"/>
    </row>
    <row r="1370" spans="13:13" s="13" customFormat="1" ht="14.25">
      <c r="M1370" s="41"/>
    </row>
    <row r="1371" spans="13:13" s="13" customFormat="1" ht="14.25">
      <c r="M1371" s="41"/>
    </row>
    <row r="1372" spans="13:13" s="13" customFormat="1" ht="14.25">
      <c r="M1372" s="41"/>
    </row>
    <row r="1373" spans="13:13" s="13" customFormat="1" ht="14.25">
      <c r="M1373" s="41"/>
    </row>
    <row r="1374" spans="13:13" s="13" customFormat="1" ht="14.25">
      <c r="M1374" s="41"/>
    </row>
    <row r="1375" spans="13:13" s="13" customFormat="1" ht="14.25">
      <c r="M1375" s="41"/>
    </row>
    <row r="1376" spans="13:13" s="13" customFormat="1" ht="14.25">
      <c r="M1376" s="41"/>
    </row>
    <row r="1377" spans="13:13" s="13" customFormat="1" ht="14.25">
      <c r="M1377" s="41"/>
    </row>
    <row r="1378" spans="13:13" s="13" customFormat="1" ht="14.25">
      <c r="M1378" s="41"/>
    </row>
    <row r="1379" spans="13:13" s="13" customFormat="1" ht="14.25">
      <c r="M1379" s="41"/>
    </row>
    <row r="1380" spans="13:13" s="13" customFormat="1" ht="14.25">
      <c r="M1380" s="41"/>
    </row>
    <row r="1381" spans="13:13" s="13" customFormat="1" ht="14.25">
      <c r="M1381" s="41"/>
    </row>
    <row r="1382" spans="13:13" s="13" customFormat="1" ht="14.25">
      <c r="M1382" s="41"/>
    </row>
    <row r="1383" spans="13:13" s="13" customFormat="1" ht="14.25">
      <c r="M1383" s="41"/>
    </row>
    <row r="1384" spans="13:13" s="13" customFormat="1" ht="14.25">
      <c r="M1384" s="41"/>
    </row>
    <row r="1385" spans="13:13" s="13" customFormat="1" ht="14.25">
      <c r="M1385" s="41"/>
    </row>
    <row r="1386" spans="13:13" s="13" customFormat="1" ht="14.25">
      <c r="M1386" s="41"/>
    </row>
    <row r="1387" spans="13:13" s="13" customFormat="1" ht="14.25">
      <c r="M1387" s="41"/>
    </row>
    <row r="1388" spans="13:13" s="13" customFormat="1" ht="14.25">
      <c r="M1388" s="41"/>
    </row>
    <row r="1389" spans="13:13" s="13" customFormat="1" ht="14.25">
      <c r="M1389" s="41"/>
    </row>
    <row r="1390" spans="13:13" s="13" customFormat="1" ht="14.25">
      <c r="M1390" s="41"/>
    </row>
    <row r="1391" spans="13:13" s="13" customFormat="1" ht="14.25">
      <c r="M1391" s="41"/>
    </row>
    <row r="1392" spans="13:13" s="13" customFormat="1" ht="14.25">
      <c r="M1392" s="41"/>
    </row>
    <row r="1393" spans="13:13" s="13" customFormat="1" ht="14.25">
      <c r="M1393" s="41"/>
    </row>
    <row r="1394" spans="13:13" s="13" customFormat="1" ht="14.25">
      <c r="M1394" s="41"/>
    </row>
    <row r="1395" spans="13:13" s="13" customFormat="1" ht="14.25">
      <c r="M1395" s="41"/>
    </row>
    <row r="1396" spans="13:13" s="13" customFormat="1" ht="14.25">
      <c r="M1396" s="41"/>
    </row>
    <row r="1397" spans="13:13" s="13" customFormat="1" ht="14.25">
      <c r="M1397" s="41"/>
    </row>
    <row r="1398" spans="13:13" s="13" customFormat="1" ht="14.25">
      <c r="M1398" s="41"/>
    </row>
    <row r="1399" spans="13:13" s="13" customFormat="1" ht="14.25">
      <c r="M1399" s="41"/>
    </row>
    <row r="1400" spans="13:13" s="13" customFormat="1" ht="14.25">
      <c r="M1400" s="41"/>
    </row>
    <row r="1401" spans="13:13" s="13" customFormat="1" ht="14.25">
      <c r="M1401" s="41"/>
    </row>
    <row r="1402" spans="13:13" s="13" customFormat="1" ht="14.25">
      <c r="M1402" s="41"/>
    </row>
    <row r="1403" spans="13:13" s="13" customFormat="1" ht="14.25">
      <c r="M1403" s="41"/>
    </row>
    <row r="1404" spans="13:13" s="13" customFormat="1" ht="14.25">
      <c r="M1404" s="41"/>
    </row>
    <row r="1405" spans="13:13" s="13" customFormat="1" ht="14.25">
      <c r="M1405" s="41"/>
    </row>
    <row r="1406" spans="13:13" s="13" customFormat="1" ht="14.25">
      <c r="M1406" s="41"/>
    </row>
    <row r="1407" spans="13:13" s="13" customFormat="1" ht="14.25">
      <c r="M1407" s="41"/>
    </row>
    <row r="1408" spans="13:13" s="13" customFormat="1" ht="14.25">
      <c r="M1408" s="41"/>
    </row>
    <row r="1409" spans="13:13" s="13" customFormat="1" ht="14.25">
      <c r="M1409" s="41"/>
    </row>
    <row r="1410" spans="13:13" s="13" customFormat="1" ht="14.25">
      <c r="M1410" s="41"/>
    </row>
    <row r="1411" spans="13:13" s="13" customFormat="1" ht="14.25">
      <c r="M1411" s="41"/>
    </row>
    <row r="1412" spans="13:13" s="13" customFormat="1" ht="14.25">
      <c r="M1412" s="41"/>
    </row>
    <row r="1413" spans="13:13" s="13" customFormat="1" ht="14.25">
      <c r="M1413" s="41"/>
    </row>
    <row r="1414" spans="13:13" s="13" customFormat="1" ht="14.25">
      <c r="M1414" s="41"/>
    </row>
    <row r="1415" spans="13:13" s="13" customFormat="1" ht="14.25">
      <c r="M1415" s="41"/>
    </row>
    <row r="1416" spans="13:13" s="13" customFormat="1" ht="14.25">
      <c r="M1416" s="41"/>
    </row>
    <row r="1417" spans="13:13" s="13" customFormat="1" ht="14.25">
      <c r="M1417" s="41"/>
    </row>
    <row r="1418" spans="13:13" s="13" customFormat="1" ht="14.25">
      <c r="M1418" s="41"/>
    </row>
    <row r="1419" spans="13:13" s="13" customFormat="1" ht="14.25">
      <c r="M1419" s="41"/>
    </row>
    <row r="1420" spans="13:13" s="13" customFormat="1" ht="14.25">
      <c r="M1420" s="41"/>
    </row>
    <row r="1421" spans="13:13" s="13" customFormat="1" ht="14.25">
      <c r="M1421" s="41"/>
    </row>
    <row r="1422" spans="13:13" s="13" customFormat="1" ht="14.25">
      <c r="M1422" s="41"/>
    </row>
    <row r="1423" spans="13:13" s="13" customFormat="1" ht="14.25">
      <c r="M1423" s="41"/>
    </row>
    <row r="1424" spans="13:13" s="13" customFormat="1" ht="14.25">
      <c r="M1424" s="41"/>
    </row>
    <row r="1425" spans="13:13" s="13" customFormat="1" ht="14.25">
      <c r="M1425" s="41"/>
    </row>
    <row r="1426" spans="13:13" s="13" customFormat="1" ht="14.25">
      <c r="M1426" s="41"/>
    </row>
    <row r="1427" spans="13:13" s="13" customFormat="1" ht="14.25">
      <c r="M1427" s="41"/>
    </row>
    <row r="1428" spans="13:13" s="13" customFormat="1" ht="14.25">
      <c r="M1428" s="41"/>
    </row>
    <row r="1429" spans="13:13" s="13" customFormat="1" ht="14.25">
      <c r="M1429" s="41"/>
    </row>
    <row r="1430" spans="13:13" s="13" customFormat="1" ht="14.25">
      <c r="M1430" s="41"/>
    </row>
    <row r="1431" spans="13:13" s="13" customFormat="1" ht="14.25">
      <c r="M1431" s="41"/>
    </row>
    <row r="1432" spans="13:13" s="13" customFormat="1" ht="14.25">
      <c r="M1432" s="41"/>
    </row>
    <row r="1433" spans="13:13" s="13" customFormat="1" ht="14.25">
      <c r="M1433" s="41"/>
    </row>
    <row r="1434" spans="13:13" s="13" customFormat="1" ht="14.25">
      <c r="M1434" s="41"/>
    </row>
    <row r="1435" spans="13:13" s="13" customFormat="1" ht="14.25">
      <c r="M1435" s="41"/>
    </row>
    <row r="1436" spans="13:13" s="13" customFormat="1" ht="14.25">
      <c r="M1436" s="41"/>
    </row>
    <row r="1437" spans="13:13" s="13" customFormat="1" ht="14.25">
      <c r="M1437" s="41"/>
    </row>
    <row r="1438" spans="13:13" s="13" customFormat="1" ht="14.25">
      <c r="M1438" s="41"/>
    </row>
    <row r="1439" spans="13:13" s="13" customFormat="1" ht="14.25">
      <c r="M1439" s="41"/>
    </row>
    <row r="1440" spans="13:13" s="13" customFormat="1" ht="14.25">
      <c r="M1440" s="41"/>
    </row>
    <row r="1441" spans="13:13" s="13" customFormat="1" ht="14.25">
      <c r="M1441" s="41"/>
    </row>
    <row r="1442" spans="13:13" s="13" customFormat="1" ht="14.25">
      <c r="M1442" s="41"/>
    </row>
    <row r="1443" spans="13:13" s="13" customFormat="1" ht="14.25">
      <c r="M1443" s="41"/>
    </row>
    <row r="1444" spans="13:13" s="13" customFormat="1" ht="14.25">
      <c r="M1444" s="41"/>
    </row>
    <row r="1445" spans="13:13" s="13" customFormat="1" ht="14.25">
      <c r="M1445" s="41"/>
    </row>
    <row r="1446" spans="13:13" s="13" customFormat="1" ht="14.25">
      <c r="M1446" s="41"/>
    </row>
    <row r="1447" spans="13:13" s="13" customFormat="1" ht="14.25">
      <c r="M1447" s="41"/>
    </row>
    <row r="1448" spans="13:13" s="13" customFormat="1" ht="14.25">
      <c r="M1448" s="41"/>
    </row>
    <row r="1449" spans="13:13" s="13" customFormat="1" ht="14.25">
      <c r="M1449" s="41"/>
    </row>
    <row r="1450" spans="13:13" s="13" customFormat="1" ht="14.25">
      <c r="M1450" s="41"/>
    </row>
    <row r="1451" spans="13:13" s="13" customFormat="1" ht="14.25">
      <c r="M1451" s="41"/>
    </row>
    <row r="1452" spans="13:13" s="13" customFormat="1" ht="14.25">
      <c r="M1452" s="41"/>
    </row>
    <row r="1453" spans="13:13" s="13" customFormat="1" ht="14.25">
      <c r="M1453" s="41"/>
    </row>
    <row r="1454" spans="13:13" s="13" customFormat="1" ht="14.25">
      <c r="M1454" s="41"/>
    </row>
    <row r="1455" spans="13:13" s="13" customFormat="1" ht="14.25">
      <c r="M1455" s="41"/>
    </row>
    <row r="1456" spans="13:13" s="13" customFormat="1" ht="14.25">
      <c r="M1456" s="41"/>
    </row>
    <row r="1457" spans="13:13" s="13" customFormat="1" ht="14.25">
      <c r="M1457" s="41"/>
    </row>
    <row r="1458" spans="13:13" s="13" customFormat="1" ht="14.25">
      <c r="M1458" s="41"/>
    </row>
    <row r="1459" spans="13:13" s="13" customFormat="1" ht="14.25">
      <c r="M1459" s="41"/>
    </row>
    <row r="1460" spans="13:13" s="13" customFormat="1" ht="14.25">
      <c r="M1460" s="41"/>
    </row>
    <row r="1461" spans="13:13" s="13" customFormat="1" ht="14.25">
      <c r="M1461" s="41"/>
    </row>
    <row r="1462" spans="13:13" s="13" customFormat="1" ht="14.25">
      <c r="M1462" s="41"/>
    </row>
    <row r="1463" spans="13:13" s="13" customFormat="1" ht="14.25">
      <c r="M1463" s="41"/>
    </row>
    <row r="1464" spans="13:13" s="13" customFormat="1" ht="14.25">
      <c r="M1464" s="41"/>
    </row>
    <row r="1465" spans="13:13" s="13" customFormat="1" ht="14.25">
      <c r="M1465" s="41"/>
    </row>
    <row r="1466" spans="13:13" s="13" customFormat="1" ht="14.25">
      <c r="M1466" s="41"/>
    </row>
    <row r="1467" spans="13:13" s="13" customFormat="1" ht="14.25">
      <c r="M1467" s="41"/>
    </row>
    <row r="1468" spans="13:13" s="13" customFormat="1" ht="14.25">
      <c r="M1468" s="41"/>
    </row>
    <row r="1469" spans="13:13" s="13" customFormat="1" ht="14.25">
      <c r="M1469" s="41"/>
    </row>
    <row r="1470" spans="13:13" s="13" customFormat="1" ht="14.25">
      <c r="M1470" s="41"/>
    </row>
    <row r="1471" spans="13:13" s="13" customFormat="1" ht="14.25">
      <c r="M1471" s="41"/>
    </row>
    <row r="1472" spans="13:13" s="13" customFormat="1" ht="14.25">
      <c r="M1472" s="41"/>
    </row>
    <row r="1473" spans="13:13" s="13" customFormat="1" ht="14.25">
      <c r="M1473" s="41"/>
    </row>
    <row r="1474" spans="13:13" s="13" customFormat="1" ht="14.25">
      <c r="M1474" s="41"/>
    </row>
    <row r="1475" spans="13:13" s="13" customFormat="1" ht="14.25">
      <c r="M1475" s="41"/>
    </row>
    <row r="1476" spans="13:13" s="13" customFormat="1" ht="14.25">
      <c r="M1476" s="41"/>
    </row>
    <row r="1477" spans="13:13" s="13" customFormat="1" ht="14.25">
      <c r="M1477" s="41"/>
    </row>
    <row r="1478" spans="13:13" s="13" customFormat="1" ht="14.25">
      <c r="M1478" s="41"/>
    </row>
    <row r="1479" spans="13:13" s="13" customFormat="1" ht="14.25">
      <c r="M1479" s="41"/>
    </row>
    <row r="1480" spans="13:13" s="13" customFormat="1" ht="14.25">
      <c r="M1480" s="41"/>
    </row>
    <row r="1481" spans="13:13" s="13" customFormat="1" ht="14.25">
      <c r="M1481" s="41"/>
    </row>
    <row r="1482" spans="13:13" s="13" customFormat="1" ht="14.25">
      <c r="M1482" s="41"/>
    </row>
    <row r="1483" spans="13:13" s="13" customFormat="1" ht="14.25">
      <c r="M1483" s="41"/>
    </row>
    <row r="1484" spans="13:13" s="13" customFormat="1" ht="14.25">
      <c r="M1484" s="41"/>
    </row>
    <row r="1485" spans="13:13" s="13" customFormat="1" ht="14.25">
      <c r="M1485" s="41"/>
    </row>
    <row r="1486" spans="13:13" s="13" customFormat="1" ht="14.25">
      <c r="M1486" s="41"/>
    </row>
    <row r="1487" spans="13:13" s="13" customFormat="1" ht="14.25">
      <c r="M1487" s="41"/>
    </row>
    <row r="1488" spans="13:13" s="13" customFormat="1" ht="14.25">
      <c r="M1488" s="41"/>
    </row>
    <row r="1489" spans="13:13" s="13" customFormat="1" ht="14.25">
      <c r="M1489" s="41"/>
    </row>
    <row r="1490" spans="13:13" s="13" customFormat="1" ht="14.25">
      <c r="M1490" s="41"/>
    </row>
    <row r="1491" spans="13:13" s="13" customFormat="1" ht="14.25">
      <c r="M1491" s="41"/>
    </row>
    <row r="1492" spans="13:13" s="13" customFormat="1" ht="14.25">
      <c r="M1492" s="41"/>
    </row>
    <row r="1493" spans="13:13" s="13" customFormat="1" ht="14.25">
      <c r="M1493" s="41"/>
    </row>
    <row r="1494" spans="13:13" s="13" customFormat="1" ht="14.25">
      <c r="M1494" s="41"/>
    </row>
    <row r="1495" spans="13:13" s="13" customFormat="1" ht="14.25">
      <c r="M1495" s="41"/>
    </row>
    <row r="1496" spans="13:13" s="13" customFormat="1" ht="14.25">
      <c r="M1496" s="41"/>
    </row>
    <row r="1497" spans="13:13" s="13" customFormat="1" ht="14.25">
      <c r="M1497" s="41"/>
    </row>
    <row r="1498" spans="13:13" s="13" customFormat="1" ht="14.25">
      <c r="M1498" s="41"/>
    </row>
    <row r="1499" spans="13:13" s="13" customFormat="1" ht="14.25">
      <c r="M1499" s="41"/>
    </row>
    <row r="1500" spans="13:13" s="13" customFormat="1" ht="14.25">
      <c r="M1500" s="41"/>
    </row>
    <row r="1501" spans="13:13" s="13" customFormat="1" ht="14.25">
      <c r="M1501" s="41"/>
    </row>
    <row r="1502" spans="13:13" s="13" customFormat="1" ht="14.25">
      <c r="M1502" s="41"/>
    </row>
    <row r="1503" spans="13:13" s="13" customFormat="1" ht="14.25">
      <c r="M1503" s="41"/>
    </row>
    <row r="1504" spans="13:13" s="13" customFormat="1" ht="14.25">
      <c r="M1504" s="41"/>
    </row>
    <row r="1505" spans="13:13" s="13" customFormat="1" ht="14.25">
      <c r="M1505" s="41"/>
    </row>
    <row r="1506" spans="13:13" s="13" customFormat="1" ht="14.25">
      <c r="M1506" s="41"/>
    </row>
    <row r="1507" spans="13:13" s="13" customFormat="1" ht="14.25">
      <c r="M1507" s="41"/>
    </row>
    <row r="1508" spans="13:13" s="13" customFormat="1" ht="14.25">
      <c r="M1508" s="41"/>
    </row>
    <row r="1509" spans="13:13" s="13" customFormat="1" ht="14.25">
      <c r="M1509" s="41"/>
    </row>
    <row r="1510" spans="13:13" s="13" customFormat="1" ht="14.25">
      <c r="M1510" s="41"/>
    </row>
    <row r="1511" spans="13:13" s="13" customFormat="1" ht="14.25">
      <c r="M1511" s="41"/>
    </row>
    <row r="1512" spans="13:13" s="13" customFormat="1" ht="14.25">
      <c r="M1512" s="41"/>
    </row>
    <row r="1513" spans="13:13" s="13" customFormat="1" ht="14.25">
      <c r="M1513" s="41"/>
    </row>
    <row r="1514" spans="13:13" s="13" customFormat="1" ht="14.25">
      <c r="M1514" s="41"/>
    </row>
    <row r="1515" spans="13:13" s="13" customFormat="1" ht="14.25">
      <c r="M1515" s="41"/>
    </row>
    <row r="1516" spans="13:13" s="13" customFormat="1" ht="14.25">
      <c r="M1516" s="41"/>
    </row>
    <row r="1517" spans="13:13" s="13" customFormat="1" ht="14.25">
      <c r="M1517" s="41"/>
    </row>
    <row r="1518" spans="13:13" s="13" customFormat="1" ht="14.25">
      <c r="M1518" s="41"/>
    </row>
    <row r="1519" spans="13:13" s="13" customFormat="1" ht="14.25">
      <c r="M1519" s="41"/>
    </row>
    <row r="1520" spans="13:13" s="13" customFormat="1" ht="14.25">
      <c r="M1520" s="41"/>
    </row>
    <row r="1521" spans="13:13" s="13" customFormat="1" ht="14.25">
      <c r="M1521" s="41"/>
    </row>
    <row r="1522" spans="13:13" s="13" customFormat="1" ht="14.25">
      <c r="M1522" s="41"/>
    </row>
    <row r="1523" spans="13:13" s="13" customFormat="1" ht="14.25">
      <c r="M1523" s="41"/>
    </row>
    <row r="1524" spans="13:13" s="13" customFormat="1" ht="14.25">
      <c r="M1524" s="41"/>
    </row>
    <row r="1525" spans="13:13" s="13" customFormat="1" ht="14.25">
      <c r="M1525" s="41"/>
    </row>
    <row r="1526" spans="13:13" s="13" customFormat="1" ht="14.25">
      <c r="M1526" s="41"/>
    </row>
    <row r="1527" spans="13:13" s="13" customFormat="1" ht="14.25">
      <c r="M1527" s="41"/>
    </row>
    <row r="1528" spans="13:13" s="13" customFormat="1" ht="14.25">
      <c r="M1528" s="41"/>
    </row>
    <row r="1529" spans="13:13" s="13" customFormat="1" ht="14.25">
      <c r="M1529" s="41"/>
    </row>
    <row r="1530" spans="13:13" s="13" customFormat="1" ht="14.25">
      <c r="M1530" s="41"/>
    </row>
    <row r="1531" spans="13:13" s="13" customFormat="1" ht="14.25">
      <c r="M1531" s="41"/>
    </row>
    <row r="1532" spans="13:13" s="13" customFormat="1" ht="14.25">
      <c r="M1532" s="41"/>
    </row>
    <row r="1533" spans="13:13" s="13" customFormat="1" ht="14.25">
      <c r="M1533" s="41"/>
    </row>
    <row r="1534" spans="13:13" s="13" customFormat="1" ht="14.25">
      <c r="M1534" s="41"/>
    </row>
    <row r="1535" spans="13:13" s="13" customFormat="1" ht="14.25">
      <c r="M1535" s="41"/>
    </row>
    <row r="1536" spans="13:13" s="13" customFormat="1" ht="14.25">
      <c r="M1536" s="41"/>
    </row>
    <row r="1537" spans="13:13" s="13" customFormat="1" ht="14.25">
      <c r="M1537" s="41"/>
    </row>
    <row r="1538" spans="13:13" s="13" customFormat="1" ht="14.25">
      <c r="M1538" s="41"/>
    </row>
    <row r="1539" spans="13:13" s="13" customFormat="1" ht="14.25">
      <c r="M1539" s="41"/>
    </row>
    <row r="1540" spans="13:13" s="13" customFormat="1" ht="14.25">
      <c r="M1540" s="41"/>
    </row>
    <row r="1541" spans="13:13" s="13" customFormat="1" ht="14.25">
      <c r="M1541" s="41"/>
    </row>
    <row r="1542" spans="13:13" s="13" customFormat="1" ht="14.25">
      <c r="M1542" s="41"/>
    </row>
    <row r="1543" spans="13:13" s="13" customFormat="1" ht="14.25">
      <c r="M1543" s="41"/>
    </row>
    <row r="1544" spans="13:13" s="13" customFormat="1" ht="14.25">
      <c r="M1544" s="41"/>
    </row>
    <row r="1545" spans="13:13" s="13" customFormat="1" ht="14.25">
      <c r="M1545" s="41"/>
    </row>
    <row r="1546" spans="13:13" s="13" customFormat="1" ht="14.25">
      <c r="M1546" s="41"/>
    </row>
    <row r="1547" spans="13:13" s="13" customFormat="1" ht="14.25">
      <c r="M1547" s="41"/>
    </row>
    <row r="1548" spans="13:13" s="13" customFormat="1" ht="14.25">
      <c r="M1548" s="41"/>
    </row>
    <row r="1549" spans="13:13" s="13" customFormat="1" ht="14.25">
      <c r="M1549" s="41"/>
    </row>
    <row r="1550" spans="13:13" s="13" customFormat="1" ht="14.25">
      <c r="M1550" s="41"/>
    </row>
    <row r="1551" spans="13:13" s="13" customFormat="1" ht="14.25">
      <c r="M1551" s="41"/>
    </row>
    <row r="1552" spans="13:13" s="13" customFormat="1" ht="14.25">
      <c r="M1552" s="41"/>
    </row>
    <row r="1553" spans="13:13" s="13" customFormat="1" ht="14.25">
      <c r="M1553" s="41"/>
    </row>
    <row r="1554" spans="13:13" s="13" customFormat="1" ht="14.25">
      <c r="M1554" s="41"/>
    </row>
    <row r="1555" spans="13:13" s="13" customFormat="1" ht="14.25">
      <c r="M1555" s="41"/>
    </row>
    <row r="1556" spans="13:13" s="13" customFormat="1" ht="14.25">
      <c r="M1556" s="41"/>
    </row>
    <row r="1557" spans="13:13" s="13" customFormat="1" ht="14.25">
      <c r="M1557" s="41"/>
    </row>
    <row r="1558" spans="13:13" s="13" customFormat="1" ht="14.25">
      <c r="M1558" s="41"/>
    </row>
    <row r="1559" spans="13:13" s="13" customFormat="1" ht="14.25">
      <c r="M1559" s="41"/>
    </row>
    <row r="1560" spans="13:13" s="13" customFormat="1" ht="14.25">
      <c r="M1560" s="41"/>
    </row>
    <row r="1561" spans="13:13" s="13" customFormat="1" ht="14.25">
      <c r="M1561" s="41"/>
    </row>
    <row r="1562" spans="13:13" s="13" customFormat="1" ht="14.25">
      <c r="M1562" s="41"/>
    </row>
    <row r="1563" spans="13:13" s="13" customFormat="1" ht="14.25">
      <c r="M1563" s="41"/>
    </row>
    <row r="1564" spans="13:13" s="13" customFormat="1" ht="14.25">
      <c r="M1564" s="41"/>
    </row>
    <row r="1565" spans="13:13" s="13" customFormat="1" ht="14.25">
      <c r="M1565" s="41"/>
    </row>
    <row r="1566" spans="13:13" s="13" customFormat="1" ht="14.25">
      <c r="M1566" s="41"/>
    </row>
    <row r="1567" spans="13:13" s="13" customFormat="1" ht="14.25">
      <c r="M1567" s="41"/>
    </row>
    <row r="1568" spans="13:13" s="13" customFormat="1" ht="14.25">
      <c r="M1568" s="41"/>
    </row>
    <row r="1569" spans="13:13" s="13" customFormat="1" ht="14.25">
      <c r="M1569" s="41"/>
    </row>
    <row r="1570" spans="13:13" s="13" customFormat="1" ht="14.25">
      <c r="M1570" s="41"/>
    </row>
    <row r="1571" spans="13:13" s="13" customFormat="1" ht="14.25">
      <c r="M1571" s="41"/>
    </row>
    <row r="1572" spans="13:13" s="13" customFormat="1" ht="14.25">
      <c r="M1572" s="41"/>
    </row>
    <row r="1573" spans="13:13" s="13" customFormat="1" ht="14.25">
      <c r="M1573" s="41"/>
    </row>
    <row r="1574" spans="13:13" s="13" customFormat="1" ht="14.25">
      <c r="M1574" s="41"/>
    </row>
    <row r="1575" spans="13:13" s="13" customFormat="1" ht="14.25">
      <c r="M1575" s="41"/>
    </row>
    <row r="1576" spans="13:13" s="13" customFormat="1" ht="14.25">
      <c r="M1576" s="41"/>
    </row>
    <row r="1577" spans="13:13" s="13" customFormat="1" ht="14.25">
      <c r="M1577" s="41"/>
    </row>
    <row r="1578" spans="13:13" s="13" customFormat="1" ht="14.25">
      <c r="M1578" s="41"/>
    </row>
    <row r="1579" spans="13:13" s="13" customFormat="1" ht="14.25">
      <c r="M1579" s="41"/>
    </row>
    <row r="1580" spans="13:13" s="13" customFormat="1" ht="14.25">
      <c r="M1580" s="41"/>
    </row>
    <row r="1581" spans="13:13" s="13" customFormat="1" ht="14.25">
      <c r="M1581" s="41"/>
    </row>
    <row r="1582" spans="13:13" s="13" customFormat="1" ht="14.25">
      <c r="M1582" s="41"/>
    </row>
    <row r="1583" spans="13:13" s="13" customFormat="1" ht="14.25">
      <c r="M1583" s="41"/>
    </row>
    <row r="1584" spans="13:13" s="13" customFormat="1" ht="14.25">
      <c r="M1584" s="41"/>
    </row>
    <row r="1585" spans="13:13" s="13" customFormat="1" ht="14.25">
      <c r="M1585" s="41"/>
    </row>
    <row r="1586" spans="13:13" s="13" customFormat="1" ht="14.25">
      <c r="M1586" s="41"/>
    </row>
    <row r="1587" spans="13:13" s="13" customFormat="1" ht="14.25">
      <c r="M1587" s="41"/>
    </row>
    <row r="1588" spans="13:13" s="13" customFormat="1" ht="14.25">
      <c r="M1588" s="41"/>
    </row>
    <row r="1589" spans="13:13" s="13" customFormat="1" ht="14.25">
      <c r="M1589" s="41"/>
    </row>
    <row r="1590" spans="13:13" s="13" customFormat="1" ht="14.25">
      <c r="M1590" s="41"/>
    </row>
    <row r="1591" spans="13:13" s="13" customFormat="1" ht="14.25">
      <c r="M1591" s="41"/>
    </row>
    <row r="1592" spans="13:13" s="13" customFormat="1" ht="14.25">
      <c r="M1592" s="41"/>
    </row>
    <row r="1593" spans="13:13" s="13" customFormat="1" ht="14.25">
      <c r="M1593" s="41"/>
    </row>
    <row r="1594" spans="13:13" s="13" customFormat="1" ht="14.25">
      <c r="M1594" s="41"/>
    </row>
    <row r="1595" spans="13:13" s="13" customFormat="1" ht="14.25">
      <c r="M1595" s="41"/>
    </row>
    <row r="1596" spans="13:13" s="13" customFormat="1" ht="14.25">
      <c r="M1596" s="41"/>
    </row>
    <row r="1597" spans="13:13" s="13" customFormat="1" ht="14.25">
      <c r="M1597" s="41"/>
    </row>
    <row r="1598" spans="13:13" s="13" customFormat="1" ht="14.25">
      <c r="M1598" s="41"/>
    </row>
    <row r="1599" spans="13:13" s="13" customFormat="1" ht="14.25">
      <c r="M1599" s="41"/>
    </row>
    <row r="1600" spans="13:13" s="13" customFormat="1" ht="14.25">
      <c r="M1600" s="41"/>
    </row>
    <row r="1601" spans="13:13" s="13" customFormat="1" ht="14.25">
      <c r="M1601" s="41"/>
    </row>
    <row r="1602" spans="13:13" s="13" customFormat="1" ht="14.25">
      <c r="M1602" s="41"/>
    </row>
    <row r="1603" spans="13:13" s="13" customFormat="1" ht="14.25">
      <c r="M1603" s="41"/>
    </row>
    <row r="1604" spans="13:13" s="13" customFormat="1" ht="14.25">
      <c r="M1604" s="41"/>
    </row>
    <row r="1605" spans="13:13" s="13" customFormat="1" ht="14.25">
      <c r="M1605" s="41"/>
    </row>
    <row r="1606" spans="13:13" s="13" customFormat="1" ht="14.25">
      <c r="M1606" s="41"/>
    </row>
    <row r="1607" spans="13:13" s="13" customFormat="1" ht="14.25">
      <c r="M1607" s="41"/>
    </row>
    <row r="1608" spans="13:13" s="13" customFormat="1" ht="14.25">
      <c r="M1608" s="41"/>
    </row>
    <row r="1609" spans="13:13" s="13" customFormat="1" ht="14.25">
      <c r="M1609" s="41"/>
    </row>
    <row r="1610" spans="13:13" s="13" customFormat="1" ht="14.25">
      <c r="M1610" s="41"/>
    </row>
    <row r="1611" spans="13:13" s="13" customFormat="1" ht="14.25">
      <c r="M1611" s="41"/>
    </row>
    <row r="1612" spans="13:13" s="13" customFormat="1" ht="14.25">
      <c r="M1612" s="41"/>
    </row>
    <row r="1613" spans="13:13" s="13" customFormat="1" ht="14.25">
      <c r="M1613" s="41"/>
    </row>
    <row r="1614" spans="13:13" s="13" customFormat="1" ht="14.25">
      <c r="M1614" s="41"/>
    </row>
    <row r="1615" spans="13:13" s="13" customFormat="1" ht="14.25">
      <c r="M1615" s="41"/>
    </row>
    <row r="1616" spans="13:13" s="13" customFormat="1" ht="14.25">
      <c r="M1616" s="41"/>
    </row>
    <row r="1617" spans="13:13" s="13" customFormat="1" ht="14.25">
      <c r="M1617" s="41"/>
    </row>
    <row r="1618" spans="13:13" s="13" customFormat="1" ht="14.25">
      <c r="M1618" s="41"/>
    </row>
    <row r="1619" spans="13:13" s="13" customFormat="1" ht="14.25">
      <c r="M1619" s="41"/>
    </row>
    <row r="1620" spans="13:13" s="13" customFormat="1" ht="14.25">
      <c r="M1620" s="41"/>
    </row>
    <row r="1621" spans="13:13" s="13" customFormat="1" ht="14.25">
      <c r="M1621" s="41"/>
    </row>
    <row r="1622" spans="13:13" s="13" customFormat="1" ht="14.25">
      <c r="M1622" s="41"/>
    </row>
    <row r="1623" spans="13:13" s="13" customFormat="1" ht="14.25">
      <c r="M1623" s="41"/>
    </row>
    <row r="1624" spans="13:13" s="13" customFormat="1" ht="14.25">
      <c r="M1624" s="41"/>
    </row>
    <row r="1625" spans="13:13" s="13" customFormat="1" ht="14.25">
      <c r="M1625" s="41"/>
    </row>
    <row r="1626" spans="13:13" s="13" customFormat="1" ht="14.25">
      <c r="M1626" s="41"/>
    </row>
    <row r="1627" spans="13:13" s="13" customFormat="1" ht="14.25">
      <c r="M1627" s="41"/>
    </row>
    <row r="1628" spans="13:13" s="13" customFormat="1" ht="14.25">
      <c r="M1628" s="41"/>
    </row>
    <row r="1629" spans="13:13" s="13" customFormat="1" ht="14.25">
      <c r="M1629" s="41"/>
    </row>
    <row r="1630" spans="13:13" s="13" customFormat="1" ht="14.25">
      <c r="M1630" s="41"/>
    </row>
    <row r="1631" spans="13:13" s="13" customFormat="1" ht="14.25">
      <c r="M1631" s="41"/>
    </row>
    <row r="1632" spans="13:13" s="13" customFormat="1" ht="14.25">
      <c r="M1632" s="41"/>
    </row>
    <row r="1633" spans="13:13" s="13" customFormat="1" ht="14.25">
      <c r="M1633" s="41"/>
    </row>
    <row r="1634" spans="13:13" s="13" customFormat="1" ht="14.25">
      <c r="M1634" s="41"/>
    </row>
    <row r="1635" spans="13:13" s="13" customFormat="1" ht="14.25">
      <c r="M1635" s="41"/>
    </row>
    <row r="1636" spans="13:13" s="13" customFormat="1" ht="14.25">
      <c r="M1636" s="41"/>
    </row>
    <row r="1637" spans="13:13" s="13" customFormat="1" ht="14.25">
      <c r="M1637" s="41"/>
    </row>
    <row r="1638" spans="13:13" s="13" customFormat="1" ht="14.25">
      <c r="M1638" s="41"/>
    </row>
    <row r="1639" spans="13:13" s="13" customFormat="1" ht="14.25">
      <c r="M1639" s="41"/>
    </row>
    <row r="1640" spans="13:13" s="13" customFormat="1" ht="14.25">
      <c r="M1640" s="41"/>
    </row>
    <row r="1641" spans="13:13" s="13" customFormat="1" ht="14.25">
      <c r="M1641" s="41"/>
    </row>
    <row r="1642" spans="13:13" s="13" customFormat="1" ht="14.25">
      <c r="M1642" s="41"/>
    </row>
    <row r="1643" spans="13:13" s="13" customFormat="1" ht="14.25">
      <c r="M1643" s="41"/>
    </row>
    <row r="1644" spans="13:13" s="13" customFormat="1" ht="14.25">
      <c r="M1644" s="41"/>
    </row>
    <row r="1645" spans="13:13" s="13" customFormat="1" ht="14.25">
      <c r="M1645" s="41"/>
    </row>
    <row r="1646" spans="13:13" s="13" customFormat="1" ht="14.25">
      <c r="M1646" s="41"/>
    </row>
    <row r="1647" spans="13:13" s="13" customFormat="1" ht="14.25">
      <c r="M1647" s="41"/>
    </row>
    <row r="1648" spans="13:13" s="13" customFormat="1" ht="14.25">
      <c r="M1648" s="41"/>
    </row>
    <row r="1649" spans="13:13" s="13" customFormat="1" ht="14.25">
      <c r="M1649" s="41"/>
    </row>
    <row r="1650" spans="13:13" s="13" customFormat="1" ht="14.25">
      <c r="M1650" s="41"/>
    </row>
    <row r="1651" spans="13:13" s="13" customFormat="1" ht="14.25">
      <c r="M1651" s="41"/>
    </row>
    <row r="1652" spans="13:13" s="13" customFormat="1" ht="14.25">
      <c r="M1652" s="41"/>
    </row>
    <row r="1653" spans="13:13" s="13" customFormat="1" ht="14.25">
      <c r="M1653" s="41"/>
    </row>
    <row r="1654" spans="13:13" s="13" customFormat="1" ht="14.25">
      <c r="M1654" s="41"/>
    </row>
    <row r="1655" spans="13:13" s="13" customFormat="1" ht="14.25">
      <c r="M1655" s="41"/>
    </row>
    <row r="1656" spans="13:13" s="13" customFormat="1" ht="14.25">
      <c r="M1656" s="41"/>
    </row>
    <row r="1657" spans="13:13" s="13" customFormat="1" ht="14.25">
      <c r="M1657" s="41"/>
    </row>
    <row r="1658" spans="13:13" s="13" customFormat="1" ht="14.25">
      <c r="M1658" s="41"/>
    </row>
    <row r="1659" spans="13:13" s="13" customFormat="1" ht="14.25">
      <c r="M1659" s="41"/>
    </row>
    <row r="1660" spans="13:13" s="13" customFormat="1" ht="14.25">
      <c r="M1660" s="41"/>
    </row>
    <row r="1661" spans="13:13" s="13" customFormat="1" ht="14.25">
      <c r="M1661" s="41"/>
    </row>
    <row r="1662" spans="13:13" s="13" customFormat="1" ht="14.25">
      <c r="M1662" s="41"/>
    </row>
    <row r="1663" spans="13:13" s="13" customFormat="1" ht="14.25">
      <c r="M1663" s="41"/>
    </row>
    <row r="1664" spans="13:13" s="13" customFormat="1" ht="14.25">
      <c r="M1664" s="41"/>
    </row>
    <row r="1665" spans="13:13" s="13" customFormat="1" ht="14.25">
      <c r="M1665" s="41"/>
    </row>
    <row r="1666" spans="13:13" s="13" customFormat="1" ht="14.25">
      <c r="M1666" s="41"/>
    </row>
    <row r="1667" spans="13:13" s="13" customFormat="1" ht="14.25">
      <c r="M1667" s="41"/>
    </row>
    <row r="1668" spans="13:13" s="13" customFormat="1" ht="14.25">
      <c r="M1668" s="41"/>
    </row>
    <row r="1669" spans="13:13" s="13" customFormat="1" ht="14.25">
      <c r="M1669" s="41"/>
    </row>
    <row r="1670" spans="13:13" s="13" customFormat="1" ht="14.25">
      <c r="M1670" s="41"/>
    </row>
    <row r="1671" spans="13:13" s="13" customFormat="1" ht="14.25">
      <c r="M1671" s="41"/>
    </row>
    <row r="1672" spans="13:13" s="13" customFormat="1" ht="14.25">
      <c r="M1672" s="41"/>
    </row>
    <row r="1673" spans="13:13" s="13" customFormat="1" ht="14.25">
      <c r="M1673" s="41"/>
    </row>
    <row r="1674" spans="13:13" s="13" customFormat="1" ht="14.25">
      <c r="M1674" s="41"/>
    </row>
    <row r="1675" spans="13:13" s="13" customFormat="1" ht="14.25">
      <c r="M1675" s="41"/>
    </row>
    <row r="1676" spans="13:13" s="13" customFormat="1" ht="14.25">
      <c r="M1676" s="41"/>
    </row>
    <row r="1677" spans="13:13" s="13" customFormat="1" ht="14.25">
      <c r="M1677" s="41"/>
    </row>
    <row r="1678" spans="13:13" s="13" customFormat="1" ht="14.25">
      <c r="M1678" s="41"/>
    </row>
    <row r="1679" spans="13:13" s="13" customFormat="1" ht="14.25">
      <c r="M1679" s="41"/>
    </row>
    <row r="1680" spans="13:13" s="13" customFormat="1" ht="14.25">
      <c r="M1680" s="41"/>
    </row>
    <row r="1681" spans="13:13" s="13" customFormat="1" ht="14.25">
      <c r="M1681" s="41"/>
    </row>
    <row r="1682" spans="13:13" s="13" customFormat="1" ht="14.25">
      <c r="M1682" s="41"/>
    </row>
    <row r="1683" spans="13:13" s="13" customFormat="1" ht="14.25">
      <c r="M1683" s="41"/>
    </row>
    <row r="1684" spans="13:13" s="13" customFormat="1" ht="14.25">
      <c r="M1684" s="41"/>
    </row>
    <row r="1685" spans="13:13" s="13" customFormat="1" ht="14.25">
      <c r="M1685" s="41"/>
    </row>
    <row r="1686" spans="13:13" s="13" customFormat="1" ht="14.25">
      <c r="M1686" s="41"/>
    </row>
    <row r="1687" spans="13:13" s="13" customFormat="1" ht="14.25">
      <c r="M1687" s="41"/>
    </row>
    <row r="1688" spans="13:13" s="13" customFormat="1" ht="14.25">
      <c r="M1688" s="41"/>
    </row>
    <row r="1689" spans="13:13" s="13" customFormat="1" ht="14.25">
      <c r="M1689" s="41"/>
    </row>
    <row r="1690" spans="13:13" s="13" customFormat="1" ht="14.25">
      <c r="M1690" s="41"/>
    </row>
    <row r="1691" spans="13:13" s="13" customFormat="1" ht="14.25">
      <c r="M1691" s="41"/>
    </row>
    <row r="1692" spans="13:13" s="13" customFormat="1" ht="14.25">
      <c r="M1692" s="41"/>
    </row>
    <row r="1693" spans="13:13" s="13" customFormat="1" ht="14.25">
      <c r="M1693" s="41"/>
    </row>
    <row r="1694" spans="13:13" s="13" customFormat="1" ht="14.25">
      <c r="M1694" s="41"/>
    </row>
    <row r="1695" spans="13:13" s="13" customFormat="1" ht="14.25">
      <c r="M1695" s="41"/>
    </row>
    <row r="1696" spans="13:13" s="13" customFormat="1" ht="14.25">
      <c r="M1696" s="41"/>
    </row>
    <row r="1697" spans="13:13" s="13" customFormat="1" ht="14.25">
      <c r="M1697" s="41"/>
    </row>
    <row r="1698" spans="13:13" s="13" customFormat="1" ht="14.25">
      <c r="M1698" s="41"/>
    </row>
    <row r="1699" spans="13:13" s="13" customFormat="1" ht="14.25">
      <c r="M1699" s="41"/>
    </row>
    <row r="1700" spans="13:13" s="13" customFormat="1" ht="14.25">
      <c r="M1700" s="41"/>
    </row>
    <row r="1701" spans="13:13" s="13" customFormat="1" ht="14.25">
      <c r="M1701" s="41"/>
    </row>
    <row r="1702" spans="13:13" s="13" customFormat="1" ht="14.25">
      <c r="M1702" s="41"/>
    </row>
    <row r="1703" spans="13:13" s="13" customFormat="1" ht="14.25">
      <c r="M1703" s="41"/>
    </row>
    <row r="1704" spans="13:13" s="13" customFormat="1" ht="14.25">
      <c r="M1704" s="41"/>
    </row>
    <row r="1705" spans="13:13" s="13" customFormat="1" ht="14.25">
      <c r="M1705" s="41"/>
    </row>
    <row r="1706" spans="13:13" s="13" customFormat="1" ht="14.25">
      <c r="M1706" s="41"/>
    </row>
    <row r="1707" spans="13:13" s="13" customFormat="1" ht="14.25">
      <c r="M1707" s="41"/>
    </row>
    <row r="1708" spans="13:13" s="13" customFormat="1" ht="14.25">
      <c r="M1708" s="41"/>
    </row>
    <row r="1709" spans="13:13" s="13" customFormat="1" ht="14.25">
      <c r="M1709" s="41"/>
    </row>
    <row r="1710" spans="13:13" s="13" customFormat="1" ht="14.25">
      <c r="M1710" s="41"/>
    </row>
    <row r="1711" spans="13:13" s="13" customFormat="1" ht="14.25">
      <c r="M1711" s="41"/>
    </row>
    <row r="1712" spans="13:13" s="13" customFormat="1" ht="14.25">
      <c r="M1712" s="41"/>
    </row>
    <row r="1713" spans="13:13" s="13" customFormat="1" ht="14.25">
      <c r="M1713" s="41"/>
    </row>
    <row r="1714" spans="13:13" s="13" customFormat="1" ht="14.25">
      <c r="M1714" s="41"/>
    </row>
    <row r="1715" spans="13:13" s="13" customFormat="1" ht="14.25">
      <c r="M1715" s="41"/>
    </row>
    <row r="1716" spans="13:13" s="13" customFormat="1" ht="14.25">
      <c r="M1716" s="41"/>
    </row>
    <row r="1717" spans="13:13" s="13" customFormat="1" ht="14.25">
      <c r="M1717" s="41"/>
    </row>
    <row r="1718" spans="13:13" s="13" customFormat="1" ht="14.25">
      <c r="M1718" s="41"/>
    </row>
    <row r="1719" spans="13:13" s="13" customFormat="1" ht="14.25">
      <c r="M1719" s="41"/>
    </row>
    <row r="1720" spans="13:13" s="13" customFormat="1" ht="14.25">
      <c r="M1720" s="41"/>
    </row>
    <row r="1721" spans="13:13" s="13" customFormat="1" ht="14.25">
      <c r="M1721" s="41"/>
    </row>
    <row r="1722" spans="13:13" s="13" customFormat="1" ht="14.25">
      <c r="M1722" s="41"/>
    </row>
    <row r="1723" spans="13:13" s="13" customFormat="1" ht="14.25">
      <c r="M1723" s="41"/>
    </row>
    <row r="1724" spans="13:13" s="13" customFormat="1" ht="14.25">
      <c r="M1724" s="41"/>
    </row>
    <row r="1725" spans="13:13" s="13" customFormat="1" ht="14.25">
      <c r="M1725" s="41"/>
    </row>
    <row r="1726" spans="13:13" s="13" customFormat="1" ht="14.25">
      <c r="M1726" s="41"/>
    </row>
    <row r="1727" spans="13:13" s="13" customFormat="1" ht="14.25">
      <c r="M1727" s="41"/>
    </row>
    <row r="1728" spans="13:13" s="13" customFormat="1" ht="14.25">
      <c r="M1728" s="41"/>
    </row>
    <row r="1729" spans="13:13" s="13" customFormat="1" ht="14.25">
      <c r="M1729" s="41"/>
    </row>
    <row r="1730" spans="13:13" s="13" customFormat="1" ht="14.25">
      <c r="M1730" s="41"/>
    </row>
    <row r="1731" spans="13:13" s="13" customFormat="1" ht="14.25">
      <c r="M1731" s="41"/>
    </row>
    <row r="1732" spans="13:13" s="13" customFormat="1" ht="14.25">
      <c r="M1732" s="41"/>
    </row>
    <row r="1733" spans="13:13" s="13" customFormat="1" ht="14.25">
      <c r="M1733" s="41"/>
    </row>
    <row r="1734" spans="13:13" s="13" customFormat="1" ht="14.25">
      <c r="M1734" s="41"/>
    </row>
    <row r="1735" spans="13:13" s="13" customFormat="1" ht="14.25">
      <c r="M1735" s="41"/>
    </row>
    <row r="1736" spans="13:13" s="13" customFormat="1" ht="14.25">
      <c r="M1736" s="41"/>
    </row>
    <row r="1737" spans="13:13" s="13" customFormat="1" ht="14.25">
      <c r="M1737" s="41"/>
    </row>
    <row r="1738" spans="13:13" s="13" customFormat="1" ht="14.25">
      <c r="M1738" s="41"/>
    </row>
    <row r="1739" spans="13:13" s="13" customFormat="1" ht="14.25">
      <c r="M1739" s="41"/>
    </row>
    <row r="1740" spans="13:13" s="13" customFormat="1" ht="14.25">
      <c r="M1740" s="41"/>
    </row>
    <row r="1741" spans="13:13" s="13" customFormat="1" ht="14.25">
      <c r="M1741" s="41"/>
    </row>
    <row r="1742" spans="13:13" s="13" customFormat="1" ht="14.25">
      <c r="M1742" s="41"/>
    </row>
    <row r="1743" spans="13:13" s="13" customFormat="1" ht="14.25">
      <c r="M1743" s="41"/>
    </row>
    <row r="1744" spans="13:13" s="13" customFormat="1" ht="14.25">
      <c r="M1744" s="41"/>
    </row>
    <row r="1745" spans="13:13" s="13" customFormat="1" ht="14.25">
      <c r="M1745" s="41"/>
    </row>
    <row r="1746" spans="13:13" s="13" customFormat="1" ht="14.25">
      <c r="M1746" s="41"/>
    </row>
    <row r="1747" spans="13:13" s="13" customFormat="1" ht="14.25">
      <c r="M1747" s="41"/>
    </row>
    <row r="1748" spans="13:13" s="13" customFormat="1" ht="14.25">
      <c r="M1748" s="41"/>
    </row>
    <row r="1749" spans="13:13" s="13" customFormat="1" ht="14.25">
      <c r="M1749" s="41"/>
    </row>
    <row r="1750" spans="13:13" s="13" customFormat="1" ht="14.25">
      <c r="M1750" s="41"/>
    </row>
    <row r="1751" spans="13:13" s="13" customFormat="1" ht="14.25">
      <c r="M1751" s="41"/>
    </row>
    <row r="1752" spans="13:13" s="13" customFormat="1" ht="14.25">
      <c r="M1752" s="41"/>
    </row>
    <row r="1753" spans="13:13" s="13" customFormat="1" ht="14.25">
      <c r="M1753" s="41"/>
    </row>
    <row r="1754" spans="13:13" s="13" customFormat="1" ht="14.25">
      <c r="M1754" s="41"/>
    </row>
    <row r="1755" spans="13:13" s="13" customFormat="1" ht="14.25">
      <c r="M1755" s="41"/>
    </row>
    <row r="1756" spans="13:13" s="13" customFormat="1" ht="14.25">
      <c r="M1756" s="41"/>
    </row>
    <row r="1757" spans="13:13" s="13" customFormat="1" ht="14.25">
      <c r="M1757" s="41"/>
    </row>
    <row r="1758" spans="13:13" s="13" customFormat="1" ht="14.25">
      <c r="M1758" s="41"/>
    </row>
    <row r="1759" spans="13:13" s="13" customFormat="1" ht="14.25">
      <c r="M1759" s="41"/>
    </row>
    <row r="1760" spans="13:13" s="13" customFormat="1" ht="14.25">
      <c r="M1760" s="41"/>
    </row>
    <row r="1761" spans="13:13" s="13" customFormat="1" ht="14.25">
      <c r="M1761" s="41"/>
    </row>
    <row r="1762" spans="13:13" s="13" customFormat="1" ht="14.25">
      <c r="M1762" s="41"/>
    </row>
    <row r="1763" spans="13:13" s="13" customFormat="1" ht="14.25">
      <c r="M1763" s="41"/>
    </row>
    <row r="1764" spans="13:13" s="13" customFormat="1" ht="14.25">
      <c r="M1764" s="41"/>
    </row>
    <row r="1765" spans="13:13" s="13" customFormat="1" ht="14.25">
      <c r="M1765" s="41"/>
    </row>
    <row r="1766" spans="13:13" s="13" customFormat="1" ht="14.25">
      <c r="M1766" s="41"/>
    </row>
    <row r="1767" spans="13:13" s="13" customFormat="1" ht="14.25">
      <c r="M1767" s="41"/>
    </row>
    <row r="1768" spans="13:13" s="13" customFormat="1" ht="14.25">
      <c r="M1768" s="41"/>
    </row>
    <row r="1769" spans="13:13" s="13" customFormat="1" ht="14.25">
      <c r="M1769" s="41"/>
    </row>
    <row r="1770" spans="13:13" s="13" customFormat="1" ht="14.25">
      <c r="M1770" s="41"/>
    </row>
    <row r="1771" spans="13:13" s="13" customFormat="1" ht="14.25">
      <c r="M1771" s="41"/>
    </row>
    <row r="1772" spans="13:13" s="13" customFormat="1" ht="14.25">
      <c r="M1772" s="41"/>
    </row>
    <row r="1773" spans="13:13" s="13" customFormat="1" ht="14.25">
      <c r="M1773" s="41"/>
    </row>
    <row r="1774" spans="13:13" s="13" customFormat="1" ht="14.25">
      <c r="M1774" s="41"/>
    </row>
    <row r="1775" spans="13:13" s="13" customFormat="1" ht="14.25">
      <c r="M1775" s="41"/>
    </row>
    <row r="1776" spans="13:13" s="13" customFormat="1" ht="14.25">
      <c r="M1776" s="41"/>
    </row>
    <row r="1777" spans="13:13" s="13" customFormat="1" ht="14.25">
      <c r="M1777" s="41"/>
    </row>
    <row r="1778" spans="13:13" s="13" customFormat="1" ht="14.25">
      <c r="M1778" s="41"/>
    </row>
    <row r="1779" spans="13:13" s="13" customFormat="1" ht="14.25">
      <c r="M1779" s="41"/>
    </row>
    <row r="1780" spans="13:13" s="13" customFormat="1" ht="14.25">
      <c r="M1780" s="41"/>
    </row>
    <row r="1781" spans="13:13" s="13" customFormat="1" ht="14.25">
      <c r="M1781" s="41"/>
    </row>
    <row r="1782" spans="13:13" s="13" customFormat="1" ht="14.25">
      <c r="M1782" s="41"/>
    </row>
    <row r="1783" spans="13:13" s="13" customFormat="1" ht="14.25">
      <c r="M1783" s="41"/>
    </row>
    <row r="1784" spans="13:13" s="13" customFormat="1" ht="14.25">
      <c r="M1784" s="41"/>
    </row>
    <row r="1785" spans="13:13" s="13" customFormat="1" ht="14.25">
      <c r="M1785" s="41"/>
    </row>
    <row r="1786" spans="13:13" s="13" customFormat="1" ht="14.25">
      <c r="M1786" s="41"/>
    </row>
    <row r="1787" spans="13:13" s="13" customFormat="1" ht="14.25">
      <c r="M1787" s="41"/>
    </row>
    <row r="1788" spans="13:13" s="13" customFormat="1" ht="14.25">
      <c r="M1788" s="41"/>
    </row>
    <row r="1789" spans="13:13" s="13" customFormat="1" ht="14.25">
      <c r="M1789" s="41"/>
    </row>
    <row r="1790" spans="13:13" s="13" customFormat="1" ht="14.25">
      <c r="M1790" s="41"/>
    </row>
    <row r="1791" spans="13:13" s="13" customFormat="1" ht="14.25">
      <c r="M1791" s="41"/>
    </row>
    <row r="1792" spans="13:13" s="13" customFormat="1" ht="14.25">
      <c r="M1792" s="41"/>
    </row>
    <row r="1793" spans="13:13" s="13" customFormat="1" ht="14.25">
      <c r="M1793" s="41"/>
    </row>
    <row r="1794" spans="13:13" s="13" customFormat="1" ht="14.25">
      <c r="M1794" s="41"/>
    </row>
    <row r="1795" spans="13:13" s="13" customFormat="1" ht="14.25">
      <c r="M1795" s="41"/>
    </row>
    <row r="1796" spans="13:13" s="13" customFormat="1" ht="14.25">
      <c r="M1796" s="41"/>
    </row>
    <row r="1797" spans="13:13" s="13" customFormat="1" ht="14.25">
      <c r="M1797" s="41"/>
    </row>
    <row r="1798" spans="13:13" s="13" customFormat="1" ht="14.25">
      <c r="M1798" s="41"/>
    </row>
    <row r="1799" spans="13:13" s="13" customFormat="1" ht="14.25">
      <c r="M1799" s="41"/>
    </row>
    <row r="1800" spans="13:13" s="13" customFormat="1" ht="14.25">
      <c r="M1800" s="41"/>
    </row>
    <row r="1801" spans="13:13" s="13" customFormat="1" ht="14.25">
      <c r="M1801" s="41"/>
    </row>
    <row r="1802" spans="13:13" s="13" customFormat="1" ht="14.25">
      <c r="M1802" s="41"/>
    </row>
    <row r="1803" spans="13:13" s="13" customFormat="1" ht="14.25">
      <c r="M1803" s="41"/>
    </row>
    <row r="1804" spans="13:13" s="13" customFormat="1" ht="14.25">
      <c r="M1804" s="41"/>
    </row>
    <row r="1805" spans="13:13" s="13" customFormat="1" ht="14.25">
      <c r="M1805" s="41"/>
    </row>
    <row r="1806" spans="13:13" s="13" customFormat="1" ht="14.25">
      <c r="M1806" s="41"/>
    </row>
    <row r="1807" spans="13:13" s="13" customFormat="1" ht="14.25">
      <c r="M1807" s="41"/>
    </row>
    <row r="1808" spans="13:13" s="13" customFormat="1" ht="14.25">
      <c r="M1808" s="41"/>
    </row>
    <row r="1809" spans="13:13" s="13" customFormat="1" ht="14.25">
      <c r="M1809" s="41"/>
    </row>
    <row r="1810" spans="13:13" s="13" customFormat="1" ht="14.25">
      <c r="M1810" s="41"/>
    </row>
    <row r="1811" spans="13:13" s="13" customFormat="1" ht="14.25">
      <c r="M1811" s="41"/>
    </row>
    <row r="1812" spans="13:13" s="13" customFormat="1" ht="14.25">
      <c r="M1812" s="41"/>
    </row>
    <row r="1813" spans="13:13" s="13" customFormat="1" ht="14.25">
      <c r="M1813" s="41"/>
    </row>
    <row r="1814" spans="13:13" s="13" customFormat="1" ht="14.25">
      <c r="M1814" s="41"/>
    </row>
    <row r="1815" spans="13:13" s="13" customFormat="1" ht="14.25">
      <c r="M1815" s="41"/>
    </row>
    <row r="1816" spans="13:13" s="13" customFormat="1" ht="14.25">
      <c r="M1816" s="41"/>
    </row>
    <row r="1817" spans="13:13" s="13" customFormat="1" ht="14.25">
      <c r="M1817" s="41"/>
    </row>
    <row r="1818" spans="13:13" s="13" customFormat="1" ht="14.25">
      <c r="M1818" s="41"/>
    </row>
    <row r="1819" spans="13:13" s="13" customFormat="1" ht="14.25">
      <c r="M1819" s="41"/>
    </row>
    <row r="1820" spans="13:13" s="13" customFormat="1" ht="14.25">
      <c r="M1820" s="41"/>
    </row>
    <row r="1821" spans="13:13" s="13" customFormat="1" ht="14.25">
      <c r="M1821" s="41"/>
    </row>
    <row r="1822" spans="13:13" s="13" customFormat="1" ht="14.25">
      <c r="M1822" s="41"/>
    </row>
    <row r="1823" spans="13:13" s="13" customFormat="1" ht="14.25">
      <c r="M1823" s="41"/>
    </row>
    <row r="1824" spans="13:13" s="13" customFormat="1" ht="14.25">
      <c r="M1824" s="41"/>
    </row>
    <row r="1825" spans="13:13" s="13" customFormat="1" ht="14.25">
      <c r="M1825" s="41"/>
    </row>
    <row r="1826" spans="13:13" s="13" customFormat="1" ht="14.25">
      <c r="M1826" s="41"/>
    </row>
    <row r="1827" spans="13:13" s="13" customFormat="1" ht="14.25">
      <c r="M1827" s="41"/>
    </row>
    <row r="1828" spans="13:13" s="13" customFormat="1" ht="14.25">
      <c r="M1828" s="41"/>
    </row>
    <row r="1829" spans="13:13" s="13" customFormat="1" ht="14.25">
      <c r="M1829" s="41"/>
    </row>
    <row r="1830" spans="13:13" s="13" customFormat="1" ht="14.25">
      <c r="M1830" s="41"/>
    </row>
    <row r="1831" spans="13:13" s="13" customFormat="1" ht="14.25">
      <c r="M1831" s="41"/>
    </row>
    <row r="1832" spans="13:13" s="13" customFormat="1" ht="14.25">
      <c r="M1832" s="41"/>
    </row>
    <row r="1833" spans="13:13" s="13" customFormat="1" ht="14.25">
      <c r="M1833" s="41"/>
    </row>
    <row r="1834" spans="13:13" s="13" customFormat="1" ht="14.25">
      <c r="M1834" s="41"/>
    </row>
    <row r="1835" spans="13:13" s="13" customFormat="1" ht="14.25">
      <c r="M1835" s="41"/>
    </row>
    <row r="1836" spans="13:13" s="13" customFormat="1" ht="14.25">
      <c r="M1836" s="41"/>
    </row>
    <row r="1837" spans="13:13" s="13" customFormat="1" ht="14.25">
      <c r="M1837" s="41"/>
    </row>
    <row r="1838" spans="13:13" s="13" customFormat="1" ht="14.25">
      <c r="M1838" s="41"/>
    </row>
    <row r="1839" spans="13:13" s="13" customFormat="1" ht="14.25">
      <c r="M1839" s="41"/>
    </row>
    <row r="1840" spans="13:13" s="13" customFormat="1" ht="14.25">
      <c r="M1840" s="41"/>
    </row>
    <row r="1841" spans="13:13" s="13" customFormat="1" ht="14.25">
      <c r="M1841" s="41"/>
    </row>
    <row r="1842" spans="13:13" s="13" customFormat="1" ht="14.25">
      <c r="M1842" s="41"/>
    </row>
    <row r="1843" spans="13:13" s="13" customFormat="1" ht="14.25">
      <c r="M1843" s="41"/>
    </row>
    <row r="1844" spans="13:13" s="13" customFormat="1" ht="14.25">
      <c r="M1844" s="41"/>
    </row>
    <row r="1845" spans="13:13" s="13" customFormat="1" ht="14.25">
      <c r="M1845" s="41"/>
    </row>
    <row r="1846" spans="13:13" s="13" customFormat="1" ht="14.25">
      <c r="M1846" s="41"/>
    </row>
    <row r="1847" spans="13:13" s="13" customFormat="1" ht="14.25">
      <c r="M1847" s="41"/>
    </row>
    <row r="1848" spans="13:13" s="13" customFormat="1" ht="14.25">
      <c r="M1848" s="41"/>
    </row>
    <row r="1849" spans="13:13" s="13" customFormat="1" ht="14.25">
      <c r="M1849" s="41"/>
    </row>
    <row r="1850" spans="13:13" s="13" customFormat="1" ht="14.25">
      <c r="M1850" s="41"/>
    </row>
    <row r="1851" spans="13:13" s="13" customFormat="1" ht="14.25">
      <c r="M1851" s="41"/>
    </row>
    <row r="1852" spans="13:13" s="13" customFormat="1" ht="14.25">
      <c r="M1852" s="41"/>
    </row>
    <row r="1853" spans="13:13" s="13" customFormat="1" ht="14.25">
      <c r="M1853" s="41"/>
    </row>
    <row r="1854" spans="13:13" s="13" customFormat="1" ht="14.25">
      <c r="M1854" s="41"/>
    </row>
    <row r="1855" spans="13:13" s="13" customFormat="1" ht="14.25">
      <c r="M1855" s="41"/>
    </row>
    <row r="1856" spans="13:13" s="13" customFormat="1" ht="14.25">
      <c r="M1856" s="41"/>
    </row>
    <row r="1857" spans="13:13" s="13" customFormat="1" ht="14.25">
      <c r="M1857" s="41"/>
    </row>
    <row r="1858" spans="13:13" s="13" customFormat="1" ht="14.25">
      <c r="M1858" s="41"/>
    </row>
    <row r="1859" spans="13:13" s="13" customFormat="1" ht="14.25">
      <c r="M1859" s="41"/>
    </row>
    <row r="1860" spans="13:13" s="13" customFormat="1" ht="14.25">
      <c r="M1860" s="41"/>
    </row>
    <row r="1861" spans="13:13" s="13" customFormat="1" ht="14.25">
      <c r="M1861" s="41"/>
    </row>
    <row r="1862" spans="13:13" s="13" customFormat="1" ht="14.25">
      <c r="M1862" s="41"/>
    </row>
    <row r="1863" spans="13:13" s="13" customFormat="1" ht="14.25">
      <c r="M1863" s="41"/>
    </row>
    <row r="1864" spans="13:13" s="13" customFormat="1" ht="14.25">
      <c r="M1864" s="41"/>
    </row>
    <row r="1865" spans="13:13" s="13" customFormat="1" ht="14.25">
      <c r="M1865" s="41"/>
    </row>
    <row r="1866" spans="13:13" s="13" customFormat="1" ht="14.25">
      <c r="M1866" s="41"/>
    </row>
    <row r="1867" spans="13:13" s="13" customFormat="1" ht="14.25">
      <c r="M1867" s="41"/>
    </row>
    <row r="1868" spans="13:13" s="13" customFormat="1" ht="14.25">
      <c r="M1868" s="41"/>
    </row>
    <row r="1869" spans="13:13" s="13" customFormat="1" ht="14.25">
      <c r="M1869" s="41"/>
    </row>
    <row r="1870" spans="13:13" s="13" customFormat="1" ht="14.25">
      <c r="M1870" s="41"/>
    </row>
    <row r="1871" spans="13:13" s="13" customFormat="1" ht="14.25">
      <c r="M1871" s="41"/>
    </row>
    <row r="1872" spans="13:13" s="13" customFormat="1" ht="14.25">
      <c r="M1872" s="41"/>
    </row>
    <row r="1873" spans="13:13" s="13" customFormat="1" ht="14.25">
      <c r="M1873" s="41"/>
    </row>
    <row r="1874" spans="13:13" s="13" customFormat="1" ht="14.25">
      <c r="M1874" s="41"/>
    </row>
    <row r="1875" spans="13:13" s="13" customFormat="1" ht="14.25">
      <c r="M1875" s="41"/>
    </row>
    <row r="1876" spans="13:13" s="13" customFormat="1" ht="14.25">
      <c r="M1876" s="41"/>
    </row>
    <row r="1877" spans="13:13" s="13" customFormat="1" ht="14.25">
      <c r="M1877" s="41"/>
    </row>
    <row r="1878" spans="13:13" s="13" customFormat="1" ht="14.25">
      <c r="M1878" s="41"/>
    </row>
    <row r="1879" spans="13:13" s="13" customFormat="1" ht="14.25">
      <c r="M1879" s="41"/>
    </row>
    <row r="1880" spans="13:13" s="13" customFormat="1" ht="14.25">
      <c r="M1880" s="41"/>
    </row>
    <row r="1881" spans="13:13" s="13" customFormat="1" ht="14.25">
      <c r="M1881" s="41"/>
    </row>
    <row r="1882" spans="13:13" s="13" customFormat="1" ht="14.25">
      <c r="M1882" s="41"/>
    </row>
    <row r="1883" spans="13:13" s="13" customFormat="1" ht="14.25">
      <c r="M1883" s="41"/>
    </row>
    <row r="1884" spans="13:13" s="13" customFormat="1" ht="14.25">
      <c r="M1884" s="41"/>
    </row>
    <row r="1885" spans="13:13" s="13" customFormat="1" ht="14.25">
      <c r="M1885" s="41"/>
    </row>
    <row r="1886" spans="13:13" s="13" customFormat="1" ht="14.25">
      <c r="M1886" s="41"/>
    </row>
    <row r="1887" spans="13:13" s="13" customFormat="1" ht="14.25">
      <c r="M1887" s="41"/>
    </row>
    <row r="1888" spans="13:13" s="13" customFormat="1" ht="14.25">
      <c r="M1888" s="41"/>
    </row>
    <row r="1889" spans="13:13" s="13" customFormat="1" ht="14.25">
      <c r="M1889" s="41"/>
    </row>
    <row r="1890" spans="13:13" s="13" customFormat="1" ht="14.25">
      <c r="M1890" s="41"/>
    </row>
    <row r="1891" spans="13:13" s="13" customFormat="1" ht="14.25">
      <c r="M1891" s="41"/>
    </row>
    <row r="1892" spans="13:13" s="13" customFormat="1" ht="14.25">
      <c r="M1892" s="41"/>
    </row>
    <row r="1893" spans="13:13" s="13" customFormat="1" ht="14.25">
      <c r="M1893" s="41"/>
    </row>
    <row r="1894" spans="13:13" s="13" customFormat="1" ht="14.25">
      <c r="M1894" s="41"/>
    </row>
    <row r="1895" spans="13:13" s="13" customFormat="1" ht="14.25">
      <c r="M1895" s="41"/>
    </row>
    <row r="1896" spans="13:13" s="13" customFormat="1" ht="14.25">
      <c r="M1896" s="41"/>
    </row>
    <row r="1897" spans="13:13" s="13" customFormat="1" ht="14.25">
      <c r="M1897" s="41"/>
    </row>
    <row r="1898" spans="13:13" s="13" customFormat="1" ht="14.25">
      <c r="M1898" s="41"/>
    </row>
    <row r="1899" spans="13:13" s="13" customFormat="1" ht="14.25">
      <c r="M1899" s="41"/>
    </row>
    <row r="1900" spans="13:13" s="13" customFormat="1" ht="14.25">
      <c r="M1900" s="41"/>
    </row>
    <row r="1901" spans="13:13" s="13" customFormat="1" ht="14.25">
      <c r="M1901" s="41"/>
    </row>
    <row r="1902" spans="13:13" s="13" customFormat="1" ht="14.25">
      <c r="M1902" s="41"/>
    </row>
    <row r="1903" spans="13:13" s="13" customFormat="1" ht="14.25">
      <c r="M1903" s="41"/>
    </row>
    <row r="1904" spans="13:13" s="13" customFormat="1" ht="14.25">
      <c r="M1904" s="41"/>
    </row>
    <row r="1905" spans="13:13" s="13" customFormat="1" ht="14.25">
      <c r="M1905" s="41"/>
    </row>
    <row r="1906" spans="13:13" s="13" customFormat="1" ht="14.25">
      <c r="M1906" s="41"/>
    </row>
    <row r="1907" spans="13:13" s="13" customFormat="1" ht="14.25">
      <c r="M1907" s="41"/>
    </row>
    <row r="1908" spans="13:13" s="13" customFormat="1" ht="14.25">
      <c r="M1908" s="41"/>
    </row>
    <row r="1909" spans="13:13" s="13" customFormat="1" ht="14.25">
      <c r="M1909" s="41"/>
    </row>
    <row r="1910" spans="13:13" s="13" customFormat="1" ht="14.25">
      <c r="M1910" s="41"/>
    </row>
    <row r="1911" spans="13:13" s="13" customFormat="1" ht="14.25">
      <c r="M1911" s="41"/>
    </row>
    <row r="1912" spans="13:13" s="13" customFormat="1" ht="14.25">
      <c r="M1912" s="41"/>
    </row>
    <row r="1913" spans="13:13" s="13" customFormat="1" ht="14.25">
      <c r="M1913" s="41"/>
    </row>
    <row r="1914" spans="13:13" s="13" customFormat="1" ht="14.25">
      <c r="M1914" s="41"/>
    </row>
    <row r="1915" spans="13:13" s="13" customFormat="1" ht="14.25">
      <c r="M1915" s="41"/>
    </row>
    <row r="1916" spans="13:13" s="13" customFormat="1" ht="14.25">
      <c r="M1916" s="41"/>
    </row>
    <row r="1917" spans="13:13" s="13" customFormat="1" ht="14.25">
      <c r="M1917" s="41"/>
    </row>
    <row r="1918" spans="13:13" s="13" customFormat="1" ht="14.25">
      <c r="M1918" s="41"/>
    </row>
    <row r="1919" spans="13:13" s="13" customFormat="1" ht="14.25">
      <c r="M1919" s="41"/>
    </row>
    <row r="1920" spans="13:13" s="13" customFormat="1" ht="14.25">
      <c r="M1920" s="41"/>
    </row>
    <row r="1921" spans="13:13" s="13" customFormat="1" ht="14.25">
      <c r="M1921" s="41"/>
    </row>
    <row r="1922" spans="13:13" s="13" customFormat="1" ht="14.25">
      <c r="M1922" s="41"/>
    </row>
    <row r="1923" spans="13:13" s="13" customFormat="1" ht="14.25">
      <c r="M1923" s="41"/>
    </row>
    <row r="1924" spans="13:13" s="13" customFormat="1" ht="14.25">
      <c r="M1924" s="41"/>
    </row>
    <row r="1925" spans="13:13" s="13" customFormat="1" ht="14.25">
      <c r="M1925" s="41"/>
    </row>
    <row r="1926" spans="13:13" s="13" customFormat="1" ht="14.25">
      <c r="M1926" s="41"/>
    </row>
    <row r="1927" spans="13:13" s="13" customFormat="1" ht="14.25">
      <c r="M1927" s="41"/>
    </row>
    <row r="1928" spans="13:13" s="13" customFormat="1" ht="14.25">
      <c r="M1928" s="41"/>
    </row>
    <row r="1929" spans="13:13" s="13" customFormat="1" ht="14.25">
      <c r="M1929" s="41"/>
    </row>
    <row r="1930" spans="13:13" s="13" customFormat="1" ht="14.25">
      <c r="M1930" s="41"/>
    </row>
    <row r="1931" spans="13:13" s="13" customFormat="1" ht="14.25">
      <c r="M1931" s="41"/>
    </row>
    <row r="1932" spans="13:13" s="13" customFormat="1" ht="14.25">
      <c r="M1932" s="41"/>
    </row>
    <row r="1933" spans="13:13" s="13" customFormat="1" ht="14.25">
      <c r="M1933" s="41"/>
    </row>
    <row r="1934" spans="13:13" s="13" customFormat="1" ht="14.25">
      <c r="M1934" s="41"/>
    </row>
    <row r="1935" spans="13:13" s="13" customFormat="1" ht="14.25">
      <c r="M1935" s="41"/>
    </row>
    <row r="1936" spans="13:13" s="13" customFormat="1" ht="14.25">
      <c r="M1936" s="41"/>
    </row>
    <row r="1937" spans="13:13" s="13" customFormat="1" ht="14.25">
      <c r="M1937" s="41"/>
    </row>
    <row r="1938" spans="13:13" s="13" customFormat="1" ht="14.25">
      <c r="M1938" s="41"/>
    </row>
    <row r="1939" spans="13:13" s="13" customFormat="1" ht="14.25">
      <c r="M1939" s="41"/>
    </row>
    <row r="1940" spans="13:13" s="13" customFormat="1" ht="14.25">
      <c r="M1940" s="41"/>
    </row>
    <row r="1941" spans="13:13" s="13" customFormat="1" ht="14.25">
      <c r="M1941" s="41"/>
    </row>
    <row r="1942" spans="13:13" s="13" customFormat="1" ht="14.25">
      <c r="M1942" s="41"/>
    </row>
    <row r="1943" spans="13:13" s="13" customFormat="1" ht="14.25">
      <c r="M1943" s="41"/>
    </row>
    <row r="1944" spans="13:13" s="13" customFormat="1" ht="14.25">
      <c r="M1944" s="41"/>
    </row>
    <row r="1945" spans="13:13" s="13" customFormat="1" ht="14.25">
      <c r="M1945" s="41"/>
    </row>
    <row r="1946" spans="13:13" s="13" customFormat="1" ht="14.25">
      <c r="M1946" s="41"/>
    </row>
    <row r="1947" spans="13:13" s="13" customFormat="1" ht="14.25">
      <c r="M1947" s="41"/>
    </row>
    <row r="1948" spans="13:13" s="13" customFormat="1" ht="14.25">
      <c r="M1948" s="41"/>
    </row>
    <row r="1949" spans="13:13" s="13" customFormat="1" ht="14.25">
      <c r="M1949" s="41"/>
    </row>
    <row r="1950" spans="13:13" s="13" customFormat="1" ht="14.25">
      <c r="M1950" s="41"/>
    </row>
    <row r="1951" spans="13:13" s="13" customFormat="1" ht="14.25">
      <c r="M1951" s="41"/>
    </row>
    <row r="1952" spans="13:13" s="13" customFormat="1" ht="14.25">
      <c r="M1952" s="41"/>
    </row>
    <row r="1953" spans="13:13" s="13" customFormat="1" ht="14.25">
      <c r="M1953" s="41"/>
    </row>
    <row r="1954" spans="13:13" s="13" customFormat="1" ht="14.25">
      <c r="M1954" s="41"/>
    </row>
    <row r="1955" spans="13:13" s="13" customFormat="1" ht="14.25">
      <c r="M1955" s="41"/>
    </row>
    <row r="1956" spans="13:13" s="13" customFormat="1" ht="14.25">
      <c r="M1956" s="41"/>
    </row>
    <row r="1957" spans="13:13" s="13" customFormat="1" ht="14.25">
      <c r="M1957" s="41"/>
    </row>
    <row r="1958" spans="13:13" s="13" customFormat="1" ht="14.25">
      <c r="M1958" s="41"/>
    </row>
    <row r="1959" spans="13:13" s="13" customFormat="1" ht="14.25">
      <c r="M1959" s="41"/>
    </row>
    <row r="1960" spans="13:13" s="13" customFormat="1" ht="14.25">
      <c r="M1960" s="41"/>
    </row>
    <row r="1961" spans="13:13" s="13" customFormat="1" ht="14.25">
      <c r="M1961" s="41"/>
    </row>
    <row r="1962" spans="13:13" s="13" customFormat="1" ht="14.25">
      <c r="M1962" s="41"/>
    </row>
    <row r="1963" spans="13:13" s="13" customFormat="1" ht="14.25">
      <c r="M1963" s="41"/>
    </row>
    <row r="1964" spans="13:13" s="13" customFormat="1" ht="14.25">
      <c r="M1964" s="41"/>
    </row>
    <row r="1965" spans="13:13" s="13" customFormat="1" ht="14.25">
      <c r="M1965" s="41"/>
    </row>
    <row r="1966" spans="13:13" s="13" customFormat="1" ht="14.25">
      <c r="M1966" s="41"/>
    </row>
    <row r="1967" spans="13:13" s="13" customFormat="1" ht="14.25">
      <c r="M1967" s="41"/>
    </row>
    <row r="1968" spans="13:13" s="13" customFormat="1" ht="14.25">
      <c r="M1968" s="41"/>
    </row>
    <row r="1969" spans="13:13" s="13" customFormat="1" ht="14.25">
      <c r="M1969" s="41"/>
    </row>
    <row r="1970" spans="13:13" s="13" customFormat="1" ht="14.25">
      <c r="M1970" s="41"/>
    </row>
    <row r="1971" spans="13:13" s="13" customFormat="1" ht="14.25">
      <c r="M1971" s="41"/>
    </row>
    <row r="1972" spans="13:13" s="13" customFormat="1" ht="14.25">
      <c r="M1972" s="41"/>
    </row>
    <row r="1973" spans="13:13" s="13" customFormat="1" ht="14.25">
      <c r="M1973" s="41"/>
    </row>
    <row r="1974" spans="13:13" s="13" customFormat="1" ht="14.25">
      <c r="M1974" s="41"/>
    </row>
    <row r="1975" spans="13:13" s="13" customFormat="1" ht="14.25">
      <c r="M1975" s="41"/>
    </row>
    <row r="1976" spans="13:13" s="13" customFormat="1" ht="14.25">
      <c r="M1976" s="41"/>
    </row>
    <row r="1977" spans="13:13" s="13" customFormat="1" ht="14.25">
      <c r="M1977" s="41"/>
    </row>
    <row r="1978" spans="13:13" s="13" customFormat="1" ht="14.25">
      <c r="M1978" s="41"/>
    </row>
    <row r="1979" spans="13:13" s="13" customFormat="1" ht="14.25">
      <c r="M1979" s="41"/>
    </row>
    <row r="1980" spans="13:13" s="13" customFormat="1" ht="14.25">
      <c r="M1980" s="41"/>
    </row>
    <row r="1981" spans="13:13" s="13" customFormat="1" ht="14.25">
      <c r="M1981" s="41"/>
    </row>
    <row r="1982" spans="13:13" s="13" customFormat="1" ht="14.25">
      <c r="M1982" s="41"/>
    </row>
    <row r="1983" spans="13:13" s="13" customFormat="1" ht="14.25">
      <c r="M1983" s="41"/>
    </row>
    <row r="1984" spans="13:13" s="13" customFormat="1" ht="14.25">
      <c r="M1984" s="41"/>
    </row>
    <row r="1985" spans="13:13" s="13" customFormat="1" ht="14.25">
      <c r="M1985" s="41"/>
    </row>
    <row r="1986" spans="13:13" s="13" customFormat="1" ht="14.25">
      <c r="M1986" s="41"/>
    </row>
    <row r="1987" spans="13:13" s="13" customFormat="1" ht="14.25">
      <c r="M1987" s="41"/>
    </row>
    <row r="1988" spans="13:13" s="13" customFormat="1" ht="14.25">
      <c r="M1988" s="41"/>
    </row>
    <row r="1989" spans="13:13" s="13" customFormat="1" ht="14.25">
      <c r="M1989" s="41"/>
    </row>
    <row r="1990" spans="13:13" s="13" customFormat="1" ht="14.25">
      <c r="M1990" s="41"/>
    </row>
    <row r="1991" spans="13:13" s="13" customFormat="1" ht="14.25">
      <c r="M1991" s="41"/>
    </row>
    <row r="1992" spans="13:13" s="13" customFormat="1" ht="14.25">
      <c r="M1992" s="41"/>
    </row>
    <row r="1993" spans="13:13" s="13" customFormat="1" ht="14.25">
      <c r="M1993" s="41"/>
    </row>
    <row r="1994" spans="13:13" s="13" customFormat="1" ht="14.25">
      <c r="M1994" s="41"/>
    </row>
    <row r="1995" spans="13:13" s="13" customFormat="1" ht="14.25">
      <c r="M1995" s="41"/>
    </row>
    <row r="1996" spans="13:13" s="13" customFormat="1" ht="14.25">
      <c r="M1996" s="41"/>
    </row>
    <row r="1997" spans="13:13" s="13" customFormat="1" ht="14.25">
      <c r="M1997" s="41"/>
    </row>
    <row r="1998" spans="13:13" s="13" customFormat="1" ht="14.25">
      <c r="M1998" s="41"/>
    </row>
    <row r="1999" spans="13:13" s="13" customFormat="1" ht="14.25">
      <c r="M1999" s="41"/>
    </row>
    <row r="2000" spans="13:13" s="13" customFormat="1" ht="14.25">
      <c r="M2000" s="41"/>
    </row>
    <row r="2001" spans="13:13" s="13" customFormat="1" ht="14.25">
      <c r="M2001" s="41"/>
    </row>
    <row r="2002" spans="13:13" s="13" customFormat="1" ht="14.25">
      <c r="M2002" s="41"/>
    </row>
    <row r="2003" spans="13:13" s="13" customFormat="1" ht="14.25">
      <c r="M2003" s="41"/>
    </row>
    <row r="2004" spans="13:13" s="13" customFormat="1" ht="14.25">
      <c r="M2004" s="41"/>
    </row>
    <row r="2005" spans="13:13" s="13" customFormat="1" ht="14.25">
      <c r="M2005" s="41"/>
    </row>
    <row r="2006" spans="13:13" s="13" customFormat="1" ht="14.25">
      <c r="M2006" s="41"/>
    </row>
    <row r="2007" spans="13:13" s="13" customFormat="1" ht="14.25">
      <c r="M2007" s="41"/>
    </row>
    <row r="2008" spans="13:13" s="13" customFormat="1" ht="14.25">
      <c r="M2008" s="41"/>
    </row>
    <row r="2009" spans="13:13" s="13" customFormat="1" ht="14.25">
      <c r="M2009" s="41"/>
    </row>
    <row r="2010" spans="13:13" s="13" customFormat="1" ht="14.25">
      <c r="M2010" s="41"/>
    </row>
    <row r="2011" spans="13:13" s="13" customFormat="1" ht="14.25">
      <c r="M2011" s="41"/>
    </row>
    <row r="2012" spans="13:13" s="13" customFormat="1" ht="14.25">
      <c r="M2012" s="41"/>
    </row>
    <row r="2013" spans="13:13" s="13" customFormat="1" ht="14.25">
      <c r="M2013" s="41"/>
    </row>
    <row r="2014" spans="13:13" s="13" customFormat="1" ht="14.25">
      <c r="M2014" s="41"/>
    </row>
    <row r="2015" spans="13:13" s="13" customFormat="1" ht="14.25">
      <c r="M2015" s="41"/>
    </row>
    <row r="2016" spans="13:13" s="13" customFormat="1" ht="14.25">
      <c r="M2016" s="41"/>
    </row>
    <row r="2017" spans="13:13" s="13" customFormat="1" ht="14.25">
      <c r="M2017" s="41"/>
    </row>
    <row r="2018" spans="13:13" s="13" customFormat="1" ht="14.25">
      <c r="M2018" s="41"/>
    </row>
    <row r="2019" spans="13:13" s="13" customFormat="1" ht="14.25">
      <c r="M2019" s="41"/>
    </row>
    <row r="2020" spans="13:13" s="13" customFormat="1" ht="14.25">
      <c r="M2020" s="41"/>
    </row>
    <row r="2021" spans="13:13" s="13" customFormat="1" ht="14.25">
      <c r="M2021" s="41"/>
    </row>
    <row r="2022" spans="13:13" s="13" customFormat="1" ht="14.25">
      <c r="M2022" s="41"/>
    </row>
    <row r="2023" spans="13:13" s="13" customFormat="1" ht="14.25">
      <c r="M2023" s="41"/>
    </row>
    <row r="2024" spans="13:13" s="13" customFormat="1" ht="14.25">
      <c r="M2024" s="41"/>
    </row>
    <row r="2025" spans="13:13" s="13" customFormat="1" ht="14.25">
      <c r="M2025" s="41"/>
    </row>
    <row r="2026" spans="13:13" s="13" customFormat="1" ht="14.25">
      <c r="M2026" s="41"/>
    </row>
    <row r="2027" spans="13:13" s="13" customFormat="1" ht="14.25">
      <c r="M2027" s="41"/>
    </row>
    <row r="2028" spans="13:13" s="13" customFormat="1" ht="14.25">
      <c r="M2028" s="41"/>
    </row>
    <row r="2029" spans="13:13" s="13" customFormat="1" ht="14.25">
      <c r="M2029" s="41"/>
    </row>
    <row r="2030" spans="13:13" s="13" customFormat="1" ht="14.25">
      <c r="M2030" s="41"/>
    </row>
    <row r="2031" spans="13:13" s="13" customFormat="1" ht="14.25">
      <c r="M2031" s="41"/>
    </row>
    <row r="2032" spans="13:13" s="13" customFormat="1" ht="14.25">
      <c r="M2032" s="41"/>
    </row>
    <row r="2033" spans="13:13" s="13" customFormat="1" ht="14.25">
      <c r="M2033" s="41"/>
    </row>
    <row r="2034" spans="13:13" s="13" customFormat="1" ht="14.25">
      <c r="M2034" s="41"/>
    </row>
    <row r="2035" spans="13:13" s="13" customFormat="1" ht="14.25">
      <c r="M2035" s="41"/>
    </row>
    <row r="2036" spans="13:13" s="13" customFormat="1" ht="14.25">
      <c r="M2036" s="41"/>
    </row>
    <row r="2037" spans="13:13" s="13" customFormat="1" ht="14.25">
      <c r="M2037" s="41"/>
    </row>
    <row r="2038" spans="13:13" s="13" customFormat="1" ht="14.25">
      <c r="M2038" s="41"/>
    </row>
    <row r="2039" spans="13:13" s="13" customFormat="1" ht="14.25">
      <c r="M2039" s="41"/>
    </row>
    <row r="2040" spans="13:13" s="13" customFormat="1" ht="14.25">
      <c r="M2040" s="41"/>
    </row>
    <row r="2041" spans="13:13" s="13" customFormat="1" ht="14.25">
      <c r="M2041" s="41"/>
    </row>
    <row r="2042" spans="13:13" s="13" customFormat="1" ht="14.25">
      <c r="M2042" s="41"/>
    </row>
    <row r="2043" spans="13:13" s="13" customFormat="1" ht="14.25">
      <c r="M2043" s="41"/>
    </row>
    <row r="2044" spans="13:13" s="13" customFormat="1" ht="14.25">
      <c r="M2044" s="41"/>
    </row>
    <row r="2045" spans="13:13" s="13" customFormat="1" ht="14.25">
      <c r="M2045" s="41"/>
    </row>
    <row r="2046" spans="13:13" s="13" customFormat="1" ht="14.25">
      <c r="M2046" s="41"/>
    </row>
    <row r="2047" spans="13:13" s="13" customFormat="1" ht="14.25">
      <c r="M2047" s="41"/>
    </row>
    <row r="2048" spans="13:13" s="13" customFormat="1" ht="14.25">
      <c r="M2048" s="41"/>
    </row>
    <row r="2049" spans="13:13" s="13" customFormat="1" ht="14.25">
      <c r="M2049" s="41"/>
    </row>
    <row r="2050" spans="13:13" s="13" customFormat="1" ht="14.25">
      <c r="M2050" s="41"/>
    </row>
    <row r="2051" spans="13:13" s="13" customFormat="1" ht="14.25">
      <c r="M2051" s="41"/>
    </row>
    <row r="2052" spans="13:13" s="13" customFormat="1" ht="14.25">
      <c r="M2052" s="41"/>
    </row>
    <row r="2053" spans="13:13" s="13" customFormat="1" ht="14.25">
      <c r="M2053" s="41"/>
    </row>
    <row r="2054" spans="13:13" s="13" customFormat="1" ht="14.25">
      <c r="M2054" s="41"/>
    </row>
    <row r="2055" spans="13:13" s="13" customFormat="1" ht="14.25">
      <c r="M2055" s="41"/>
    </row>
    <row r="2056" spans="13:13" s="13" customFormat="1" ht="14.25">
      <c r="M2056" s="41"/>
    </row>
    <row r="2057" spans="13:13" s="13" customFormat="1" ht="14.25">
      <c r="M2057" s="41"/>
    </row>
    <row r="2058" spans="13:13" s="13" customFormat="1" ht="14.25">
      <c r="M2058" s="41"/>
    </row>
    <row r="2059" spans="13:13" s="13" customFormat="1" ht="14.25">
      <c r="M2059" s="41"/>
    </row>
    <row r="2060" spans="13:13" s="13" customFormat="1" ht="14.25">
      <c r="M2060" s="41"/>
    </row>
    <row r="2061" spans="13:13" s="13" customFormat="1" ht="14.25">
      <c r="M2061" s="41"/>
    </row>
    <row r="2062" spans="13:13" s="13" customFormat="1" ht="14.25">
      <c r="M2062" s="41"/>
    </row>
    <row r="2063" spans="13:13" s="13" customFormat="1" ht="14.25">
      <c r="M2063" s="41"/>
    </row>
    <row r="2064" spans="13:13" s="13" customFormat="1" ht="14.25">
      <c r="M2064" s="41"/>
    </row>
    <row r="2065" spans="13:13" s="13" customFormat="1" ht="14.25">
      <c r="M2065" s="41"/>
    </row>
    <row r="2066" spans="13:13" s="13" customFormat="1" ht="14.25">
      <c r="M2066" s="41"/>
    </row>
    <row r="2067" spans="13:13" s="13" customFormat="1" ht="14.25">
      <c r="M2067" s="41"/>
    </row>
    <row r="2068" spans="13:13" s="13" customFormat="1" ht="14.25">
      <c r="M2068" s="41"/>
    </row>
    <row r="2069" spans="13:13" s="13" customFormat="1" ht="14.25">
      <c r="M2069" s="41"/>
    </row>
    <row r="2070" spans="13:13" s="13" customFormat="1" ht="14.25">
      <c r="M2070" s="41"/>
    </row>
    <row r="2071" spans="13:13" s="13" customFormat="1" ht="14.25">
      <c r="M2071" s="41"/>
    </row>
    <row r="2072" spans="13:13" s="13" customFormat="1" ht="14.25">
      <c r="M2072" s="41"/>
    </row>
    <row r="2073" spans="13:13" s="13" customFormat="1" ht="14.25">
      <c r="M2073" s="41"/>
    </row>
    <row r="2074" spans="13:13" s="13" customFormat="1" ht="14.25">
      <c r="M2074" s="41"/>
    </row>
    <row r="2075" spans="13:13" s="13" customFormat="1" ht="14.25">
      <c r="M2075" s="41"/>
    </row>
    <row r="2076" spans="13:13" s="13" customFormat="1" ht="14.25">
      <c r="M2076" s="41"/>
    </row>
    <row r="2077" spans="13:13" s="13" customFormat="1" ht="14.25">
      <c r="M2077" s="41"/>
    </row>
    <row r="2078" spans="13:13" s="13" customFormat="1" ht="14.25">
      <c r="M2078" s="41"/>
    </row>
    <row r="2079" spans="13:13" s="13" customFormat="1" ht="14.25">
      <c r="M2079" s="41"/>
    </row>
    <row r="2080" spans="13:13" s="13" customFormat="1" ht="14.25">
      <c r="M2080" s="41"/>
    </row>
    <row r="2081" spans="13:13" s="13" customFormat="1" ht="14.25">
      <c r="M2081" s="41"/>
    </row>
    <row r="2082" spans="13:13" s="13" customFormat="1" ht="14.25">
      <c r="M2082" s="41"/>
    </row>
    <row r="2083" spans="13:13" s="13" customFormat="1" ht="14.25">
      <c r="M2083" s="41"/>
    </row>
    <row r="2084" spans="13:13" s="13" customFormat="1" ht="14.25">
      <c r="M2084" s="41"/>
    </row>
    <row r="2085" spans="13:13" s="13" customFormat="1" ht="14.25">
      <c r="M2085" s="41"/>
    </row>
    <row r="2086" spans="13:13" s="13" customFormat="1" ht="14.25">
      <c r="M2086" s="41"/>
    </row>
    <row r="2087" spans="13:13" s="13" customFormat="1" ht="14.25">
      <c r="M2087" s="41"/>
    </row>
    <row r="2088" spans="13:13" s="13" customFormat="1" ht="14.25">
      <c r="M2088" s="41"/>
    </row>
    <row r="2089" spans="13:13" s="13" customFormat="1" ht="14.25">
      <c r="M2089" s="41"/>
    </row>
    <row r="2090" spans="13:13" s="13" customFormat="1" ht="14.25">
      <c r="M2090" s="41"/>
    </row>
    <row r="2091" spans="13:13" s="13" customFormat="1" ht="14.25">
      <c r="M2091" s="41"/>
    </row>
    <row r="2092" spans="13:13" s="13" customFormat="1" ht="14.25">
      <c r="M2092" s="41"/>
    </row>
    <row r="2093" spans="13:13" s="13" customFormat="1" ht="14.25">
      <c r="M2093" s="41"/>
    </row>
    <row r="2094" spans="13:13" s="13" customFormat="1" ht="14.25">
      <c r="M2094" s="41"/>
    </row>
    <row r="2095" spans="13:13" s="13" customFormat="1" ht="14.25">
      <c r="M2095" s="41"/>
    </row>
    <row r="2096" spans="13:13" s="13" customFormat="1" ht="14.25">
      <c r="M2096" s="41"/>
    </row>
    <row r="2097" spans="13:13" s="13" customFormat="1" ht="14.25">
      <c r="M2097" s="41"/>
    </row>
    <row r="2098" spans="13:13" s="13" customFormat="1" ht="14.25">
      <c r="M2098" s="41"/>
    </row>
    <row r="2099" spans="13:13" s="13" customFormat="1" ht="14.25">
      <c r="M2099" s="41"/>
    </row>
    <row r="2100" spans="13:13" s="13" customFormat="1" ht="14.25">
      <c r="M2100" s="41"/>
    </row>
    <row r="2101" spans="13:13" s="13" customFormat="1" ht="14.25">
      <c r="M2101" s="41"/>
    </row>
    <row r="2102" spans="13:13" s="13" customFormat="1" ht="14.25">
      <c r="M2102" s="41"/>
    </row>
    <row r="2103" spans="13:13" s="13" customFormat="1" ht="14.25">
      <c r="M2103" s="41"/>
    </row>
    <row r="2104" spans="13:13" s="13" customFormat="1" ht="14.25">
      <c r="M2104" s="41"/>
    </row>
    <row r="2105" spans="13:13" s="13" customFormat="1" ht="14.25">
      <c r="M2105" s="41"/>
    </row>
    <row r="2106" spans="13:13" s="13" customFormat="1" ht="14.25">
      <c r="M2106" s="41"/>
    </row>
    <row r="2107" spans="13:13" s="13" customFormat="1" ht="14.25">
      <c r="M2107" s="41"/>
    </row>
    <row r="2108" spans="13:13" s="13" customFormat="1" ht="14.25">
      <c r="M2108" s="41"/>
    </row>
    <row r="2109" spans="13:13" s="13" customFormat="1" ht="14.25">
      <c r="M2109" s="41"/>
    </row>
    <row r="2110" spans="13:13" s="13" customFormat="1" ht="14.25">
      <c r="M2110" s="41"/>
    </row>
    <row r="2111" spans="13:13" s="13" customFormat="1" ht="14.25">
      <c r="M2111" s="41"/>
    </row>
    <row r="2112" spans="13:13" s="13" customFormat="1" ht="14.25">
      <c r="M2112" s="41"/>
    </row>
    <row r="2113" spans="13:13" s="13" customFormat="1" ht="14.25">
      <c r="M2113" s="41"/>
    </row>
    <row r="2114" spans="13:13" s="13" customFormat="1" ht="14.25">
      <c r="M2114" s="41"/>
    </row>
    <row r="2115" spans="13:13" s="13" customFormat="1" ht="14.25">
      <c r="M2115" s="41"/>
    </row>
    <row r="2116" spans="13:13" s="13" customFormat="1" ht="14.25">
      <c r="M2116" s="41"/>
    </row>
    <row r="2117" spans="13:13" s="13" customFormat="1" ht="14.25">
      <c r="M2117" s="41"/>
    </row>
    <row r="2118" spans="13:13" s="13" customFormat="1" ht="14.25">
      <c r="M2118" s="41"/>
    </row>
    <row r="2119" spans="13:13" s="13" customFormat="1" ht="14.25">
      <c r="M2119" s="41"/>
    </row>
    <row r="2120" spans="13:13" s="13" customFormat="1" ht="14.25">
      <c r="M2120" s="41"/>
    </row>
    <row r="2121" spans="13:13" s="13" customFormat="1" ht="14.25">
      <c r="M2121" s="41"/>
    </row>
    <row r="2122" spans="13:13" s="13" customFormat="1" ht="14.25">
      <c r="M2122" s="41"/>
    </row>
    <row r="2123" spans="13:13" s="13" customFormat="1" ht="14.25">
      <c r="M2123" s="41"/>
    </row>
    <row r="2124" spans="13:13" s="13" customFormat="1" ht="14.25">
      <c r="M2124" s="41"/>
    </row>
    <row r="2125" spans="13:13" s="13" customFormat="1" ht="14.25">
      <c r="M2125" s="41"/>
    </row>
    <row r="2126" spans="13:13" s="13" customFormat="1" ht="14.25">
      <c r="M2126" s="41"/>
    </row>
    <row r="2127" spans="13:13" s="13" customFormat="1" ht="14.25">
      <c r="M2127" s="41"/>
    </row>
    <row r="2128" spans="13:13" s="13" customFormat="1" ht="14.25">
      <c r="M2128" s="41"/>
    </row>
    <row r="2129" spans="13:13" s="13" customFormat="1" ht="14.25">
      <c r="M2129" s="41"/>
    </row>
    <row r="2130" spans="13:13" s="13" customFormat="1" ht="14.25">
      <c r="M2130" s="41"/>
    </row>
    <row r="2131" spans="13:13" s="13" customFormat="1" ht="14.25">
      <c r="M2131" s="41"/>
    </row>
    <row r="2132" spans="13:13" s="13" customFormat="1" ht="14.25">
      <c r="M2132" s="41"/>
    </row>
    <row r="2133" spans="13:13" s="13" customFormat="1" ht="14.25">
      <c r="M2133" s="41"/>
    </row>
    <row r="2134" spans="13:13" s="13" customFormat="1" ht="14.25">
      <c r="M2134" s="41"/>
    </row>
    <row r="2135" spans="13:13" s="13" customFormat="1" ht="14.25">
      <c r="M2135" s="41"/>
    </row>
    <row r="2136" spans="13:13" s="13" customFormat="1" ht="14.25">
      <c r="M2136" s="41"/>
    </row>
    <row r="2137" spans="13:13" s="13" customFormat="1" ht="14.25">
      <c r="M2137" s="41"/>
    </row>
    <row r="2138" spans="13:13" s="13" customFormat="1" ht="14.25">
      <c r="M2138" s="41"/>
    </row>
    <row r="2139" spans="13:13" s="13" customFormat="1" ht="14.25">
      <c r="M2139" s="41"/>
    </row>
    <row r="2140" spans="13:13" s="13" customFormat="1" ht="14.25">
      <c r="M2140" s="41"/>
    </row>
    <row r="2141" spans="13:13" s="13" customFormat="1" ht="14.25">
      <c r="M2141" s="41"/>
    </row>
    <row r="2142" spans="13:13" s="13" customFormat="1" ht="14.25">
      <c r="M2142" s="41"/>
    </row>
    <row r="2143" spans="13:13" s="13" customFormat="1" ht="14.25">
      <c r="M2143" s="41"/>
    </row>
    <row r="2144" spans="13:13" s="13" customFormat="1" ht="14.25">
      <c r="M2144" s="41"/>
    </row>
    <row r="2145" spans="13:13" s="13" customFormat="1" ht="14.25">
      <c r="M2145" s="41"/>
    </row>
    <row r="2146" spans="13:13" s="13" customFormat="1" ht="14.25">
      <c r="M2146" s="41"/>
    </row>
    <row r="2147" spans="13:13" s="13" customFormat="1" ht="14.25">
      <c r="M2147" s="41"/>
    </row>
    <row r="2148" spans="13:13" s="13" customFormat="1" ht="14.25">
      <c r="M2148" s="41"/>
    </row>
    <row r="2149" spans="13:13" s="13" customFormat="1" ht="14.25">
      <c r="M2149" s="41"/>
    </row>
    <row r="2150" spans="13:13" s="13" customFormat="1" ht="14.25">
      <c r="M2150" s="41"/>
    </row>
    <row r="2151" spans="13:13" s="13" customFormat="1" ht="14.25">
      <c r="M2151" s="41"/>
    </row>
    <row r="2152" spans="13:13" s="13" customFormat="1" ht="14.25">
      <c r="M2152" s="41"/>
    </row>
    <row r="2153" spans="13:13" s="13" customFormat="1" ht="14.25">
      <c r="M2153" s="41"/>
    </row>
    <row r="2154" spans="13:13" s="13" customFormat="1" ht="14.25">
      <c r="M2154" s="41"/>
    </row>
    <row r="2155" spans="13:13" s="13" customFormat="1" ht="14.25">
      <c r="M2155" s="41"/>
    </row>
    <row r="2156" spans="13:13" s="13" customFormat="1" ht="14.25">
      <c r="M2156" s="41"/>
    </row>
    <row r="2157" spans="13:13" s="13" customFormat="1" ht="14.25">
      <c r="M2157" s="41"/>
    </row>
    <row r="2158" spans="13:13" s="13" customFormat="1" ht="14.25">
      <c r="M2158" s="41"/>
    </row>
    <row r="2159" spans="13:13" s="13" customFormat="1" ht="14.25">
      <c r="M2159" s="41"/>
    </row>
    <row r="2160" spans="13:13" s="13" customFormat="1" ht="14.25">
      <c r="M2160" s="41"/>
    </row>
    <row r="2161" spans="13:13" s="13" customFormat="1" ht="14.25">
      <c r="M2161" s="41"/>
    </row>
    <row r="2162" spans="13:13" s="13" customFormat="1" ht="14.25">
      <c r="M2162" s="41"/>
    </row>
    <row r="2163" spans="13:13" s="13" customFormat="1" ht="14.25">
      <c r="M2163" s="41"/>
    </row>
    <row r="2164" spans="13:13" s="13" customFormat="1" ht="14.25">
      <c r="M2164" s="41"/>
    </row>
    <row r="2165" spans="13:13" s="13" customFormat="1" ht="14.25">
      <c r="M2165" s="41"/>
    </row>
    <row r="2166" spans="13:13" s="13" customFormat="1" ht="14.25">
      <c r="M2166" s="41"/>
    </row>
    <row r="2167" spans="13:13" s="13" customFormat="1" ht="14.25">
      <c r="M2167" s="41"/>
    </row>
    <row r="2168" spans="13:13" s="13" customFormat="1" ht="14.25">
      <c r="M2168" s="41"/>
    </row>
    <row r="2169" spans="13:13" s="13" customFormat="1" ht="14.25">
      <c r="M2169" s="41"/>
    </row>
    <row r="2170" spans="13:13" s="13" customFormat="1" ht="14.25">
      <c r="M2170" s="41"/>
    </row>
    <row r="2171" spans="13:13" s="13" customFormat="1" ht="14.25">
      <c r="M2171" s="41"/>
    </row>
    <row r="2172" spans="13:13" s="13" customFormat="1" ht="14.25">
      <c r="M2172" s="41"/>
    </row>
    <row r="2173" spans="13:13" s="13" customFormat="1" ht="14.25">
      <c r="M2173" s="41"/>
    </row>
    <row r="2174" spans="13:13" s="13" customFormat="1" ht="14.25">
      <c r="M2174" s="41"/>
    </row>
    <row r="2175" spans="13:13" s="13" customFormat="1" ht="14.25">
      <c r="M2175" s="41"/>
    </row>
    <row r="2176" spans="13:13" s="13" customFormat="1" ht="14.25">
      <c r="M2176" s="41"/>
    </row>
    <row r="2177" spans="13:13" s="13" customFormat="1" ht="14.25">
      <c r="M2177" s="41"/>
    </row>
    <row r="2178" spans="13:13" s="13" customFormat="1" ht="14.25">
      <c r="M2178" s="41"/>
    </row>
    <row r="2179" spans="13:13" s="13" customFormat="1" ht="14.25">
      <c r="M2179" s="41"/>
    </row>
    <row r="2180" spans="13:13" s="13" customFormat="1" ht="14.25">
      <c r="M2180" s="41"/>
    </row>
    <row r="2181" spans="13:13" s="13" customFormat="1" ht="14.25">
      <c r="M2181" s="41"/>
    </row>
    <row r="2182" spans="13:13" s="13" customFormat="1" ht="14.25">
      <c r="M2182" s="41"/>
    </row>
    <row r="2183" spans="13:13" s="13" customFormat="1" ht="14.25">
      <c r="M2183" s="41"/>
    </row>
    <row r="2184" spans="13:13" s="13" customFormat="1" ht="14.25">
      <c r="M2184" s="41"/>
    </row>
    <row r="2185" spans="13:13" s="13" customFormat="1" ht="14.25">
      <c r="M2185" s="41"/>
    </row>
    <row r="2186" spans="13:13" s="13" customFormat="1" ht="14.25">
      <c r="M2186" s="41"/>
    </row>
    <row r="2187" spans="13:13" s="13" customFormat="1" ht="14.25">
      <c r="M2187" s="41"/>
    </row>
    <row r="2188" spans="13:13" s="13" customFormat="1" ht="14.25">
      <c r="M2188" s="41"/>
    </row>
    <row r="2189" spans="13:13" s="13" customFormat="1" ht="14.25">
      <c r="M2189" s="41"/>
    </row>
    <row r="2190" spans="13:13" s="13" customFormat="1" ht="14.25">
      <c r="M2190" s="41"/>
    </row>
    <row r="2191" spans="13:13" s="13" customFormat="1" ht="14.25">
      <c r="M2191" s="41"/>
    </row>
    <row r="2192" spans="13:13" s="13" customFormat="1" ht="14.25">
      <c r="M2192" s="41"/>
    </row>
    <row r="2193" spans="13:13" s="13" customFormat="1" ht="14.25">
      <c r="M2193" s="41"/>
    </row>
    <row r="2194" spans="13:13" s="13" customFormat="1" ht="14.25">
      <c r="M2194" s="41"/>
    </row>
    <row r="2195" spans="13:13" s="13" customFormat="1" ht="14.25">
      <c r="M2195" s="41"/>
    </row>
    <row r="2196" spans="13:13" s="13" customFormat="1" ht="14.25">
      <c r="M2196" s="41"/>
    </row>
    <row r="2197" spans="13:13" s="13" customFormat="1" ht="14.25">
      <c r="M2197" s="41"/>
    </row>
    <row r="2198" spans="13:13" s="13" customFormat="1" ht="14.25">
      <c r="M2198" s="41"/>
    </row>
    <row r="2199" spans="13:13" s="13" customFormat="1" ht="14.25">
      <c r="M2199" s="41"/>
    </row>
    <row r="2200" spans="13:13" s="13" customFormat="1" ht="14.25">
      <c r="M2200" s="41"/>
    </row>
    <row r="2201" spans="13:13" s="13" customFormat="1" ht="14.25">
      <c r="M2201" s="41"/>
    </row>
    <row r="2202" spans="13:13" s="13" customFormat="1" ht="14.25">
      <c r="M2202" s="41"/>
    </row>
    <row r="2203" spans="13:13" s="13" customFormat="1" ht="14.25">
      <c r="M2203" s="41"/>
    </row>
    <row r="2204" spans="13:13" s="13" customFormat="1" ht="14.25">
      <c r="M2204" s="41"/>
    </row>
    <row r="2205" spans="13:13" s="13" customFormat="1" ht="14.25">
      <c r="M2205" s="41"/>
    </row>
    <row r="2206" spans="13:13" s="13" customFormat="1" ht="14.25">
      <c r="M2206" s="41"/>
    </row>
    <row r="2207" spans="13:13" s="13" customFormat="1" ht="14.25">
      <c r="M2207" s="41"/>
    </row>
    <row r="2208" spans="13:13" s="13" customFormat="1" ht="14.25">
      <c r="M2208" s="41"/>
    </row>
    <row r="2209" spans="13:13" s="13" customFormat="1" ht="14.25">
      <c r="M2209" s="41"/>
    </row>
    <row r="2210" spans="13:13" s="13" customFormat="1" ht="14.25">
      <c r="M2210" s="41"/>
    </row>
    <row r="2211" spans="13:13" s="13" customFormat="1" ht="14.25">
      <c r="M2211" s="41"/>
    </row>
    <row r="2212" spans="13:13" s="13" customFormat="1" ht="14.25">
      <c r="M2212" s="41"/>
    </row>
    <row r="2213" spans="13:13" s="13" customFormat="1" ht="14.25">
      <c r="M2213" s="41"/>
    </row>
    <row r="2214" spans="13:13" s="13" customFormat="1" ht="14.25">
      <c r="M2214" s="41"/>
    </row>
    <row r="2215" spans="13:13" s="13" customFormat="1" ht="14.25">
      <c r="M2215" s="41"/>
    </row>
    <row r="2216" spans="13:13" s="13" customFormat="1" ht="14.25">
      <c r="M2216" s="41"/>
    </row>
    <row r="2217" spans="13:13" s="13" customFormat="1" ht="14.25">
      <c r="M2217" s="41"/>
    </row>
    <row r="2218" spans="13:13" s="13" customFormat="1" ht="14.25">
      <c r="M2218" s="41"/>
    </row>
    <row r="2219" spans="13:13" s="13" customFormat="1" ht="14.25">
      <c r="M2219" s="41"/>
    </row>
    <row r="2220" spans="13:13" s="13" customFormat="1" ht="14.25">
      <c r="M2220" s="41"/>
    </row>
    <row r="2221" spans="13:13" s="13" customFormat="1" ht="14.25">
      <c r="M2221" s="41"/>
    </row>
    <row r="2222" spans="13:13" s="13" customFormat="1" ht="14.25">
      <c r="M2222" s="41"/>
    </row>
    <row r="2223" spans="13:13" s="13" customFormat="1" ht="14.25">
      <c r="M2223" s="41"/>
    </row>
    <row r="2224" spans="13:13" s="13" customFormat="1" ht="14.25">
      <c r="M2224" s="41"/>
    </row>
    <row r="2225" spans="13:13" s="13" customFormat="1" ht="14.25">
      <c r="M2225" s="41"/>
    </row>
    <row r="2226" spans="13:13" s="13" customFormat="1" ht="14.25">
      <c r="M2226" s="41"/>
    </row>
    <row r="2227" spans="13:13" s="13" customFormat="1" ht="14.25">
      <c r="M2227" s="41"/>
    </row>
    <row r="2228" spans="13:13" s="13" customFormat="1" ht="14.25">
      <c r="M2228" s="41"/>
    </row>
    <row r="2229" spans="13:13" s="13" customFormat="1" ht="14.25">
      <c r="M2229" s="41"/>
    </row>
    <row r="2230" spans="13:13" s="13" customFormat="1" ht="14.25">
      <c r="M2230" s="41"/>
    </row>
    <row r="2231" spans="13:13" s="13" customFormat="1" ht="14.25">
      <c r="M2231" s="41"/>
    </row>
    <row r="2232" spans="13:13" s="13" customFormat="1" ht="14.25">
      <c r="M2232" s="41"/>
    </row>
    <row r="2233" spans="13:13" s="13" customFormat="1" ht="14.25">
      <c r="M2233" s="41"/>
    </row>
    <row r="2234" spans="13:13" s="13" customFormat="1" ht="14.25">
      <c r="M2234" s="41"/>
    </row>
    <row r="2235" spans="13:13" s="13" customFormat="1" ht="14.25">
      <c r="M2235" s="41"/>
    </row>
    <row r="2236" spans="13:13" s="13" customFormat="1" ht="14.25">
      <c r="M2236" s="41"/>
    </row>
    <row r="2237" spans="13:13" s="13" customFormat="1" ht="14.25">
      <c r="M2237" s="41"/>
    </row>
    <row r="2238" spans="13:13" s="13" customFormat="1" ht="14.25">
      <c r="M2238" s="41"/>
    </row>
    <row r="2239" spans="13:13" s="13" customFormat="1" ht="14.25">
      <c r="M2239" s="41"/>
    </row>
    <row r="2240" spans="13:13" s="13" customFormat="1" ht="14.25">
      <c r="M2240" s="41"/>
    </row>
    <row r="2241" spans="13:13" s="13" customFormat="1" ht="14.25">
      <c r="M2241" s="41"/>
    </row>
    <row r="2242" spans="13:13" s="13" customFormat="1" ht="14.25">
      <c r="M2242" s="41"/>
    </row>
    <row r="2243" spans="13:13" s="13" customFormat="1" ht="14.25">
      <c r="M2243" s="41"/>
    </row>
    <row r="2244" spans="13:13" s="13" customFormat="1" ht="14.25">
      <c r="M2244" s="41"/>
    </row>
    <row r="2245" spans="13:13" s="13" customFormat="1" ht="14.25">
      <c r="M2245" s="41"/>
    </row>
    <row r="2246" spans="13:13" s="13" customFormat="1" ht="14.25">
      <c r="M2246" s="41"/>
    </row>
    <row r="2247" spans="13:13" s="13" customFormat="1" ht="14.25">
      <c r="M2247" s="41"/>
    </row>
    <row r="2248" spans="13:13" s="13" customFormat="1" ht="14.25">
      <c r="M2248" s="41"/>
    </row>
    <row r="2249" spans="13:13" s="13" customFormat="1" ht="14.25">
      <c r="M2249" s="41"/>
    </row>
    <row r="2250" spans="13:13" s="13" customFormat="1" ht="14.25">
      <c r="M2250" s="41"/>
    </row>
    <row r="2251" spans="13:13" s="13" customFormat="1" ht="14.25">
      <c r="M2251" s="41"/>
    </row>
    <row r="2252" spans="13:13" s="13" customFormat="1" ht="14.25">
      <c r="M2252" s="41"/>
    </row>
    <row r="2253" spans="13:13" s="13" customFormat="1" ht="14.25">
      <c r="M2253" s="41"/>
    </row>
    <row r="2254" spans="13:13" s="13" customFormat="1" ht="14.25">
      <c r="M2254" s="41"/>
    </row>
    <row r="2255" spans="13:13" s="13" customFormat="1" ht="14.25">
      <c r="M2255" s="41"/>
    </row>
    <row r="2256" spans="13:13" s="13" customFormat="1" ht="14.25">
      <c r="M2256" s="41"/>
    </row>
    <row r="2257" spans="13:13" s="13" customFormat="1" ht="14.25">
      <c r="M2257" s="41"/>
    </row>
    <row r="2258" spans="13:13" s="13" customFormat="1" ht="14.25">
      <c r="M2258" s="41"/>
    </row>
    <row r="2259" spans="13:13" s="13" customFormat="1" ht="14.25">
      <c r="M2259" s="41"/>
    </row>
    <row r="2260" spans="13:13" s="13" customFormat="1" ht="14.25">
      <c r="M2260" s="41"/>
    </row>
    <row r="2261" spans="13:13" s="13" customFormat="1" ht="14.25">
      <c r="M2261" s="41"/>
    </row>
    <row r="2262" spans="13:13" s="13" customFormat="1" ht="14.25">
      <c r="M2262" s="41"/>
    </row>
    <row r="2263" spans="13:13" s="13" customFormat="1" ht="14.25">
      <c r="M2263" s="41"/>
    </row>
    <row r="2264" spans="13:13" s="13" customFormat="1" ht="14.25">
      <c r="M2264" s="41"/>
    </row>
    <row r="2265" spans="13:13" s="13" customFormat="1" ht="14.25">
      <c r="M2265" s="41"/>
    </row>
    <row r="2266" spans="13:13" s="13" customFormat="1" ht="14.25">
      <c r="M2266" s="41"/>
    </row>
    <row r="2267" spans="13:13" s="13" customFormat="1" ht="14.25">
      <c r="M2267" s="41"/>
    </row>
    <row r="2268" spans="13:13" s="13" customFormat="1" ht="14.25">
      <c r="M2268" s="41"/>
    </row>
    <row r="2269" spans="13:13" s="13" customFormat="1" ht="14.25">
      <c r="M2269" s="41"/>
    </row>
    <row r="2270" spans="13:13" s="13" customFormat="1" ht="14.25">
      <c r="M2270" s="41"/>
    </row>
    <row r="2271" spans="13:13" s="13" customFormat="1" ht="14.25">
      <c r="M2271" s="41"/>
    </row>
    <row r="2272" spans="13:13" s="13" customFormat="1" ht="14.25">
      <c r="M2272" s="41"/>
    </row>
    <row r="2273" spans="13:13" s="13" customFormat="1" ht="14.25">
      <c r="M2273" s="41"/>
    </row>
    <row r="2274" spans="13:13" s="13" customFormat="1" ht="14.25">
      <c r="M2274" s="41"/>
    </row>
    <row r="2275" spans="13:13" s="13" customFormat="1" ht="14.25">
      <c r="M2275" s="41"/>
    </row>
    <row r="2276" spans="13:13" s="13" customFormat="1" ht="14.25">
      <c r="M2276" s="41"/>
    </row>
    <row r="2277" spans="13:13" s="13" customFormat="1" ht="14.25">
      <c r="M2277" s="41"/>
    </row>
    <row r="2278" spans="13:13" s="13" customFormat="1" ht="14.25">
      <c r="M2278" s="41"/>
    </row>
    <row r="2279" spans="13:13" s="13" customFormat="1" ht="14.25">
      <c r="M2279" s="41"/>
    </row>
    <row r="2280" spans="13:13" s="13" customFormat="1" ht="14.25">
      <c r="M2280" s="41"/>
    </row>
    <row r="2281" spans="13:13" s="13" customFormat="1" ht="14.25">
      <c r="M2281" s="41"/>
    </row>
    <row r="2282" spans="13:13" s="13" customFormat="1" ht="14.25">
      <c r="M2282" s="41"/>
    </row>
    <row r="2283" spans="13:13" s="13" customFormat="1" ht="14.25">
      <c r="M2283" s="41"/>
    </row>
    <row r="2284" spans="13:13" s="13" customFormat="1" ht="14.25">
      <c r="M2284" s="41"/>
    </row>
    <row r="2285" spans="13:13" s="13" customFormat="1" ht="14.25">
      <c r="M2285" s="41"/>
    </row>
    <row r="2286" spans="13:13" s="13" customFormat="1" ht="14.25">
      <c r="M2286" s="41"/>
    </row>
    <row r="2287" spans="13:13" s="13" customFormat="1" ht="14.25">
      <c r="M2287" s="41"/>
    </row>
    <row r="2288" spans="13:13" s="13" customFormat="1" ht="14.25">
      <c r="M2288" s="41"/>
    </row>
    <row r="2289" spans="13:13" s="13" customFormat="1" ht="14.25">
      <c r="M2289" s="41"/>
    </row>
    <row r="2290" spans="13:13" s="13" customFormat="1" ht="14.25">
      <c r="M2290" s="41"/>
    </row>
    <row r="2291" spans="13:13" s="13" customFormat="1" ht="14.25">
      <c r="M2291" s="41"/>
    </row>
    <row r="2292" spans="13:13" s="13" customFormat="1" ht="14.25">
      <c r="M2292" s="41"/>
    </row>
    <row r="2293" spans="13:13" s="13" customFormat="1" ht="14.25">
      <c r="M2293" s="41"/>
    </row>
    <row r="2294" spans="13:13" s="13" customFormat="1" ht="14.25">
      <c r="M2294" s="41"/>
    </row>
    <row r="2295" spans="13:13" s="13" customFormat="1" ht="14.25">
      <c r="M2295" s="41"/>
    </row>
    <row r="2296" spans="13:13" s="13" customFormat="1" ht="14.25">
      <c r="M2296" s="41"/>
    </row>
    <row r="2297" spans="13:13" s="13" customFormat="1" ht="14.25">
      <c r="M2297" s="41"/>
    </row>
    <row r="2298" spans="13:13" s="13" customFormat="1" ht="14.25">
      <c r="M2298" s="41"/>
    </row>
    <row r="2299" spans="13:13" s="13" customFormat="1" ht="14.25">
      <c r="M2299" s="41"/>
    </row>
    <row r="2300" spans="13:13" s="13" customFormat="1" ht="14.25">
      <c r="M2300" s="41"/>
    </row>
    <row r="2301" spans="13:13" s="13" customFormat="1" ht="14.25">
      <c r="M2301" s="41"/>
    </row>
    <row r="2302" spans="13:13" s="13" customFormat="1" ht="14.25">
      <c r="M2302" s="41"/>
    </row>
    <row r="2303" spans="13:13" s="13" customFormat="1" ht="14.25">
      <c r="M2303" s="41"/>
    </row>
    <row r="2304" spans="13:13" s="13" customFormat="1" ht="14.25">
      <c r="M2304" s="41"/>
    </row>
    <row r="2305" spans="13:13" s="13" customFormat="1" ht="14.25">
      <c r="M2305" s="41"/>
    </row>
    <row r="2306" spans="13:13" s="13" customFormat="1" ht="14.25">
      <c r="M2306" s="41"/>
    </row>
    <row r="2307" spans="13:13" s="13" customFormat="1" ht="14.25">
      <c r="M2307" s="41"/>
    </row>
    <row r="2308" spans="13:13" s="13" customFormat="1" ht="14.25">
      <c r="M2308" s="41"/>
    </row>
    <row r="2309" spans="13:13" s="13" customFormat="1" ht="14.25">
      <c r="M2309" s="41"/>
    </row>
    <row r="2310" spans="13:13" s="13" customFormat="1" ht="14.25">
      <c r="M2310" s="41"/>
    </row>
    <row r="2311" spans="13:13" s="13" customFormat="1" ht="14.25">
      <c r="M2311" s="41"/>
    </row>
    <row r="2312" spans="13:13" s="13" customFormat="1" ht="14.25">
      <c r="M2312" s="41"/>
    </row>
    <row r="2313" spans="13:13" s="13" customFormat="1" ht="14.25">
      <c r="M2313" s="41"/>
    </row>
    <row r="2314" spans="13:13" s="13" customFormat="1" ht="14.25">
      <c r="M2314" s="41"/>
    </row>
    <row r="2315" spans="13:13" s="13" customFormat="1" ht="14.25">
      <c r="M2315" s="41"/>
    </row>
    <row r="2316" spans="13:13" s="13" customFormat="1" ht="14.25">
      <c r="M2316" s="41"/>
    </row>
    <row r="2317" spans="13:13" s="13" customFormat="1" ht="14.25">
      <c r="M2317" s="41"/>
    </row>
    <row r="2318" spans="13:13" s="13" customFormat="1" ht="14.25">
      <c r="M2318" s="41"/>
    </row>
    <row r="2319" spans="13:13" s="13" customFormat="1" ht="14.25">
      <c r="M2319" s="41"/>
    </row>
    <row r="2320" spans="13:13" s="13" customFormat="1" ht="14.25">
      <c r="M2320" s="41"/>
    </row>
    <row r="2321" spans="13:13" s="13" customFormat="1" ht="14.25">
      <c r="M2321" s="41"/>
    </row>
    <row r="2322" spans="13:13" s="13" customFormat="1" ht="14.25">
      <c r="M2322" s="41"/>
    </row>
    <row r="2323" spans="13:13" s="13" customFormat="1" ht="14.25">
      <c r="M2323" s="41"/>
    </row>
    <row r="2324" spans="13:13" s="13" customFormat="1" ht="14.25">
      <c r="M2324" s="41"/>
    </row>
    <row r="2325" spans="13:13" s="13" customFormat="1" ht="14.25">
      <c r="M2325" s="41"/>
    </row>
    <row r="2326" spans="13:13" s="13" customFormat="1" ht="14.25">
      <c r="M2326" s="41"/>
    </row>
    <row r="2327" spans="13:13" s="13" customFormat="1" ht="14.25">
      <c r="M2327" s="41"/>
    </row>
    <row r="2328" spans="13:13" s="13" customFormat="1" ht="14.25">
      <c r="M2328" s="41"/>
    </row>
    <row r="2329" spans="13:13" s="13" customFormat="1" ht="14.25">
      <c r="M2329" s="41"/>
    </row>
    <row r="2330" spans="13:13" s="13" customFormat="1" ht="14.25">
      <c r="M2330" s="41"/>
    </row>
    <row r="2331" spans="13:13" s="13" customFormat="1" ht="14.25">
      <c r="M2331" s="41"/>
    </row>
    <row r="2332" spans="13:13" s="13" customFormat="1" ht="14.25">
      <c r="M2332" s="41"/>
    </row>
    <row r="2333" spans="13:13" s="13" customFormat="1" ht="14.25">
      <c r="M2333" s="41"/>
    </row>
    <row r="2334" spans="13:13" s="13" customFormat="1" ht="14.25">
      <c r="M2334" s="41"/>
    </row>
    <row r="2335" spans="13:13" s="13" customFormat="1" ht="14.25">
      <c r="M2335" s="41"/>
    </row>
    <row r="2336" spans="13:13" s="13" customFormat="1" ht="14.25">
      <c r="M2336" s="41"/>
    </row>
    <row r="2337" spans="13:13" s="13" customFormat="1" ht="14.25">
      <c r="M2337" s="41"/>
    </row>
    <row r="2338" spans="13:13" s="13" customFormat="1" ht="14.25">
      <c r="M2338" s="41"/>
    </row>
    <row r="2339" spans="13:13" s="13" customFormat="1" ht="14.25">
      <c r="M2339" s="41"/>
    </row>
    <row r="2340" spans="13:13" s="13" customFormat="1" ht="14.25">
      <c r="M2340" s="41"/>
    </row>
    <row r="2341" spans="13:13" s="13" customFormat="1" ht="14.25">
      <c r="M2341" s="41"/>
    </row>
    <row r="2342" spans="13:13" s="13" customFormat="1" ht="14.25">
      <c r="M2342" s="41"/>
    </row>
    <row r="2343" spans="13:13" s="13" customFormat="1" ht="14.25">
      <c r="M2343" s="41"/>
    </row>
    <row r="2344" spans="13:13" s="13" customFormat="1" ht="14.25">
      <c r="M2344" s="41"/>
    </row>
    <row r="2345" spans="13:13" s="13" customFormat="1" ht="14.25">
      <c r="M2345" s="41"/>
    </row>
    <row r="2346" spans="13:13" s="13" customFormat="1" ht="14.25">
      <c r="M2346" s="41"/>
    </row>
    <row r="2347" spans="13:13" s="13" customFormat="1" ht="14.25">
      <c r="M2347" s="41"/>
    </row>
    <row r="2348" spans="13:13" s="13" customFormat="1" ht="14.25">
      <c r="M2348" s="41"/>
    </row>
    <row r="2349" spans="13:13" s="13" customFormat="1" ht="14.25">
      <c r="M2349" s="41"/>
    </row>
    <row r="2350" spans="13:13" s="13" customFormat="1" ht="14.25">
      <c r="M2350" s="41"/>
    </row>
    <row r="2351" spans="13:13" s="13" customFormat="1" ht="14.25">
      <c r="M2351" s="41"/>
    </row>
    <row r="2352" spans="13:13" s="13" customFormat="1" ht="14.25">
      <c r="M2352" s="41"/>
    </row>
    <row r="2353" spans="13:13" s="13" customFormat="1" ht="14.25">
      <c r="M2353" s="41"/>
    </row>
    <row r="2354" spans="13:13" s="13" customFormat="1" ht="14.25">
      <c r="M2354" s="41"/>
    </row>
    <row r="2355" spans="13:13" s="13" customFormat="1" ht="14.25">
      <c r="M2355" s="41"/>
    </row>
    <row r="2356" spans="13:13" s="13" customFormat="1" ht="14.25">
      <c r="M2356" s="41"/>
    </row>
    <row r="2357" spans="13:13" s="13" customFormat="1" ht="14.25">
      <c r="M2357" s="41"/>
    </row>
    <row r="2358" spans="13:13" s="13" customFormat="1" ht="14.25">
      <c r="M2358" s="41"/>
    </row>
    <row r="2359" spans="13:13" s="13" customFormat="1" ht="14.25">
      <c r="M2359" s="41"/>
    </row>
    <row r="2360" spans="13:13" s="13" customFormat="1" ht="14.25">
      <c r="M2360" s="41"/>
    </row>
    <row r="2361" spans="13:13" s="13" customFormat="1" ht="14.25">
      <c r="M2361" s="41"/>
    </row>
    <row r="2362" spans="13:13" s="13" customFormat="1" ht="14.25">
      <c r="M2362" s="41"/>
    </row>
    <row r="2363" spans="13:13" s="13" customFormat="1" ht="14.25">
      <c r="M2363" s="41"/>
    </row>
    <row r="2364" spans="13:13" s="13" customFormat="1" ht="14.25">
      <c r="M2364" s="41"/>
    </row>
    <row r="2365" spans="13:13" s="13" customFormat="1" ht="14.25">
      <c r="M2365" s="41"/>
    </row>
    <row r="2366" spans="13:13" s="13" customFormat="1" ht="14.25">
      <c r="M2366" s="41"/>
    </row>
    <row r="2367" spans="13:13" s="13" customFormat="1" ht="14.25">
      <c r="M2367" s="41"/>
    </row>
    <row r="2368" spans="13:13" s="13" customFormat="1" ht="14.25">
      <c r="M2368" s="41"/>
    </row>
    <row r="2369" spans="13:13" s="13" customFormat="1" ht="14.25">
      <c r="M2369" s="41"/>
    </row>
    <row r="2370" spans="13:13" s="13" customFormat="1" ht="14.25">
      <c r="M2370" s="41"/>
    </row>
    <row r="2371" spans="13:13" s="13" customFormat="1" ht="14.25">
      <c r="M2371" s="41"/>
    </row>
    <row r="2372" spans="13:13" s="13" customFormat="1" ht="14.25">
      <c r="M2372" s="41"/>
    </row>
    <row r="2373" spans="13:13" s="13" customFormat="1" ht="14.25">
      <c r="M2373" s="41"/>
    </row>
    <row r="2374" spans="13:13" s="13" customFormat="1" ht="14.25">
      <c r="M2374" s="41"/>
    </row>
    <row r="2375" spans="13:13" s="13" customFormat="1" ht="14.25">
      <c r="M2375" s="41"/>
    </row>
    <row r="2376" spans="13:13" s="13" customFormat="1" ht="14.25">
      <c r="M2376" s="41"/>
    </row>
    <row r="2377" spans="13:13" s="13" customFormat="1" ht="14.25">
      <c r="M2377" s="41"/>
    </row>
    <row r="2378" spans="13:13" s="13" customFormat="1" ht="14.25">
      <c r="M2378" s="41"/>
    </row>
    <row r="2379" spans="13:13" s="13" customFormat="1" ht="14.25">
      <c r="M2379" s="41"/>
    </row>
    <row r="2380" spans="13:13" s="13" customFormat="1" ht="14.25">
      <c r="M2380" s="41"/>
    </row>
    <row r="2381" spans="13:13" s="13" customFormat="1" ht="14.25">
      <c r="M2381" s="41"/>
    </row>
    <row r="2382" spans="13:13" s="13" customFormat="1" ht="14.25">
      <c r="M2382" s="41"/>
    </row>
    <row r="2383" spans="13:13" s="13" customFormat="1" ht="14.25">
      <c r="M2383" s="41"/>
    </row>
    <row r="2384" spans="13:13" s="13" customFormat="1" ht="14.25">
      <c r="M2384" s="41"/>
    </row>
    <row r="2385" spans="13:13" s="13" customFormat="1" ht="14.25">
      <c r="M2385" s="41"/>
    </row>
    <row r="2386" spans="13:13" s="13" customFormat="1" ht="14.25">
      <c r="M2386" s="41"/>
    </row>
    <row r="2387" spans="13:13" s="13" customFormat="1" ht="14.25">
      <c r="M2387" s="41"/>
    </row>
    <row r="2388" spans="13:13" s="13" customFormat="1" ht="14.25">
      <c r="M2388" s="41"/>
    </row>
    <row r="2389" spans="13:13" s="13" customFormat="1" ht="14.25">
      <c r="M2389" s="41"/>
    </row>
    <row r="2390" spans="13:13" s="13" customFormat="1" ht="14.25">
      <c r="M2390" s="41"/>
    </row>
    <row r="2391" spans="13:13" s="13" customFormat="1" ht="14.25">
      <c r="M2391" s="41"/>
    </row>
    <row r="2392" spans="13:13" s="13" customFormat="1" ht="14.25">
      <c r="M2392" s="41"/>
    </row>
    <row r="2393" spans="13:13" s="13" customFormat="1" ht="14.25">
      <c r="M2393" s="41"/>
    </row>
    <row r="2394" spans="13:13" s="13" customFormat="1" ht="14.25">
      <c r="M2394" s="41"/>
    </row>
    <row r="2395" spans="13:13" s="13" customFormat="1" ht="14.25">
      <c r="M2395" s="41"/>
    </row>
    <row r="2396" spans="13:13" s="13" customFormat="1" ht="14.25">
      <c r="M2396" s="41"/>
    </row>
    <row r="2397" spans="13:13" s="13" customFormat="1" ht="14.25">
      <c r="M2397" s="41"/>
    </row>
    <row r="2398" spans="13:13" s="13" customFormat="1" ht="14.25">
      <c r="M2398" s="41"/>
    </row>
    <row r="2399" spans="13:13" s="13" customFormat="1" ht="14.25">
      <c r="M2399" s="41"/>
    </row>
    <row r="2400" spans="13:13" s="13" customFormat="1" ht="14.25">
      <c r="M2400" s="41"/>
    </row>
    <row r="2401" spans="13:13" s="13" customFormat="1" ht="14.25">
      <c r="M2401" s="41"/>
    </row>
    <row r="2402" spans="13:13" s="13" customFormat="1" ht="14.25">
      <c r="M2402" s="41"/>
    </row>
    <row r="2403" spans="13:13" s="13" customFormat="1" ht="14.25">
      <c r="M2403" s="41"/>
    </row>
    <row r="2404" spans="13:13" s="13" customFormat="1" ht="14.25">
      <c r="M2404" s="41"/>
    </row>
    <row r="2405" spans="13:13" s="13" customFormat="1" ht="14.25">
      <c r="M2405" s="41"/>
    </row>
    <row r="2406" spans="13:13" s="13" customFormat="1" ht="14.25">
      <c r="M2406" s="41"/>
    </row>
    <row r="2407" spans="13:13" s="13" customFormat="1" ht="14.25">
      <c r="M2407" s="41"/>
    </row>
    <row r="2408" spans="13:13" s="13" customFormat="1" ht="14.25">
      <c r="M2408" s="41"/>
    </row>
    <row r="2409" spans="13:13" s="13" customFormat="1" ht="14.25">
      <c r="M2409" s="41"/>
    </row>
    <row r="2410" spans="13:13" s="13" customFormat="1" ht="14.25">
      <c r="M2410" s="41"/>
    </row>
    <row r="2411" spans="13:13" s="13" customFormat="1" ht="14.25">
      <c r="M2411" s="41"/>
    </row>
    <row r="2412" spans="13:13" s="13" customFormat="1" ht="14.25">
      <c r="M2412" s="41"/>
    </row>
    <row r="2413" spans="13:13" s="13" customFormat="1" ht="14.25">
      <c r="M2413" s="41"/>
    </row>
    <row r="2414" spans="13:13" s="13" customFormat="1" ht="14.25">
      <c r="M2414" s="41"/>
    </row>
    <row r="2415" spans="13:13" s="13" customFormat="1" ht="14.25">
      <c r="M2415" s="41"/>
    </row>
    <row r="2416" spans="13:13" s="13" customFormat="1" ht="14.25">
      <c r="M2416" s="41"/>
    </row>
    <row r="2417" spans="13:13" s="13" customFormat="1" ht="14.25">
      <c r="M2417" s="41"/>
    </row>
    <row r="2418" spans="13:13" s="13" customFormat="1" ht="14.25">
      <c r="M2418" s="41"/>
    </row>
    <row r="2419" spans="13:13" s="13" customFormat="1" ht="14.25">
      <c r="M2419" s="41"/>
    </row>
    <row r="2420" spans="13:13" s="13" customFormat="1" ht="14.25">
      <c r="M2420" s="41"/>
    </row>
    <row r="2421" spans="13:13" s="13" customFormat="1" ht="14.25">
      <c r="M2421" s="41"/>
    </row>
    <row r="2422" spans="13:13" s="13" customFormat="1" ht="14.25">
      <c r="M2422" s="41"/>
    </row>
    <row r="2423" spans="13:13" s="13" customFormat="1" ht="14.25">
      <c r="M2423" s="41"/>
    </row>
    <row r="2424" spans="13:13" s="13" customFormat="1" ht="14.25">
      <c r="M2424" s="41"/>
    </row>
    <row r="2425" spans="13:13" s="13" customFormat="1" ht="14.25">
      <c r="M2425" s="41"/>
    </row>
    <row r="2426" spans="13:13" s="13" customFormat="1" ht="14.25">
      <c r="M2426" s="41"/>
    </row>
    <row r="2427" spans="13:13" s="13" customFormat="1" ht="14.25">
      <c r="M2427" s="41"/>
    </row>
    <row r="2428" spans="13:13" s="13" customFormat="1" ht="14.25">
      <c r="M2428" s="41"/>
    </row>
    <row r="2429" spans="13:13" s="13" customFormat="1" ht="14.25">
      <c r="M2429" s="41"/>
    </row>
    <row r="2430" spans="13:13" s="13" customFormat="1" ht="14.25">
      <c r="M2430" s="41"/>
    </row>
    <row r="2431" spans="13:13" s="13" customFormat="1" ht="14.25">
      <c r="M2431" s="41"/>
    </row>
    <row r="2432" spans="13:13" s="13" customFormat="1" ht="14.25">
      <c r="M2432" s="41"/>
    </row>
    <row r="2433" spans="13:13" s="13" customFormat="1" ht="14.25">
      <c r="M2433" s="41"/>
    </row>
    <row r="2434" spans="13:13" s="13" customFormat="1" ht="14.25">
      <c r="M2434" s="41"/>
    </row>
    <row r="2435" spans="13:13" s="13" customFormat="1" ht="14.25">
      <c r="M2435" s="41"/>
    </row>
    <row r="2436" spans="13:13" s="13" customFormat="1" ht="14.25">
      <c r="M2436" s="41"/>
    </row>
    <row r="2437" spans="13:13" s="13" customFormat="1" ht="14.25">
      <c r="M2437" s="41"/>
    </row>
    <row r="2438" spans="13:13" s="13" customFormat="1" ht="14.25">
      <c r="M2438" s="41"/>
    </row>
    <row r="2439" spans="13:13" s="13" customFormat="1" ht="14.25">
      <c r="M2439" s="41"/>
    </row>
    <row r="2440" spans="13:13" s="13" customFormat="1" ht="14.25">
      <c r="M2440" s="41"/>
    </row>
    <row r="2441" spans="13:13" s="13" customFormat="1" ht="14.25">
      <c r="M2441" s="41"/>
    </row>
    <row r="2442" spans="13:13" s="13" customFormat="1" ht="14.25">
      <c r="M2442" s="41"/>
    </row>
    <row r="2443" spans="13:13" s="13" customFormat="1" ht="14.25">
      <c r="M2443" s="41"/>
    </row>
    <row r="2444" spans="13:13" s="13" customFormat="1" ht="14.25">
      <c r="M2444" s="41"/>
    </row>
    <row r="2445" spans="13:13" s="13" customFormat="1" ht="14.25">
      <c r="M2445" s="41"/>
    </row>
    <row r="2446" spans="13:13" s="13" customFormat="1" ht="14.25">
      <c r="M2446" s="41"/>
    </row>
    <row r="2447" spans="13:13" s="13" customFormat="1" ht="14.25">
      <c r="M2447" s="41"/>
    </row>
    <row r="2448" spans="13:13" s="13" customFormat="1" ht="14.25">
      <c r="M2448" s="41"/>
    </row>
    <row r="2449" spans="13:13" s="13" customFormat="1" ht="14.25">
      <c r="M2449" s="41"/>
    </row>
    <row r="2450" spans="13:13" s="13" customFormat="1" ht="14.25">
      <c r="M2450" s="41"/>
    </row>
    <row r="2451" spans="13:13" s="13" customFormat="1" ht="14.25">
      <c r="M2451" s="41"/>
    </row>
    <row r="2452" spans="13:13" s="13" customFormat="1" ht="14.25">
      <c r="M2452" s="41"/>
    </row>
    <row r="2453" spans="13:13" s="13" customFormat="1" ht="14.25">
      <c r="M2453" s="41"/>
    </row>
    <row r="2454" spans="13:13" s="13" customFormat="1" ht="14.25">
      <c r="M2454" s="41"/>
    </row>
    <row r="2455" spans="13:13" s="13" customFormat="1" ht="14.25">
      <c r="M2455" s="41"/>
    </row>
    <row r="2456" spans="13:13" s="13" customFormat="1" ht="14.25">
      <c r="M2456" s="41"/>
    </row>
    <row r="2457" spans="13:13" s="13" customFormat="1" ht="14.25">
      <c r="M2457" s="41"/>
    </row>
    <row r="2458" spans="13:13" s="13" customFormat="1" ht="14.25">
      <c r="M2458" s="41"/>
    </row>
    <row r="2459" spans="13:13" s="13" customFormat="1" ht="14.25">
      <c r="M2459" s="41"/>
    </row>
    <row r="2460" spans="13:13" s="13" customFormat="1" ht="14.25">
      <c r="M2460" s="41"/>
    </row>
    <row r="2461" spans="13:13" s="13" customFormat="1" ht="14.25">
      <c r="M2461" s="41"/>
    </row>
    <row r="2462" spans="13:13" s="13" customFormat="1" ht="14.25">
      <c r="M2462" s="41"/>
    </row>
    <row r="2463" spans="13:13" s="13" customFormat="1" ht="14.25">
      <c r="M2463" s="41"/>
    </row>
    <row r="2464" spans="13:13" s="13" customFormat="1" ht="14.25">
      <c r="M2464" s="41"/>
    </row>
    <row r="2465" spans="13:13" s="13" customFormat="1" ht="14.25">
      <c r="M2465" s="41"/>
    </row>
    <row r="2466" spans="13:13" s="13" customFormat="1" ht="14.25">
      <c r="M2466" s="41"/>
    </row>
    <row r="2467" spans="13:13" s="13" customFormat="1" ht="14.25">
      <c r="M2467" s="41"/>
    </row>
    <row r="2468" spans="13:13" s="13" customFormat="1" ht="14.25">
      <c r="M2468" s="41"/>
    </row>
    <row r="2469" spans="13:13" s="13" customFormat="1" ht="14.25">
      <c r="M2469" s="41"/>
    </row>
    <row r="2470" spans="13:13" s="13" customFormat="1" ht="14.25">
      <c r="M2470" s="41"/>
    </row>
    <row r="2471" spans="13:13" s="13" customFormat="1" ht="14.25">
      <c r="M2471" s="41"/>
    </row>
    <row r="2472" spans="13:13" s="13" customFormat="1" ht="14.25">
      <c r="M2472" s="41"/>
    </row>
    <row r="2473" spans="13:13" s="13" customFormat="1" ht="14.25">
      <c r="M2473" s="41"/>
    </row>
    <row r="2474" spans="13:13" s="13" customFormat="1" ht="14.25">
      <c r="M2474" s="41"/>
    </row>
    <row r="2475" spans="13:13" s="13" customFormat="1" ht="14.25">
      <c r="M2475" s="41"/>
    </row>
    <row r="2476" spans="13:13" s="13" customFormat="1" ht="14.25">
      <c r="M2476" s="41"/>
    </row>
    <row r="2477" spans="13:13" s="13" customFormat="1" ht="14.25">
      <c r="M2477" s="41"/>
    </row>
    <row r="2478" spans="13:13" s="13" customFormat="1" ht="14.25">
      <c r="M2478" s="41"/>
    </row>
    <row r="2479" spans="13:13" s="13" customFormat="1" ht="14.25">
      <c r="M2479" s="41"/>
    </row>
    <row r="2480" spans="13:13" s="13" customFormat="1" ht="14.25">
      <c r="M2480" s="41"/>
    </row>
    <row r="2481" spans="13:13" s="13" customFormat="1" ht="14.25">
      <c r="M2481" s="41"/>
    </row>
    <row r="2482" spans="13:13" s="13" customFormat="1" ht="14.25">
      <c r="M2482" s="41"/>
    </row>
    <row r="2483" spans="13:13" s="13" customFormat="1" ht="14.25">
      <c r="M2483" s="41"/>
    </row>
    <row r="2484" spans="13:13" s="13" customFormat="1" ht="14.25">
      <c r="M2484" s="41"/>
    </row>
    <row r="2485" spans="13:13" s="13" customFormat="1" ht="14.25">
      <c r="M2485" s="41"/>
    </row>
    <row r="2486" spans="13:13" s="13" customFormat="1" ht="14.25">
      <c r="M2486" s="41"/>
    </row>
    <row r="2487" spans="13:13" s="13" customFormat="1" ht="14.25">
      <c r="M2487" s="41"/>
    </row>
    <row r="2488" spans="13:13" s="13" customFormat="1" ht="14.25">
      <c r="M2488" s="41"/>
    </row>
    <row r="2489" spans="13:13" s="13" customFormat="1" ht="14.25">
      <c r="M2489" s="41"/>
    </row>
    <row r="2490" spans="13:13" s="13" customFormat="1" ht="14.25">
      <c r="M2490" s="41"/>
    </row>
    <row r="2491" spans="13:13" s="13" customFormat="1" ht="14.25">
      <c r="M2491" s="41"/>
    </row>
    <row r="2492" spans="13:13" s="13" customFormat="1" ht="14.25">
      <c r="M2492" s="41"/>
    </row>
    <row r="2493" spans="13:13" s="13" customFormat="1" ht="14.25">
      <c r="M2493" s="41"/>
    </row>
    <row r="2494" spans="13:13" s="13" customFormat="1" ht="14.25">
      <c r="M2494" s="41"/>
    </row>
    <row r="2495" spans="13:13" s="13" customFormat="1" ht="14.25">
      <c r="M2495" s="41"/>
    </row>
    <row r="2496" spans="13:13" s="13" customFormat="1" ht="14.25">
      <c r="M2496" s="41"/>
    </row>
    <row r="2497" spans="13:13" s="13" customFormat="1" ht="14.25">
      <c r="M2497" s="41"/>
    </row>
    <row r="2498" spans="13:13" s="13" customFormat="1" ht="14.25">
      <c r="M2498" s="41"/>
    </row>
    <row r="2499" spans="13:13" s="13" customFormat="1" ht="14.25">
      <c r="M2499" s="41"/>
    </row>
    <row r="2500" spans="13:13" s="13" customFormat="1" ht="14.25">
      <c r="M2500" s="41"/>
    </row>
    <row r="2501" spans="13:13" s="13" customFormat="1" ht="14.25">
      <c r="M2501" s="41"/>
    </row>
    <row r="2502" spans="13:13" s="13" customFormat="1" ht="14.25">
      <c r="M2502" s="41"/>
    </row>
    <row r="2503" spans="13:13" s="13" customFormat="1" ht="14.25">
      <c r="M2503" s="41"/>
    </row>
    <row r="2504" spans="13:13" s="13" customFormat="1" ht="14.25">
      <c r="M2504" s="41"/>
    </row>
    <row r="2505" spans="13:13" s="13" customFormat="1" ht="14.25">
      <c r="M2505" s="41"/>
    </row>
    <row r="2506" spans="13:13" s="13" customFormat="1" ht="14.25">
      <c r="M2506" s="41"/>
    </row>
    <row r="2507" spans="13:13" s="13" customFormat="1" ht="14.25">
      <c r="M2507" s="41"/>
    </row>
    <row r="2508" spans="13:13" s="13" customFormat="1" ht="14.25">
      <c r="M2508" s="41"/>
    </row>
    <row r="2509" spans="13:13" s="13" customFormat="1" ht="14.25">
      <c r="M2509" s="41"/>
    </row>
    <row r="2510" spans="13:13" s="13" customFormat="1" ht="14.25">
      <c r="M2510" s="41"/>
    </row>
    <row r="2511" spans="13:13" s="13" customFormat="1" ht="14.25">
      <c r="M2511" s="41"/>
    </row>
    <row r="2512" spans="13:13" s="13" customFormat="1" ht="14.25">
      <c r="M2512" s="41"/>
    </row>
    <row r="2513" spans="13:13" s="13" customFormat="1" ht="14.25">
      <c r="M2513" s="41"/>
    </row>
    <row r="2514" spans="13:13" s="13" customFormat="1" ht="14.25">
      <c r="M2514" s="41"/>
    </row>
    <row r="2515" spans="13:13" s="13" customFormat="1" ht="14.25">
      <c r="M2515" s="41"/>
    </row>
    <row r="2516" spans="13:13" s="13" customFormat="1" ht="14.25">
      <c r="M2516" s="41"/>
    </row>
    <row r="2517" spans="13:13" s="13" customFormat="1" ht="14.25">
      <c r="M2517" s="41"/>
    </row>
    <row r="2518" spans="13:13" s="13" customFormat="1" ht="14.25">
      <c r="M2518" s="41"/>
    </row>
    <row r="2519" spans="13:13" s="13" customFormat="1" ht="14.25">
      <c r="M2519" s="41"/>
    </row>
    <row r="2520" spans="13:13" s="13" customFormat="1" ht="14.25">
      <c r="M2520" s="41"/>
    </row>
    <row r="2521" spans="13:13" s="13" customFormat="1" ht="14.25">
      <c r="M2521" s="41"/>
    </row>
    <row r="2522" spans="13:13" s="13" customFormat="1" ht="14.25">
      <c r="M2522" s="41"/>
    </row>
    <row r="2523" spans="13:13" s="13" customFormat="1" ht="14.25">
      <c r="M2523" s="41"/>
    </row>
    <row r="2524" spans="13:13" s="13" customFormat="1" ht="14.25">
      <c r="M2524" s="41"/>
    </row>
    <row r="2525" spans="13:13" s="13" customFormat="1" ht="14.25">
      <c r="M2525" s="41"/>
    </row>
    <row r="2526" spans="13:13" s="13" customFormat="1" ht="14.25">
      <c r="M2526" s="41"/>
    </row>
    <row r="2527" spans="13:13" s="13" customFormat="1" ht="14.25">
      <c r="M2527" s="41"/>
    </row>
    <row r="2528" spans="13:13" s="13" customFormat="1" ht="14.25">
      <c r="M2528" s="41"/>
    </row>
    <row r="2529" spans="13:13" s="13" customFormat="1" ht="14.25">
      <c r="M2529" s="41"/>
    </row>
    <row r="2530" spans="13:13" s="13" customFormat="1" ht="14.25">
      <c r="M2530" s="41"/>
    </row>
    <row r="2531" spans="13:13" s="13" customFormat="1" ht="14.25">
      <c r="M2531" s="41"/>
    </row>
    <row r="2532" spans="13:13" s="13" customFormat="1" ht="14.25">
      <c r="M2532" s="41"/>
    </row>
    <row r="2533" spans="13:13" s="13" customFormat="1" ht="14.25">
      <c r="M2533" s="41"/>
    </row>
    <row r="2534" spans="13:13" s="13" customFormat="1" ht="14.25">
      <c r="M2534" s="41"/>
    </row>
    <row r="2535" spans="13:13" s="13" customFormat="1" ht="14.25">
      <c r="M2535" s="41"/>
    </row>
    <row r="2536" spans="13:13" s="13" customFormat="1" ht="14.25">
      <c r="M2536" s="41"/>
    </row>
    <row r="2537" spans="13:13" s="13" customFormat="1" ht="14.25">
      <c r="M2537" s="41"/>
    </row>
    <row r="2538" spans="13:13" s="13" customFormat="1" ht="14.25">
      <c r="M2538" s="41"/>
    </row>
    <row r="2539" spans="13:13" s="13" customFormat="1" ht="14.25">
      <c r="M2539" s="41"/>
    </row>
    <row r="2540" spans="13:13" s="13" customFormat="1" ht="14.25">
      <c r="M2540" s="41"/>
    </row>
    <row r="2541" spans="13:13" s="13" customFormat="1" ht="14.25">
      <c r="M2541" s="41"/>
    </row>
    <row r="2542" spans="13:13" s="13" customFormat="1" ht="14.25">
      <c r="M2542" s="41"/>
    </row>
    <row r="2543" spans="13:13" s="13" customFormat="1" ht="14.25">
      <c r="M2543" s="41"/>
    </row>
    <row r="2544" spans="13:13" s="13" customFormat="1" ht="14.25">
      <c r="M2544" s="41"/>
    </row>
    <row r="2545" spans="13:13" s="13" customFormat="1" ht="14.25">
      <c r="M2545" s="41"/>
    </row>
    <row r="2546" spans="13:13" s="13" customFormat="1" ht="14.25">
      <c r="M2546" s="41"/>
    </row>
    <row r="2547" spans="13:13" s="13" customFormat="1" ht="14.25">
      <c r="M2547" s="41"/>
    </row>
    <row r="2548" spans="13:13" s="13" customFormat="1" ht="14.25">
      <c r="M2548" s="41"/>
    </row>
    <row r="2549" spans="13:13" s="13" customFormat="1" ht="14.25">
      <c r="M2549" s="41"/>
    </row>
    <row r="2550" spans="13:13" s="13" customFormat="1" ht="14.25">
      <c r="M2550" s="41"/>
    </row>
    <row r="2551" spans="13:13" s="13" customFormat="1" ht="14.25">
      <c r="M2551" s="41"/>
    </row>
    <row r="2552" spans="13:13" s="13" customFormat="1" ht="14.25">
      <c r="M2552" s="41"/>
    </row>
    <row r="2553" spans="13:13" s="13" customFormat="1" ht="14.25">
      <c r="M2553" s="41"/>
    </row>
    <row r="2554" spans="13:13" s="13" customFormat="1" ht="14.25">
      <c r="M2554" s="41"/>
    </row>
    <row r="2555" spans="13:13" s="13" customFormat="1" ht="14.25">
      <c r="M2555" s="41"/>
    </row>
    <row r="2556" spans="13:13" s="13" customFormat="1" ht="14.25">
      <c r="M2556" s="41"/>
    </row>
    <row r="2557" spans="13:13" s="13" customFormat="1" ht="14.25">
      <c r="M2557" s="41"/>
    </row>
    <row r="2558" spans="13:13" s="13" customFormat="1" ht="14.25">
      <c r="M2558" s="41"/>
    </row>
    <row r="2559" spans="13:13" s="13" customFormat="1" ht="14.25">
      <c r="M2559" s="41"/>
    </row>
    <row r="2560" spans="13:13" s="13" customFormat="1" ht="14.25">
      <c r="M2560" s="41"/>
    </row>
    <row r="2561" spans="13:13" s="13" customFormat="1" ht="14.25">
      <c r="M2561" s="41"/>
    </row>
    <row r="2562" spans="13:13" s="13" customFormat="1" ht="14.25">
      <c r="M2562" s="41"/>
    </row>
    <row r="2563" spans="13:13" s="13" customFormat="1" ht="14.25">
      <c r="M2563" s="41"/>
    </row>
    <row r="2564" spans="13:13" s="13" customFormat="1" ht="14.25">
      <c r="M2564" s="41"/>
    </row>
    <row r="2565" spans="13:13" s="13" customFormat="1" ht="14.25">
      <c r="M2565" s="41"/>
    </row>
    <row r="2566" spans="13:13" s="13" customFormat="1" ht="14.25">
      <c r="M2566" s="41"/>
    </row>
    <row r="2567" spans="13:13" s="13" customFormat="1" ht="14.25">
      <c r="M2567" s="41"/>
    </row>
    <row r="2568" spans="13:13" s="13" customFormat="1" ht="14.25">
      <c r="M2568" s="41"/>
    </row>
    <row r="2569" spans="13:13" s="13" customFormat="1" ht="14.25">
      <c r="M2569" s="41"/>
    </row>
    <row r="2570" spans="13:13" s="13" customFormat="1" ht="14.25">
      <c r="M2570" s="41"/>
    </row>
    <row r="2571" spans="13:13" s="13" customFormat="1" ht="14.25">
      <c r="M2571" s="41"/>
    </row>
    <row r="2572" spans="13:13" s="13" customFormat="1" ht="14.25">
      <c r="M2572" s="41"/>
    </row>
    <row r="2573" spans="13:13" s="13" customFormat="1" ht="14.25">
      <c r="M2573" s="41"/>
    </row>
    <row r="2574" spans="13:13" s="13" customFormat="1" ht="14.25">
      <c r="M2574" s="41"/>
    </row>
    <row r="2575" spans="13:13" s="13" customFormat="1" ht="14.25">
      <c r="M2575" s="41"/>
    </row>
    <row r="2576" spans="13:13" s="13" customFormat="1" ht="14.25">
      <c r="M2576" s="41"/>
    </row>
    <row r="2577" spans="13:13" s="13" customFormat="1" ht="14.25">
      <c r="M2577" s="41"/>
    </row>
    <row r="2578" spans="13:13" s="13" customFormat="1" ht="14.25">
      <c r="M2578" s="41"/>
    </row>
    <row r="2579" spans="13:13" s="13" customFormat="1" ht="14.25">
      <c r="M2579" s="41"/>
    </row>
    <row r="2580" spans="13:13" s="13" customFormat="1" ht="14.25">
      <c r="M2580" s="41"/>
    </row>
    <row r="2581" spans="13:13" s="13" customFormat="1" ht="14.25">
      <c r="M2581" s="41"/>
    </row>
    <row r="2582" spans="13:13" s="13" customFormat="1" ht="14.25">
      <c r="M2582" s="41"/>
    </row>
    <row r="2583" spans="13:13" s="13" customFormat="1" ht="14.25">
      <c r="M2583" s="41"/>
    </row>
    <row r="2584" spans="13:13" s="13" customFormat="1" ht="14.25">
      <c r="M2584" s="41"/>
    </row>
    <row r="2585" spans="13:13" s="13" customFormat="1" ht="14.25">
      <c r="M2585" s="41"/>
    </row>
    <row r="2586" spans="13:13" s="13" customFormat="1" ht="14.25">
      <c r="M2586" s="41"/>
    </row>
    <row r="2587" spans="13:13" s="13" customFormat="1" ht="14.25">
      <c r="M2587" s="41"/>
    </row>
    <row r="2588" spans="13:13" s="13" customFormat="1" ht="14.25">
      <c r="M2588" s="41"/>
    </row>
    <row r="2589" spans="13:13" s="13" customFormat="1" ht="14.25">
      <c r="M2589" s="41"/>
    </row>
    <row r="2590" spans="13:13" s="13" customFormat="1" ht="14.25">
      <c r="M2590" s="41"/>
    </row>
    <row r="2591" spans="13:13" s="13" customFormat="1" ht="14.25">
      <c r="M2591" s="41"/>
    </row>
    <row r="2592" spans="13:13" s="13" customFormat="1" ht="14.25">
      <c r="M2592" s="41"/>
    </row>
    <row r="2593" spans="13:13" s="13" customFormat="1" ht="14.25">
      <c r="M2593" s="41"/>
    </row>
    <row r="2594" spans="13:13" s="13" customFormat="1" ht="14.25">
      <c r="M2594" s="41"/>
    </row>
    <row r="2595" spans="13:13" s="13" customFormat="1" ht="14.25">
      <c r="M2595" s="41"/>
    </row>
    <row r="2596" spans="13:13" s="13" customFormat="1" ht="14.25">
      <c r="M2596" s="41"/>
    </row>
    <row r="2597" spans="13:13" s="13" customFormat="1" ht="14.25">
      <c r="M2597" s="41"/>
    </row>
    <row r="2598" spans="13:13" s="13" customFormat="1" ht="14.25">
      <c r="M2598" s="41"/>
    </row>
    <row r="2599" spans="13:13" s="13" customFormat="1" ht="14.25">
      <c r="M2599" s="41"/>
    </row>
    <row r="2600" spans="13:13" s="13" customFormat="1" ht="14.25">
      <c r="M2600" s="41"/>
    </row>
    <row r="2601" spans="13:13" s="13" customFormat="1" ht="14.25">
      <c r="M2601" s="41"/>
    </row>
    <row r="2602" spans="13:13" s="13" customFormat="1" ht="14.25">
      <c r="M2602" s="41"/>
    </row>
    <row r="2603" spans="13:13" s="13" customFormat="1" ht="14.25">
      <c r="M2603" s="41"/>
    </row>
    <row r="2604" spans="13:13" s="13" customFormat="1" ht="14.25">
      <c r="M2604" s="41"/>
    </row>
    <row r="2605" spans="13:13" s="13" customFormat="1" ht="14.25">
      <c r="M2605" s="41"/>
    </row>
    <row r="2606" spans="13:13" s="13" customFormat="1" ht="14.25">
      <c r="M2606" s="41"/>
    </row>
    <row r="2607" spans="13:13" s="13" customFormat="1" ht="14.25">
      <c r="M2607" s="41"/>
    </row>
    <row r="2608" spans="13:13" s="13" customFormat="1" ht="14.25">
      <c r="M2608" s="41"/>
    </row>
    <row r="2609" spans="13:13" s="13" customFormat="1" ht="14.25">
      <c r="M2609" s="41"/>
    </row>
    <row r="2610" spans="13:13" s="13" customFormat="1" ht="14.25">
      <c r="M2610" s="41"/>
    </row>
    <row r="2611" spans="13:13" s="13" customFormat="1" ht="14.25">
      <c r="M2611" s="41"/>
    </row>
    <row r="2612" spans="13:13" s="13" customFormat="1" ht="14.25">
      <c r="M2612" s="41"/>
    </row>
    <row r="2613" spans="13:13" s="13" customFormat="1" ht="14.25">
      <c r="M2613" s="41"/>
    </row>
    <row r="2614" spans="13:13" s="13" customFormat="1" ht="14.25">
      <c r="M2614" s="41"/>
    </row>
    <row r="2615" spans="13:13" s="13" customFormat="1" ht="14.25">
      <c r="M2615" s="41"/>
    </row>
    <row r="2616" spans="13:13" s="13" customFormat="1" ht="14.25">
      <c r="M2616" s="41"/>
    </row>
    <row r="2617" spans="13:13" s="13" customFormat="1" ht="14.25">
      <c r="M2617" s="41"/>
    </row>
    <row r="2618" spans="13:13" s="13" customFormat="1" ht="14.25">
      <c r="M2618" s="41"/>
    </row>
    <row r="2619" spans="13:13" s="13" customFormat="1" ht="14.25">
      <c r="M2619" s="41"/>
    </row>
    <row r="2620" spans="13:13" s="13" customFormat="1" ht="14.25">
      <c r="M2620" s="41"/>
    </row>
    <row r="2621" spans="13:13" s="13" customFormat="1" ht="14.25">
      <c r="M2621" s="41"/>
    </row>
    <row r="2622" spans="13:13" s="13" customFormat="1" ht="14.25">
      <c r="M2622" s="41"/>
    </row>
    <row r="2623" spans="13:13" s="13" customFormat="1" ht="14.25">
      <c r="M2623" s="41"/>
    </row>
    <row r="2624" spans="13:13" s="13" customFormat="1" ht="14.25">
      <c r="M2624" s="41"/>
    </row>
    <row r="2625" spans="13:13" s="13" customFormat="1" ht="14.25">
      <c r="M2625" s="41"/>
    </row>
    <row r="2626" spans="13:13" s="13" customFormat="1" ht="14.25">
      <c r="M2626" s="41"/>
    </row>
    <row r="2627" spans="13:13" s="13" customFormat="1" ht="14.25">
      <c r="M2627" s="41"/>
    </row>
    <row r="2628" spans="13:13" s="13" customFormat="1" ht="14.25">
      <c r="M2628" s="41"/>
    </row>
    <row r="2629" spans="13:13" s="13" customFormat="1" ht="14.25">
      <c r="M2629" s="41"/>
    </row>
    <row r="2630" spans="13:13" s="13" customFormat="1" ht="14.25">
      <c r="M2630" s="41"/>
    </row>
    <row r="2631" spans="13:13" s="13" customFormat="1" ht="14.25">
      <c r="M2631" s="41"/>
    </row>
    <row r="2632" spans="13:13" s="13" customFormat="1" ht="14.25">
      <c r="M2632" s="41"/>
    </row>
    <row r="2633" spans="13:13" s="13" customFormat="1" ht="14.25">
      <c r="M2633" s="41"/>
    </row>
    <row r="2634" spans="13:13" s="13" customFormat="1" ht="14.25">
      <c r="M2634" s="41"/>
    </row>
    <row r="2635" spans="13:13" s="13" customFormat="1" ht="14.25">
      <c r="M2635" s="41"/>
    </row>
    <row r="2636" spans="13:13" s="13" customFormat="1" ht="14.25">
      <c r="M2636" s="41"/>
    </row>
    <row r="2637" spans="13:13" s="13" customFormat="1" ht="14.25">
      <c r="M2637" s="41"/>
    </row>
    <row r="2638" spans="13:13" s="13" customFormat="1" ht="14.25">
      <c r="M2638" s="41"/>
    </row>
    <row r="2639" spans="13:13" s="13" customFormat="1" ht="14.25">
      <c r="M2639" s="41"/>
    </row>
    <row r="2640" spans="13:13" s="13" customFormat="1" ht="14.25">
      <c r="M2640" s="41"/>
    </row>
    <row r="2641" spans="13:13" s="13" customFormat="1" ht="14.25">
      <c r="M2641" s="41"/>
    </row>
    <row r="2642" spans="13:13" s="13" customFormat="1" ht="14.25">
      <c r="M2642" s="41"/>
    </row>
    <row r="2643" spans="13:13" s="13" customFormat="1" ht="14.25">
      <c r="M2643" s="41"/>
    </row>
    <row r="2644" spans="13:13" s="13" customFormat="1" ht="14.25">
      <c r="M2644" s="41"/>
    </row>
    <row r="2645" spans="13:13" s="13" customFormat="1" ht="14.25">
      <c r="M2645" s="41"/>
    </row>
    <row r="2646" spans="13:13" s="13" customFormat="1" ht="14.25">
      <c r="M2646" s="41"/>
    </row>
    <row r="2647" spans="13:13" s="13" customFormat="1" ht="14.25">
      <c r="M2647" s="41"/>
    </row>
    <row r="2648" spans="13:13" s="13" customFormat="1" ht="14.25">
      <c r="M2648" s="41"/>
    </row>
    <row r="2649" spans="13:13" s="13" customFormat="1" ht="14.25">
      <c r="M2649" s="41"/>
    </row>
    <row r="2650" spans="13:13" s="13" customFormat="1" ht="14.25">
      <c r="M2650" s="41"/>
    </row>
    <row r="2651" spans="13:13" s="13" customFormat="1" ht="14.25">
      <c r="M2651" s="41"/>
    </row>
    <row r="2652" spans="13:13" s="13" customFormat="1" ht="14.25">
      <c r="M2652" s="41"/>
    </row>
    <row r="2653" spans="13:13" s="13" customFormat="1" ht="14.25">
      <c r="M2653" s="41"/>
    </row>
    <row r="2654" spans="13:13" s="13" customFormat="1" ht="14.25">
      <c r="M2654" s="41"/>
    </row>
    <row r="2655" spans="13:13" s="13" customFormat="1" ht="14.25">
      <c r="M2655" s="41"/>
    </row>
    <row r="2656" spans="13:13" s="13" customFormat="1" ht="14.25">
      <c r="M2656" s="41"/>
    </row>
    <row r="2657" spans="13:13" s="13" customFormat="1" ht="14.25">
      <c r="M2657" s="41"/>
    </row>
    <row r="2658" spans="13:13" s="13" customFormat="1" ht="14.25">
      <c r="M2658" s="41"/>
    </row>
    <row r="2659" spans="13:13" s="13" customFormat="1" ht="14.25">
      <c r="M2659" s="41"/>
    </row>
    <row r="2660" spans="13:13" s="13" customFormat="1" ht="14.25">
      <c r="M2660" s="41"/>
    </row>
    <row r="2661" spans="13:13" s="13" customFormat="1" ht="14.25">
      <c r="M2661" s="41"/>
    </row>
    <row r="2662" spans="13:13" s="13" customFormat="1" ht="14.25">
      <c r="M2662" s="41"/>
    </row>
    <row r="2663" spans="13:13" s="13" customFormat="1" ht="14.25">
      <c r="M2663" s="41"/>
    </row>
    <row r="2664" spans="13:13" s="13" customFormat="1" ht="14.25">
      <c r="M2664" s="41"/>
    </row>
    <row r="2665" spans="13:13" s="13" customFormat="1" ht="14.25">
      <c r="M2665" s="41"/>
    </row>
    <row r="2666" spans="13:13" s="13" customFormat="1" ht="14.25">
      <c r="M2666" s="41"/>
    </row>
    <row r="2667" spans="13:13" s="13" customFormat="1" ht="14.25">
      <c r="M2667" s="41"/>
    </row>
    <row r="2668" spans="13:13" s="13" customFormat="1" ht="14.25">
      <c r="M2668" s="41"/>
    </row>
    <row r="2669" spans="13:13" s="13" customFormat="1" ht="14.25">
      <c r="M2669" s="41"/>
    </row>
    <row r="2670" spans="13:13" s="13" customFormat="1" ht="14.25">
      <c r="M2670" s="41"/>
    </row>
    <row r="2671" spans="13:13" s="13" customFormat="1" ht="14.25">
      <c r="M2671" s="41"/>
    </row>
    <row r="2672" spans="13:13" s="13" customFormat="1" ht="14.25">
      <c r="M2672" s="41"/>
    </row>
    <row r="2673" spans="13:13" s="13" customFormat="1" ht="14.25">
      <c r="M2673" s="41"/>
    </row>
    <row r="2674" spans="13:13" s="13" customFormat="1" ht="14.25">
      <c r="M2674" s="41"/>
    </row>
    <row r="2675" spans="13:13" s="13" customFormat="1" ht="14.25">
      <c r="M2675" s="41"/>
    </row>
    <row r="2676" spans="13:13" s="13" customFormat="1" ht="14.25">
      <c r="M2676" s="41"/>
    </row>
    <row r="2677" spans="13:13" s="13" customFormat="1" ht="14.25">
      <c r="M2677" s="41"/>
    </row>
    <row r="2678" spans="13:13" s="13" customFormat="1" ht="14.25">
      <c r="M2678" s="41"/>
    </row>
    <row r="2679" spans="13:13" s="13" customFormat="1" ht="14.25">
      <c r="M2679" s="41"/>
    </row>
    <row r="2680" spans="13:13" s="13" customFormat="1" ht="14.25">
      <c r="M2680" s="41"/>
    </row>
    <row r="2681" spans="13:13" s="13" customFormat="1" ht="14.25">
      <c r="M2681" s="41"/>
    </row>
    <row r="2682" spans="13:13" s="13" customFormat="1" ht="14.25">
      <c r="M2682" s="41"/>
    </row>
    <row r="2683" spans="13:13" s="13" customFormat="1" ht="14.25">
      <c r="M2683" s="41"/>
    </row>
    <row r="2684" spans="13:13" s="13" customFormat="1" ht="14.25">
      <c r="M2684" s="41"/>
    </row>
    <row r="2685" spans="13:13" s="13" customFormat="1" ht="14.25">
      <c r="M2685" s="41"/>
    </row>
    <row r="2686" spans="13:13" s="13" customFormat="1" ht="14.25">
      <c r="M2686" s="41"/>
    </row>
    <row r="2687" spans="13:13" s="13" customFormat="1" ht="14.25">
      <c r="M2687" s="41"/>
    </row>
    <row r="2688" spans="13:13" s="13" customFormat="1" ht="14.25">
      <c r="M2688" s="41"/>
    </row>
    <row r="2689" spans="13:13" s="13" customFormat="1" ht="14.25">
      <c r="M2689" s="41"/>
    </row>
    <row r="2690" spans="13:13" s="13" customFormat="1" ht="14.25">
      <c r="M2690" s="41"/>
    </row>
    <row r="2691" spans="13:13" s="13" customFormat="1" ht="14.25">
      <c r="M2691" s="41"/>
    </row>
    <row r="2692" spans="13:13" s="13" customFormat="1" ht="14.25">
      <c r="M2692" s="41"/>
    </row>
    <row r="2693" spans="13:13" s="13" customFormat="1" ht="14.25">
      <c r="M2693" s="41"/>
    </row>
    <row r="2694" spans="13:13" s="13" customFormat="1" ht="14.25">
      <c r="M2694" s="41"/>
    </row>
    <row r="2695" spans="13:13" s="13" customFormat="1" ht="14.25">
      <c r="M2695" s="41"/>
    </row>
    <row r="2696" spans="13:13" s="13" customFormat="1" ht="14.25">
      <c r="M2696" s="41"/>
    </row>
    <row r="2697" spans="13:13" s="13" customFormat="1" ht="14.25">
      <c r="M2697" s="41"/>
    </row>
    <row r="2698" spans="13:13" s="13" customFormat="1" ht="14.25">
      <c r="M2698" s="41"/>
    </row>
    <row r="2699" spans="13:13" s="13" customFormat="1" ht="14.25">
      <c r="M2699" s="41"/>
    </row>
    <row r="2700" spans="13:13" s="13" customFormat="1" ht="14.25">
      <c r="M2700" s="41"/>
    </row>
    <row r="2701" spans="13:13" s="13" customFormat="1" ht="14.25">
      <c r="M2701" s="41"/>
    </row>
    <row r="2702" spans="13:13" s="13" customFormat="1" ht="14.25">
      <c r="M2702" s="41"/>
    </row>
    <row r="2703" spans="13:13" s="13" customFormat="1" ht="14.25">
      <c r="M2703" s="41"/>
    </row>
    <row r="2704" spans="13:13" s="13" customFormat="1" ht="14.25">
      <c r="M2704" s="41"/>
    </row>
    <row r="2705" spans="13:13" s="13" customFormat="1" ht="14.25">
      <c r="M2705" s="41"/>
    </row>
    <row r="2706" spans="13:13" s="13" customFormat="1" ht="14.25">
      <c r="M2706" s="41"/>
    </row>
    <row r="2707" spans="13:13" s="13" customFormat="1" ht="14.25">
      <c r="M2707" s="41"/>
    </row>
    <row r="2708" spans="13:13" s="13" customFormat="1" ht="14.25">
      <c r="M2708" s="41"/>
    </row>
    <row r="2709" spans="13:13" s="13" customFormat="1" ht="14.25">
      <c r="M2709" s="41"/>
    </row>
    <row r="2710" spans="13:13" s="13" customFormat="1" ht="14.25">
      <c r="M2710" s="41"/>
    </row>
    <row r="2711" spans="13:13" s="13" customFormat="1" ht="14.25">
      <c r="M2711" s="41"/>
    </row>
    <row r="2712" spans="13:13" s="13" customFormat="1" ht="14.25">
      <c r="M2712" s="41"/>
    </row>
    <row r="2713" spans="13:13" s="13" customFormat="1" ht="14.25">
      <c r="M2713" s="41"/>
    </row>
    <row r="2714" spans="13:13" s="13" customFormat="1" ht="14.25">
      <c r="M2714" s="41"/>
    </row>
    <row r="2715" spans="13:13" s="13" customFormat="1" ht="14.25">
      <c r="M2715" s="41"/>
    </row>
    <row r="2716" spans="13:13" s="13" customFormat="1" ht="14.25">
      <c r="M2716" s="41"/>
    </row>
    <row r="2717" spans="13:13" s="13" customFormat="1" ht="14.25">
      <c r="M2717" s="41"/>
    </row>
    <row r="2718" spans="13:13" s="13" customFormat="1" ht="14.25">
      <c r="M2718" s="41"/>
    </row>
    <row r="2719" spans="13:13" s="13" customFormat="1" ht="14.25">
      <c r="M2719" s="41"/>
    </row>
    <row r="2720" spans="13:13" s="13" customFormat="1" ht="14.25">
      <c r="M2720" s="41"/>
    </row>
    <row r="2721" spans="13:13" s="13" customFormat="1" ht="14.25">
      <c r="M2721" s="41"/>
    </row>
    <row r="2722" spans="13:13" s="13" customFormat="1" ht="14.25">
      <c r="M2722" s="41"/>
    </row>
    <row r="2723" spans="13:13" s="13" customFormat="1" ht="14.25">
      <c r="M2723" s="41"/>
    </row>
    <row r="2724" spans="13:13" s="13" customFormat="1" ht="14.25">
      <c r="M2724" s="41"/>
    </row>
    <row r="2725" spans="13:13" s="13" customFormat="1" ht="14.25">
      <c r="M2725" s="41"/>
    </row>
    <row r="2726" spans="13:13" s="13" customFormat="1" ht="14.25">
      <c r="M2726" s="41"/>
    </row>
    <row r="2727" spans="13:13" s="13" customFormat="1" ht="14.25">
      <c r="M2727" s="41"/>
    </row>
    <row r="2728" spans="13:13" s="13" customFormat="1" ht="14.25">
      <c r="M2728" s="41"/>
    </row>
    <row r="2729" spans="13:13" s="13" customFormat="1" ht="14.25">
      <c r="M2729" s="41"/>
    </row>
    <row r="2730" spans="13:13" s="13" customFormat="1" ht="14.25">
      <c r="M2730" s="41"/>
    </row>
    <row r="2731" spans="13:13" s="13" customFormat="1" ht="14.25">
      <c r="M2731" s="41"/>
    </row>
    <row r="2732" spans="13:13" s="13" customFormat="1" ht="14.25">
      <c r="M2732" s="41"/>
    </row>
    <row r="2733" spans="13:13" s="13" customFormat="1" ht="14.25">
      <c r="M2733" s="41"/>
    </row>
    <row r="2734" spans="13:13" s="13" customFormat="1" ht="14.25">
      <c r="M2734" s="41"/>
    </row>
    <row r="2735" spans="13:13" s="13" customFormat="1" ht="14.25">
      <c r="M2735" s="41"/>
    </row>
    <row r="2736" spans="13:13" s="13" customFormat="1" ht="14.25">
      <c r="M2736" s="41"/>
    </row>
    <row r="2737" spans="13:13" s="13" customFormat="1" ht="14.25">
      <c r="M2737" s="41"/>
    </row>
    <row r="2738" spans="13:13" s="13" customFormat="1" ht="14.25">
      <c r="M2738" s="41"/>
    </row>
    <row r="2739" spans="13:13" s="13" customFormat="1" ht="14.25">
      <c r="M2739" s="41"/>
    </row>
    <row r="2740" spans="13:13" s="13" customFormat="1" ht="14.25">
      <c r="M2740" s="41"/>
    </row>
    <row r="2741" spans="13:13" s="13" customFormat="1" ht="14.25">
      <c r="M2741" s="41"/>
    </row>
    <row r="2742" spans="13:13" s="13" customFormat="1" ht="14.25">
      <c r="M2742" s="41"/>
    </row>
    <row r="2743" spans="13:13" s="13" customFormat="1" ht="14.25">
      <c r="M2743" s="41"/>
    </row>
    <row r="2744" spans="13:13" s="13" customFormat="1" ht="14.25">
      <c r="M2744" s="41"/>
    </row>
    <row r="2745" spans="13:13" s="13" customFormat="1" ht="14.25">
      <c r="M2745" s="41"/>
    </row>
    <row r="2746" spans="13:13" s="13" customFormat="1" ht="14.25">
      <c r="M2746" s="41"/>
    </row>
    <row r="2747" spans="13:13" s="13" customFormat="1" ht="14.25">
      <c r="M2747" s="41"/>
    </row>
    <row r="2748" spans="13:13" s="13" customFormat="1" ht="14.25">
      <c r="M2748" s="41"/>
    </row>
    <row r="2749" spans="13:13" s="13" customFormat="1" ht="14.25">
      <c r="M2749" s="41"/>
    </row>
    <row r="2750" spans="13:13" s="13" customFormat="1" ht="14.25">
      <c r="M2750" s="41"/>
    </row>
    <row r="2751" spans="13:13" s="13" customFormat="1" ht="14.25">
      <c r="M2751" s="41"/>
    </row>
    <row r="2752" spans="13:13" s="13" customFormat="1" ht="14.25">
      <c r="M2752" s="41"/>
    </row>
    <row r="2753" spans="13:13" s="13" customFormat="1" ht="14.25">
      <c r="M2753" s="41"/>
    </row>
    <row r="2754" spans="13:13" s="13" customFormat="1" ht="14.25">
      <c r="M2754" s="41"/>
    </row>
    <row r="2755" spans="13:13" s="13" customFormat="1" ht="14.25">
      <c r="M2755" s="41"/>
    </row>
    <row r="2756" spans="13:13" s="13" customFormat="1" ht="14.25">
      <c r="M2756" s="41"/>
    </row>
    <row r="2757" spans="13:13" s="13" customFormat="1" ht="14.25">
      <c r="M2757" s="41"/>
    </row>
    <row r="2758" spans="13:13" s="13" customFormat="1" ht="14.25">
      <c r="M2758" s="41"/>
    </row>
    <row r="2759" spans="13:13" s="13" customFormat="1" ht="14.25">
      <c r="M2759" s="41"/>
    </row>
    <row r="2760" spans="13:13" s="13" customFormat="1" ht="14.25">
      <c r="M2760" s="41"/>
    </row>
    <row r="2761" spans="13:13" s="13" customFormat="1" ht="14.25">
      <c r="M2761" s="41"/>
    </row>
    <row r="2762" spans="13:13" s="13" customFormat="1" ht="14.25">
      <c r="M2762" s="41"/>
    </row>
    <row r="2763" spans="13:13" s="13" customFormat="1" ht="14.25">
      <c r="M2763" s="41"/>
    </row>
    <row r="2764" spans="13:13" s="13" customFormat="1" ht="14.25">
      <c r="M2764" s="41"/>
    </row>
    <row r="2765" spans="13:13" s="13" customFormat="1" ht="14.25">
      <c r="M2765" s="41"/>
    </row>
    <row r="2766" spans="13:13" s="13" customFormat="1" ht="14.25">
      <c r="M2766" s="41"/>
    </row>
    <row r="2767" spans="13:13" s="13" customFormat="1" ht="14.25">
      <c r="M2767" s="41"/>
    </row>
    <row r="2768" spans="13:13" s="13" customFormat="1" ht="14.25">
      <c r="M2768" s="41"/>
    </row>
    <row r="2769" spans="13:13" s="13" customFormat="1" ht="14.25">
      <c r="M2769" s="41"/>
    </row>
    <row r="2770" spans="13:13" s="13" customFormat="1" ht="14.25">
      <c r="M2770" s="41"/>
    </row>
    <row r="2771" spans="13:13" s="13" customFormat="1" ht="14.25">
      <c r="M2771" s="41"/>
    </row>
    <row r="2772" spans="13:13" s="13" customFormat="1" ht="14.25">
      <c r="M2772" s="41"/>
    </row>
    <row r="2773" spans="13:13" s="13" customFormat="1" ht="14.25">
      <c r="M2773" s="41"/>
    </row>
    <row r="2774" spans="13:13" s="13" customFormat="1" ht="14.25">
      <c r="M2774" s="41"/>
    </row>
    <row r="2775" spans="13:13" s="13" customFormat="1" ht="14.25">
      <c r="M2775" s="41"/>
    </row>
    <row r="2776" spans="13:13" s="13" customFormat="1" ht="14.25">
      <c r="M2776" s="41"/>
    </row>
    <row r="2777" spans="13:13" s="13" customFormat="1" ht="14.25">
      <c r="M2777" s="41"/>
    </row>
    <row r="2778" spans="13:13" s="13" customFormat="1" ht="14.25">
      <c r="M2778" s="41"/>
    </row>
    <row r="2779" spans="13:13" s="13" customFormat="1" ht="14.25">
      <c r="M2779" s="41"/>
    </row>
    <row r="2780" spans="13:13" s="13" customFormat="1" ht="14.25">
      <c r="M2780" s="41"/>
    </row>
    <row r="2781" spans="13:13" s="13" customFormat="1" ht="14.25">
      <c r="M2781" s="41"/>
    </row>
    <row r="2782" spans="13:13" s="13" customFormat="1" ht="14.25">
      <c r="M2782" s="41"/>
    </row>
    <row r="2783" spans="13:13" s="13" customFormat="1" ht="14.25">
      <c r="M2783" s="41"/>
    </row>
    <row r="2784" spans="13:13" s="13" customFormat="1" ht="14.25">
      <c r="M2784" s="41"/>
    </row>
    <row r="2785" spans="13:13" s="13" customFormat="1" ht="14.25">
      <c r="M2785" s="41"/>
    </row>
    <row r="2786" spans="13:13" s="13" customFormat="1" ht="14.25">
      <c r="M2786" s="41"/>
    </row>
    <row r="2787" spans="13:13" s="13" customFormat="1" ht="14.25">
      <c r="M2787" s="41"/>
    </row>
    <row r="2788" spans="13:13" s="13" customFormat="1" ht="14.25">
      <c r="M2788" s="41"/>
    </row>
    <row r="2789" spans="13:13" s="13" customFormat="1" ht="14.25">
      <c r="M2789" s="41"/>
    </row>
    <row r="2790" spans="13:13" s="13" customFormat="1" ht="14.25">
      <c r="M2790" s="41"/>
    </row>
    <row r="2791" spans="13:13" s="13" customFormat="1" ht="14.25">
      <c r="M2791" s="41"/>
    </row>
    <row r="2792" spans="13:13" s="13" customFormat="1" ht="14.25">
      <c r="M2792" s="41"/>
    </row>
    <row r="2793" spans="13:13" s="13" customFormat="1" ht="14.25">
      <c r="M2793" s="41"/>
    </row>
    <row r="2794" spans="13:13" s="13" customFormat="1" ht="14.25">
      <c r="M2794" s="41"/>
    </row>
    <row r="2795" spans="13:13" s="13" customFormat="1" ht="14.25">
      <c r="M2795" s="41"/>
    </row>
    <row r="2796" spans="13:13" s="13" customFormat="1" ht="14.25">
      <c r="M2796" s="41"/>
    </row>
    <row r="2797" spans="13:13" s="13" customFormat="1" ht="14.25">
      <c r="M2797" s="41"/>
    </row>
    <row r="2798" spans="13:13" s="13" customFormat="1" ht="14.25">
      <c r="M2798" s="41"/>
    </row>
    <row r="2799" spans="13:13" s="13" customFormat="1" ht="14.25">
      <c r="M2799" s="41"/>
    </row>
    <row r="2800" spans="13:13" s="13" customFormat="1" ht="14.25">
      <c r="M2800" s="41"/>
    </row>
    <row r="2801" spans="13:13" s="13" customFormat="1" ht="14.25">
      <c r="M2801" s="41"/>
    </row>
    <row r="2802" spans="13:13" s="13" customFormat="1" ht="14.25">
      <c r="M2802" s="41"/>
    </row>
    <row r="2803" spans="13:13" s="13" customFormat="1" ht="14.25">
      <c r="M2803" s="41"/>
    </row>
    <row r="2804" spans="13:13" s="13" customFormat="1" ht="14.25">
      <c r="M2804" s="41"/>
    </row>
    <row r="2805" spans="13:13" s="13" customFormat="1" ht="14.25">
      <c r="M2805" s="41"/>
    </row>
    <row r="2806" spans="13:13" s="13" customFormat="1" ht="14.25">
      <c r="M2806" s="41"/>
    </row>
    <row r="2807" spans="13:13" s="13" customFormat="1" ht="14.25">
      <c r="M2807" s="41"/>
    </row>
    <row r="2808" spans="13:13" s="13" customFormat="1" ht="14.25">
      <c r="M2808" s="41"/>
    </row>
    <row r="2809" spans="13:13" s="13" customFormat="1" ht="14.25">
      <c r="M2809" s="41"/>
    </row>
    <row r="2810" spans="13:13" s="13" customFormat="1" ht="14.25">
      <c r="M2810" s="41"/>
    </row>
    <row r="2811" spans="13:13" s="13" customFormat="1" ht="14.25">
      <c r="M2811" s="41"/>
    </row>
    <row r="2812" spans="13:13" s="13" customFormat="1" ht="14.25">
      <c r="M2812" s="41"/>
    </row>
    <row r="2813" spans="13:13" s="13" customFormat="1" ht="14.25">
      <c r="M2813" s="41"/>
    </row>
    <row r="2814" spans="13:13" s="13" customFormat="1" ht="14.25">
      <c r="M2814" s="41"/>
    </row>
    <row r="2815" spans="13:13" s="13" customFormat="1" ht="14.25">
      <c r="M2815" s="41"/>
    </row>
    <row r="2816" spans="13:13" s="13" customFormat="1" ht="14.25">
      <c r="M2816" s="41"/>
    </row>
    <row r="2817" spans="13:13" s="13" customFormat="1" ht="14.25">
      <c r="M2817" s="41"/>
    </row>
    <row r="2818" spans="13:13" s="13" customFormat="1" ht="14.25">
      <c r="M2818" s="41"/>
    </row>
    <row r="2819" spans="13:13" s="13" customFormat="1" ht="14.25">
      <c r="M2819" s="41"/>
    </row>
    <row r="2820" spans="13:13" s="13" customFormat="1" ht="14.25">
      <c r="M2820" s="41"/>
    </row>
    <row r="2821" spans="13:13" s="13" customFormat="1" ht="14.25">
      <c r="M2821" s="41"/>
    </row>
    <row r="2822" spans="13:13" s="13" customFormat="1" ht="14.25">
      <c r="M2822" s="41"/>
    </row>
    <row r="2823" spans="13:13" s="13" customFormat="1" ht="14.25">
      <c r="M2823" s="41"/>
    </row>
    <row r="2824" spans="13:13" s="13" customFormat="1" ht="14.25">
      <c r="M2824" s="41"/>
    </row>
    <row r="2825" spans="13:13" s="13" customFormat="1" ht="14.25">
      <c r="M2825" s="41"/>
    </row>
    <row r="2826" spans="13:13" s="13" customFormat="1" ht="14.25">
      <c r="M2826" s="41"/>
    </row>
    <row r="2827" spans="13:13" s="13" customFormat="1" ht="14.25">
      <c r="M2827" s="41"/>
    </row>
    <row r="2828" spans="13:13" s="13" customFormat="1" ht="14.25">
      <c r="M2828" s="41"/>
    </row>
    <row r="2829" spans="13:13" s="13" customFormat="1" ht="14.25">
      <c r="M2829" s="41"/>
    </row>
    <row r="2830" spans="13:13" s="13" customFormat="1" ht="14.25">
      <c r="M2830" s="41"/>
    </row>
    <row r="2831" spans="13:13" s="13" customFormat="1" ht="14.25">
      <c r="M2831" s="41"/>
    </row>
    <row r="2832" spans="13:13" s="13" customFormat="1" ht="14.25">
      <c r="M2832" s="41"/>
    </row>
    <row r="2833" spans="13:13" s="13" customFormat="1" ht="14.25">
      <c r="M2833" s="41"/>
    </row>
    <row r="2834" spans="13:13" s="13" customFormat="1" ht="14.25">
      <c r="M2834" s="41"/>
    </row>
    <row r="2835" spans="13:13" s="13" customFormat="1" ht="14.25">
      <c r="M2835" s="41"/>
    </row>
    <row r="2836" spans="13:13" s="13" customFormat="1" ht="14.25">
      <c r="M2836" s="41"/>
    </row>
    <row r="2837" spans="13:13" s="13" customFormat="1" ht="14.25">
      <c r="M2837" s="41"/>
    </row>
    <row r="2838" spans="13:13" s="13" customFormat="1" ht="14.25">
      <c r="M2838" s="41"/>
    </row>
    <row r="2839" spans="13:13" s="13" customFormat="1" ht="14.25">
      <c r="M2839" s="41"/>
    </row>
    <row r="2840" spans="13:13" s="13" customFormat="1" ht="14.25">
      <c r="M2840" s="41"/>
    </row>
    <row r="2841" spans="13:13" s="13" customFormat="1" ht="14.25">
      <c r="M2841" s="41"/>
    </row>
    <row r="2842" spans="13:13" s="13" customFormat="1" ht="14.25">
      <c r="M2842" s="41"/>
    </row>
    <row r="2843" spans="13:13" s="13" customFormat="1" ht="14.25">
      <c r="M2843" s="41"/>
    </row>
    <row r="2844" spans="13:13" s="13" customFormat="1" ht="14.25">
      <c r="M2844" s="41"/>
    </row>
    <row r="2845" spans="13:13" s="13" customFormat="1" ht="14.25">
      <c r="M2845" s="41"/>
    </row>
    <row r="2846" spans="13:13" s="13" customFormat="1" ht="14.25">
      <c r="M2846" s="41"/>
    </row>
    <row r="2847" spans="13:13" s="13" customFormat="1" ht="14.25">
      <c r="M2847" s="41"/>
    </row>
    <row r="2848" spans="13:13" s="13" customFormat="1" ht="14.25">
      <c r="M2848" s="41"/>
    </row>
    <row r="2849" spans="13:13" s="13" customFormat="1" ht="14.25">
      <c r="M2849" s="41"/>
    </row>
    <row r="2850" spans="13:13" s="13" customFormat="1" ht="14.25">
      <c r="M2850" s="41"/>
    </row>
    <row r="2851" spans="13:13" s="13" customFormat="1" ht="14.25">
      <c r="M2851" s="41"/>
    </row>
    <row r="2852" spans="13:13" s="13" customFormat="1" ht="14.25">
      <c r="M2852" s="41"/>
    </row>
    <row r="2853" spans="13:13" s="13" customFormat="1" ht="14.25">
      <c r="M2853" s="41"/>
    </row>
    <row r="2854" spans="13:13" s="13" customFormat="1" ht="14.25">
      <c r="M2854" s="41"/>
    </row>
    <row r="2855" spans="13:13" s="13" customFormat="1" ht="14.25">
      <c r="M2855" s="41"/>
    </row>
    <row r="2856" spans="13:13" s="13" customFormat="1" ht="14.25">
      <c r="M2856" s="41"/>
    </row>
    <row r="2857" spans="13:13" s="13" customFormat="1" ht="14.25">
      <c r="M2857" s="41"/>
    </row>
    <row r="2858" spans="13:13" s="13" customFormat="1" ht="14.25">
      <c r="M2858" s="41"/>
    </row>
    <row r="2859" spans="13:13" s="13" customFormat="1" ht="14.25">
      <c r="M2859" s="41"/>
    </row>
    <row r="2860" spans="13:13" s="13" customFormat="1" ht="14.25">
      <c r="M2860" s="41"/>
    </row>
    <row r="2861" spans="13:13" s="13" customFormat="1" ht="14.25">
      <c r="M2861" s="41"/>
    </row>
    <row r="2862" spans="13:13" s="13" customFormat="1" ht="14.25">
      <c r="M2862" s="41"/>
    </row>
    <row r="2863" spans="13:13" s="13" customFormat="1" ht="14.25">
      <c r="M2863" s="41"/>
    </row>
    <row r="2864" spans="13:13" s="13" customFormat="1" ht="14.25">
      <c r="M2864" s="41"/>
    </row>
    <row r="2865" spans="13:13" s="13" customFormat="1" ht="14.25">
      <c r="M2865" s="41"/>
    </row>
    <row r="2866" spans="13:13" s="13" customFormat="1" ht="14.25">
      <c r="M2866" s="41"/>
    </row>
    <row r="2867" spans="13:13" s="13" customFormat="1" ht="14.25">
      <c r="M2867" s="41"/>
    </row>
    <row r="2868" spans="13:13" s="13" customFormat="1" ht="14.25">
      <c r="M2868" s="41"/>
    </row>
    <row r="2869" spans="13:13" s="13" customFormat="1" ht="14.25">
      <c r="M2869" s="41"/>
    </row>
    <row r="2870" spans="13:13" s="13" customFormat="1" ht="14.25">
      <c r="M2870" s="41"/>
    </row>
    <row r="2871" spans="13:13" s="13" customFormat="1" ht="14.25">
      <c r="M2871" s="41"/>
    </row>
    <row r="2872" spans="13:13" s="13" customFormat="1" ht="14.25">
      <c r="M2872" s="41"/>
    </row>
    <row r="2873" spans="13:13" s="13" customFormat="1" ht="14.25">
      <c r="M2873" s="41"/>
    </row>
    <row r="2874" spans="13:13" s="13" customFormat="1" ht="14.25">
      <c r="M2874" s="41"/>
    </row>
    <row r="2875" spans="13:13" s="13" customFormat="1" ht="14.25">
      <c r="M2875" s="41"/>
    </row>
    <row r="2876" spans="13:13" s="13" customFormat="1" ht="14.25">
      <c r="M2876" s="41"/>
    </row>
    <row r="2877" spans="13:13" s="13" customFormat="1" ht="14.25">
      <c r="M2877" s="41"/>
    </row>
    <row r="2878" spans="13:13" s="13" customFormat="1" ht="14.25">
      <c r="M2878" s="41"/>
    </row>
    <row r="2879" spans="13:13" s="13" customFormat="1" ht="14.25">
      <c r="M2879" s="41"/>
    </row>
    <row r="2880" spans="13:13" s="13" customFormat="1" ht="14.25">
      <c r="M2880" s="41"/>
    </row>
    <row r="2881" spans="13:13" s="13" customFormat="1" ht="14.25">
      <c r="M2881" s="41"/>
    </row>
    <row r="2882" spans="13:13" s="13" customFormat="1" ht="14.25">
      <c r="M2882" s="41"/>
    </row>
    <row r="2883" spans="13:13" s="13" customFormat="1" ht="14.25">
      <c r="M2883" s="41"/>
    </row>
    <row r="2884" spans="13:13" s="13" customFormat="1" ht="14.25">
      <c r="M2884" s="41"/>
    </row>
    <row r="2885" spans="13:13" s="13" customFormat="1" ht="14.25">
      <c r="M2885" s="41"/>
    </row>
    <row r="2886" spans="13:13" s="13" customFormat="1" ht="14.25">
      <c r="M2886" s="41"/>
    </row>
    <row r="2887" spans="13:13" s="13" customFormat="1" ht="14.25">
      <c r="M2887" s="41"/>
    </row>
    <row r="2888" spans="13:13" s="13" customFormat="1" ht="14.25">
      <c r="M2888" s="41"/>
    </row>
    <row r="2889" spans="13:13" s="13" customFormat="1" ht="14.25">
      <c r="M2889" s="41"/>
    </row>
    <row r="2890" spans="13:13" s="13" customFormat="1" ht="14.25">
      <c r="M2890" s="41"/>
    </row>
    <row r="2891" spans="13:13" s="13" customFormat="1" ht="14.25">
      <c r="M2891" s="41"/>
    </row>
    <row r="2892" spans="13:13" s="13" customFormat="1" ht="14.25">
      <c r="M2892" s="41"/>
    </row>
    <row r="2893" spans="13:13" s="13" customFormat="1" ht="14.25">
      <c r="M2893" s="41"/>
    </row>
    <row r="2894" spans="13:13" s="13" customFormat="1" ht="14.25">
      <c r="M2894" s="41"/>
    </row>
    <row r="2895" spans="13:13" s="13" customFormat="1" ht="14.25">
      <c r="M2895" s="41"/>
    </row>
    <row r="2896" spans="13:13" s="13" customFormat="1" ht="14.25">
      <c r="M2896" s="41"/>
    </row>
    <row r="2897" spans="13:13" s="13" customFormat="1" ht="14.25">
      <c r="M2897" s="41"/>
    </row>
    <row r="2898" spans="13:13" s="13" customFormat="1" ht="14.25">
      <c r="M2898" s="41"/>
    </row>
    <row r="2899" spans="13:13" s="13" customFormat="1" ht="14.25">
      <c r="M2899" s="41"/>
    </row>
    <row r="2900" spans="13:13" s="13" customFormat="1" ht="14.25">
      <c r="M2900" s="41"/>
    </row>
    <row r="2901" spans="13:13" s="13" customFormat="1" ht="14.25">
      <c r="M2901" s="41"/>
    </row>
    <row r="2902" spans="13:13" s="13" customFormat="1" ht="14.25">
      <c r="M2902" s="41"/>
    </row>
    <row r="2903" spans="13:13" s="13" customFormat="1" ht="14.25">
      <c r="M2903" s="41"/>
    </row>
    <row r="2904" spans="13:13" s="13" customFormat="1" ht="14.25">
      <c r="M2904" s="41"/>
    </row>
    <row r="2905" spans="13:13" s="13" customFormat="1" ht="14.25">
      <c r="M2905" s="41"/>
    </row>
    <row r="2906" spans="13:13" s="13" customFormat="1" ht="14.25">
      <c r="M2906" s="41"/>
    </row>
    <row r="2907" spans="13:13" s="13" customFormat="1" ht="14.25">
      <c r="M2907" s="41"/>
    </row>
    <row r="2908" spans="13:13" s="13" customFormat="1" ht="14.25">
      <c r="M2908" s="41"/>
    </row>
    <row r="2909" spans="13:13" s="13" customFormat="1" ht="14.25">
      <c r="M2909" s="41"/>
    </row>
    <row r="2910" spans="13:13" s="13" customFormat="1" ht="14.25">
      <c r="M2910" s="41"/>
    </row>
    <row r="2911" spans="13:13" s="13" customFormat="1" ht="14.25">
      <c r="M2911" s="41"/>
    </row>
    <row r="2912" spans="13:13" s="13" customFormat="1" ht="14.25">
      <c r="M2912" s="41"/>
    </row>
    <row r="2913" spans="13:13" s="13" customFormat="1" ht="14.25">
      <c r="M2913" s="41"/>
    </row>
    <row r="2914" spans="13:13" s="13" customFormat="1" ht="14.25">
      <c r="M2914" s="41"/>
    </row>
    <row r="2915" spans="13:13" s="13" customFormat="1" ht="14.25">
      <c r="M2915" s="41"/>
    </row>
    <row r="2916" spans="13:13" s="13" customFormat="1" ht="14.25">
      <c r="M2916" s="41"/>
    </row>
    <row r="2917" spans="13:13" s="13" customFormat="1" ht="14.25">
      <c r="M2917" s="41"/>
    </row>
    <row r="2918" spans="13:13" s="13" customFormat="1" ht="14.25">
      <c r="M2918" s="41"/>
    </row>
    <row r="2919" spans="13:13" s="13" customFormat="1" ht="14.25">
      <c r="M2919" s="41"/>
    </row>
    <row r="2920" spans="13:13" s="13" customFormat="1" ht="14.25">
      <c r="M2920" s="41"/>
    </row>
    <row r="2921" spans="13:13" s="13" customFormat="1" ht="14.25">
      <c r="M2921" s="41"/>
    </row>
    <row r="2922" spans="13:13" s="13" customFormat="1" ht="14.25">
      <c r="M2922" s="41"/>
    </row>
    <row r="2923" spans="13:13" s="13" customFormat="1" ht="14.25">
      <c r="M2923" s="41"/>
    </row>
    <row r="2924" spans="13:13" s="13" customFormat="1" ht="14.25">
      <c r="M2924" s="41"/>
    </row>
    <row r="2925" spans="13:13" s="13" customFormat="1" ht="14.25">
      <c r="M2925" s="41"/>
    </row>
    <row r="2926" spans="13:13" s="13" customFormat="1" ht="14.25">
      <c r="M2926" s="41"/>
    </row>
    <row r="2927" spans="13:13" s="13" customFormat="1" ht="14.25">
      <c r="M2927" s="41"/>
    </row>
    <row r="2928" spans="13:13" s="13" customFormat="1" ht="14.25">
      <c r="M2928" s="41"/>
    </row>
    <row r="2929" spans="13:13" s="13" customFormat="1" ht="14.25">
      <c r="M2929" s="41"/>
    </row>
    <row r="2930" spans="13:13" s="13" customFormat="1" ht="14.25">
      <c r="M2930" s="41"/>
    </row>
    <row r="2931" spans="13:13" s="13" customFormat="1" ht="14.25">
      <c r="M2931" s="41"/>
    </row>
    <row r="2932" spans="13:13" s="13" customFormat="1" ht="14.25">
      <c r="M2932" s="41"/>
    </row>
    <row r="2933" spans="13:13" s="13" customFormat="1" ht="14.25">
      <c r="M2933" s="41"/>
    </row>
    <row r="2934" spans="13:13" s="13" customFormat="1" ht="14.25">
      <c r="M2934" s="41"/>
    </row>
    <row r="2935" spans="13:13" s="13" customFormat="1" ht="14.25">
      <c r="M2935" s="41"/>
    </row>
    <row r="2936" spans="13:13" s="13" customFormat="1" ht="14.25">
      <c r="M2936" s="41"/>
    </row>
    <row r="2937" spans="13:13" s="13" customFormat="1" ht="14.25">
      <c r="M2937" s="41"/>
    </row>
    <row r="2938" spans="13:13" s="13" customFormat="1" ht="14.25">
      <c r="M2938" s="41"/>
    </row>
    <row r="2939" spans="13:13" s="13" customFormat="1" ht="14.25">
      <c r="M2939" s="41"/>
    </row>
    <row r="2940" spans="13:13" s="13" customFormat="1" ht="14.25">
      <c r="M2940" s="41"/>
    </row>
    <row r="2941" spans="13:13" s="13" customFormat="1" ht="14.25">
      <c r="M2941" s="41"/>
    </row>
    <row r="2942" spans="13:13" s="13" customFormat="1" ht="14.25">
      <c r="M2942" s="41"/>
    </row>
    <row r="2943" spans="13:13" s="13" customFormat="1" ht="14.25">
      <c r="M2943" s="41"/>
    </row>
    <row r="2944" spans="13:13" s="13" customFormat="1" ht="14.25">
      <c r="M2944" s="41"/>
    </row>
    <row r="2945" spans="13:13" s="13" customFormat="1" ht="14.25">
      <c r="M2945" s="41"/>
    </row>
    <row r="2946" spans="13:13" s="13" customFormat="1" ht="14.25">
      <c r="M2946" s="41"/>
    </row>
    <row r="2947" spans="13:13" s="13" customFormat="1" ht="14.25">
      <c r="M2947" s="41"/>
    </row>
    <row r="2948" spans="13:13" s="13" customFormat="1" ht="14.25">
      <c r="M2948" s="41"/>
    </row>
    <row r="2949" spans="13:13" s="13" customFormat="1" ht="14.25">
      <c r="M2949" s="41"/>
    </row>
    <row r="2950" spans="13:13" s="13" customFormat="1" ht="14.25">
      <c r="M2950" s="41"/>
    </row>
    <row r="2951" spans="13:13" s="13" customFormat="1" ht="14.25">
      <c r="M2951" s="41"/>
    </row>
    <row r="2952" spans="13:13" s="13" customFormat="1" ht="14.25">
      <c r="M2952" s="41"/>
    </row>
    <row r="2953" spans="13:13" s="13" customFormat="1" ht="14.25">
      <c r="M2953" s="41"/>
    </row>
    <row r="2954" spans="13:13" s="13" customFormat="1" ht="14.25">
      <c r="M2954" s="41"/>
    </row>
    <row r="2955" spans="13:13" s="13" customFormat="1" ht="14.25">
      <c r="M2955" s="41"/>
    </row>
    <row r="2956" spans="13:13" s="13" customFormat="1" ht="14.25">
      <c r="M2956" s="41"/>
    </row>
    <row r="2957" spans="13:13" s="13" customFormat="1" ht="14.25">
      <c r="M2957" s="41"/>
    </row>
    <row r="2958" spans="13:13" s="13" customFormat="1" ht="14.25">
      <c r="M2958" s="41"/>
    </row>
    <row r="2959" spans="13:13" s="13" customFormat="1" ht="14.25">
      <c r="M2959" s="41"/>
    </row>
    <row r="2960" spans="13:13" s="13" customFormat="1" ht="14.25">
      <c r="M2960" s="41"/>
    </row>
    <row r="2961" spans="13:13" s="13" customFormat="1" ht="14.25">
      <c r="M2961" s="41"/>
    </row>
    <row r="2962" spans="13:13" s="13" customFormat="1" ht="14.25">
      <c r="M2962" s="41"/>
    </row>
    <row r="2963" spans="13:13" s="13" customFormat="1" ht="14.25">
      <c r="M2963" s="41"/>
    </row>
    <row r="2964" spans="13:13" s="13" customFormat="1" ht="14.25">
      <c r="M2964" s="41"/>
    </row>
    <row r="2965" spans="13:13" s="13" customFormat="1" ht="14.25">
      <c r="M2965" s="41"/>
    </row>
    <row r="2966" spans="13:13" s="13" customFormat="1" ht="14.25">
      <c r="M2966" s="41"/>
    </row>
    <row r="2967" spans="13:13" s="13" customFormat="1" ht="14.25">
      <c r="M2967" s="41"/>
    </row>
    <row r="2968" spans="13:13" s="13" customFormat="1" ht="14.25">
      <c r="M2968" s="41"/>
    </row>
    <row r="2969" spans="13:13" s="13" customFormat="1" ht="14.25">
      <c r="M2969" s="41"/>
    </row>
    <row r="2970" spans="13:13" s="13" customFormat="1" ht="14.25">
      <c r="M2970" s="41"/>
    </row>
    <row r="2971" spans="13:13" s="13" customFormat="1" ht="14.25">
      <c r="M2971" s="41"/>
    </row>
    <row r="2972" spans="13:13" s="13" customFormat="1" ht="14.25">
      <c r="M2972" s="41"/>
    </row>
    <row r="2973" spans="13:13" s="13" customFormat="1" ht="14.25">
      <c r="M2973" s="41"/>
    </row>
    <row r="2974" spans="13:13" s="13" customFormat="1" ht="14.25">
      <c r="M2974" s="41"/>
    </row>
    <row r="2975" spans="13:13" s="13" customFormat="1" ht="14.25">
      <c r="M2975" s="41"/>
    </row>
    <row r="2976" spans="13:13" s="13" customFormat="1" ht="14.25">
      <c r="M2976" s="41"/>
    </row>
    <row r="2977" spans="13:13" s="13" customFormat="1" ht="14.25">
      <c r="M2977" s="41"/>
    </row>
    <row r="2978" spans="13:13" s="13" customFormat="1" ht="14.25">
      <c r="M2978" s="41"/>
    </row>
    <row r="2979" spans="13:13" s="13" customFormat="1" ht="14.25">
      <c r="M2979" s="41"/>
    </row>
    <row r="2980" spans="13:13" s="13" customFormat="1" ht="14.25">
      <c r="M2980" s="41"/>
    </row>
    <row r="2981" spans="13:13" s="13" customFormat="1" ht="14.25">
      <c r="M2981" s="41"/>
    </row>
    <row r="2982" spans="13:13" s="13" customFormat="1" ht="14.25">
      <c r="M2982" s="41"/>
    </row>
    <row r="2983" spans="13:13" s="13" customFormat="1" ht="14.25">
      <c r="M2983" s="41"/>
    </row>
    <row r="2984" spans="13:13" s="13" customFormat="1" ht="14.25">
      <c r="M2984" s="41"/>
    </row>
    <row r="2985" spans="13:13" s="13" customFormat="1" ht="14.25">
      <c r="M2985" s="41"/>
    </row>
    <row r="2986" spans="13:13" s="13" customFormat="1" ht="14.25">
      <c r="M2986" s="41"/>
    </row>
    <row r="2987" spans="13:13" s="13" customFormat="1" ht="14.25">
      <c r="M2987" s="41"/>
    </row>
    <row r="2988" spans="13:13" s="13" customFormat="1" ht="14.25">
      <c r="M2988" s="41"/>
    </row>
    <row r="2989" spans="13:13" s="13" customFormat="1" ht="14.25">
      <c r="M2989" s="41"/>
    </row>
    <row r="2990" spans="13:13" s="13" customFormat="1" ht="14.25">
      <c r="M2990" s="41"/>
    </row>
    <row r="2991" spans="13:13" s="13" customFormat="1" ht="14.25">
      <c r="M2991" s="41"/>
    </row>
    <row r="2992" spans="13:13" s="13" customFormat="1" ht="14.25">
      <c r="M2992" s="41"/>
    </row>
    <row r="2993" spans="13:13" s="13" customFormat="1" ht="14.25">
      <c r="M2993" s="41"/>
    </row>
    <row r="2994" spans="13:13" s="13" customFormat="1" ht="14.25">
      <c r="M2994" s="41"/>
    </row>
    <row r="2995" spans="13:13" s="13" customFormat="1" ht="14.25">
      <c r="M2995" s="41"/>
    </row>
    <row r="2996" spans="13:13" s="13" customFormat="1" ht="14.25">
      <c r="M2996" s="41"/>
    </row>
    <row r="2997" spans="13:13" s="13" customFormat="1" ht="14.25">
      <c r="M2997" s="41"/>
    </row>
    <row r="2998" spans="13:13" s="13" customFormat="1" ht="14.25">
      <c r="M2998" s="41"/>
    </row>
    <row r="2999" spans="13:13" s="13" customFormat="1" ht="14.25">
      <c r="M2999" s="41"/>
    </row>
    <row r="3000" spans="13:13" s="13" customFormat="1" ht="14.25">
      <c r="M3000" s="41"/>
    </row>
    <row r="3001" spans="13:13" s="13" customFormat="1" ht="14.25">
      <c r="M3001" s="41"/>
    </row>
    <row r="3002" spans="13:13" s="13" customFormat="1" ht="14.25">
      <c r="M3002" s="41"/>
    </row>
    <row r="3003" spans="13:13" s="13" customFormat="1" ht="14.25">
      <c r="M3003" s="41"/>
    </row>
    <row r="3004" spans="13:13" s="13" customFormat="1" ht="14.25">
      <c r="M3004" s="41"/>
    </row>
    <row r="3005" spans="13:13" s="13" customFormat="1" ht="14.25">
      <c r="M3005" s="41"/>
    </row>
    <row r="3006" spans="13:13" s="13" customFormat="1" ht="14.25">
      <c r="M3006" s="41"/>
    </row>
    <row r="3007" spans="13:13" s="13" customFormat="1" ht="14.25">
      <c r="M3007" s="41"/>
    </row>
    <row r="3008" spans="13:13" s="13" customFormat="1" ht="14.25">
      <c r="M3008" s="41"/>
    </row>
    <row r="3009" spans="13:13" s="13" customFormat="1" ht="14.25">
      <c r="M3009" s="41"/>
    </row>
    <row r="3010" spans="13:13" s="13" customFormat="1" ht="14.25">
      <c r="M3010" s="41"/>
    </row>
    <row r="3011" spans="13:13" s="13" customFormat="1" ht="14.25">
      <c r="M3011" s="41"/>
    </row>
    <row r="3012" spans="13:13" s="13" customFormat="1" ht="14.25">
      <c r="M3012" s="41"/>
    </row>
    <row r="3013" spans="13:13" s="13" customFormat="1" ht="14.25">
      <c r="M3013" s="41"/>
    </row>
    <row r="3014" spans="13:13" s="13" customFormat="1" ht="14.25">
      <c r="M3014" s="41"/>
    </row>
    <row r="3015" spans="13:13" s="13" customFormat="1" ht="14.25">
      <c r="M3015" s="41"/>
    </row>
    <row r="3016" spans="13:13" s="13" customFormat="1" ht="14.25">
      <c r="M3016" s="41"/>
    </row>
    <row r="3017" spans="13:13" s="13" customFormat="1" ht="14.25">
      <c r="M3017" s="41"/>
    </row>
    <row r="3018" spans="13:13" s="13" customFormat="1" ht="14.25">
      <c r="M3018" s="41"/>
    </row>
    <row r="3019" spans="13:13" s="13" customFormat="1" ht="14.25">
      <c r="M3019" s="41"/>
    </row>
    <row r="3020" spans="13:13" s="13" customFormat="1" ht="14.25">
      <c r="M3020" s="41"/>
    </row>
    <row r="3021" spans="13:13" s="13" customFormat="1" ht="14.25">
      <c r="M3021" s="41"/>
    </row>
    <row r="3022" spans="13:13" s="13" customFormat="1" ht="14.25">
      <c r="M3022" s="41"/>
    </row>
    <row r="3023" spans="13:13" s="13" customFormat="1" ht="14.25">
      <c r="M3023" s="41"/>
    </row>
    <row r="3024" spans="13:13" s="13" customFormat="1" ht="14.25">
      <c r="M3024" s="41"/>
    </row>
    <row r="3025" spans="13:13" s="13" customFormat="1" ht="14.25">
      <c r="M3025" s="41"/>
    </row>
    <row r="3026" spans="13:13" s="13" customFormat="1" ht="14.25">
      <c r="M3026" s="41"/>
    </row>
    <row r="3027" spans="13:13" s="13" customFormat="1" ht="14.25">
      <c r="M3027" s="41"/>
    </row>
    <row r="3028" spans="13:13" s="13" customFormat="1" ht="14.25">
      <c r="M3028" s="41"/>
    </row>
    <row r="3029" spans="13:13" s="13" customFormat="1" ht="14.25">
      <c r="M3029" s="41"/>
    </row>
    <row r="3030" spans="13:13" s="13" customFormat="1" ht="14.25">
      <c r="M3030" s="41"/>
    </row>
    <row r="3031" spans="13:13" s="13" customFormat="1" ht="14.25">
      <c r="M3031" s="41"/>
    </row>
    <row r="3032" spans="13:13" s="13" customFormat="1" ht="14.25">
      <c r="M3032" s="41"/>
    </row>
    <row r="3033" spans="13:13" s="13" customFormat="1" ht="14.25">
      <c r="M3033" s="41"/>
    </row>
    <row r="3034" spans="13:13" s="13" customFormat="1" ht="14.25">
      <c r="M3034" s="41"/>
    </row>
    <row r="3035" spans="13:13" s="13" customFormat="1" ht="14.25">
      <c r="M3035" s="41"/>
    </row>
    <row r="3036" spans="13:13" s="13" customFormat="1" ht="14.25">
      <c r="M3036" s="41"/>
    </row>
    <row r="3037" spans="13:13" s="13" customFormat="1" ht="14.25">
      <c r="M3037" s="41"/>
    </row>
    <row r="3038" spans="13:13" s="13" customFormat="1" ht="14.25">
      <c r="M3038" s="41"/>
    </row>
    <row r="3039" spans="13:13" s="13" customFormat="1" ht="14.25">
      <c r="M3039" s="41"/>
    </row>
    <row r="3040" spans="13:13" s="13" customFormat="1" ht="14.25">
      <c r="M3040" s="41"/>
    </row>
    <row r="3041" spans="13:13" s="13" customFormat="1" ht="14.25">
      <c r="M3041" s="41"/>
    </row>
    <row r="3042" spans="13:13" s="13" customFormat="1" ht="14.25">
      <c r="M3042" s="41"/>
    </row>
    <row r="3043" spans="13:13" s="13" customFormat="1" ht="14.25">
      <c r="M3043" s="41"/>
    </row>
    <row r="3044" spans="13:13" s="13" customFormat="1" ht="14.25">
      <c r="M3044" s="41"/>
    </row>
    <row r="3045" spans="13:13" s="13" customFormat="1" ht="14.25">
      <c r="M3045" s="41"/>
    </row>
    <row r="3046" spans="13:13" s="13" customFormat="1" ht="14.25">
      <c r="M3046" s="41"/>
    </row>
    <row r="3047" spans="13:13" s="13" customFormat="1" ht="14.25">
      <c r="M3047" s="41"/>
    </row>
    <row r="3048" spans="13:13" s="13" customFormat="1" ht="14.25">
      <c r="M3048" s="41"/>
    </row>
    <row r="3049" spans="13:13" s="13" customFormat="1" ht="14.25">
      <c r="M3049" s="41"/>
    </row>
    <row r="3050" spans="13:13" s="13" customFormat="1" ht="14.25">
      <c r="M3050" s="41"/>
    </row>
    <row r="3051" spans="13:13" s="13" customFormat="1" ht="14.25">
      <c r="M3051" s="41"/>
    </row>
    <row r="3052" spans="13:13" s="13" customFormat="1" ht="14.25">
      <c r="M3052" s="41"/>
    </row>
    <row r="3053" spans="13:13" s="13" customFormat="1" ht="14.25">
      <c r="M3053" s="41"/>
    </row>
    <row r="3054" spans="13:13" s="13" customFormat="1" ht="14.25">
      <c r="M3054" s="41"/>
    </row>
    <row r="3055" spans="13:13" s="13" customFormat="1" ht="14.25">
      <c r="M3055" s="41"/>
    </row>
    <row r="3056" spans="13:13" s="13" customFormat="1" ht="14.25">
      <c r="M3056" s="41"/>
    </row>
    <row r="3057" spans="13:13" s="13" customFormat="1" ht="14.25">
      <c r="M3057" s="41"/>
    </row>
    <row r="3058" spans="13:13" s="13" customFormat="1" ht="14.25">
      <c r="M3058" s="41"/>
    </row>
    <row r="3059" spans="13:13" s="13" customFormat="1" ht="14.25">
      <c r="M3059" s="41"/>
    </row>
    <row r="3060" spans="13:13" s="13" customFormat="1" ht="14.25">
      <c r="M3060" s="41"/>
    </row>
    <row r="3061" spans="13:13" s="13" customFormat="1" ht="14.25">
      <c r="M3061" s="41"/>
    </row>
    <row r="3062" spans="13:13" s="13" customFormat="1" ht="14.25">
      <c r="M3062" s="41"/>
    </row>
    <row r="3063" spans="13:13" s="13" customFormat="1" ht="14.25">
      <c r="M3063" s="41"/>
    </row>
    <row r="3064" spans="13:13" s="13" customFormat="1" ht="14.25">
      <c r="M3064" s="41"/>
    </row>
    <row r="3065" spans="13:13" s="13" customFormat="1" ht="14.25">
      <c r="M3065" s="41"/>
    </row>
    <row r="3066" spans="13:13" s="13" customFormat="1" ht="14.25">
      <c r="M3066" s="41"/>
    </row>
    <row r="3067" spans="13:13" s="13" customFormat="1" ht="14.25">
      <c r="M3067" s="41"/>
    </row>
    <row r="3068" spans="13:13" s="13" customFormat="1" ht="14.25">
      <c r="M3068" s="41"/>
    </row>
    <row r="3069" spans="13:13" s="13" customFormat="1" ht="14.25">
      <c r="M3069" s="41"/>
    </row>
    <row r="3070" spans="13:13" s="13" customFormat="1" ht="14.25">
      <c r="M3070" s="41"/>
    </row>
    <row r="3071" spans="13:13" s="13" customFormat="1" ht="14.25">
      <c r="M3071" s="41"/>
    </row>
    <row r="3072" spans="13:13" s="13" customFormat="1" ht="14.25">
      <c r="M3072" s="41"/>
    </row>
    <row r="3073" spans="13:13" s="13" customFormat="1" ht="14.25">
      <c r="M3073" s="41"/>
    </row>
    <row r="3074" spans="13:13" s="13" customFormat="1" ht="14.25">
      <c r="M3074" s="41"/>
    </row>
    <row r="3075" spans="13:13" s="13" customFormat="1" ht="14.25">
      <c r="M3075" s="41"/>
    </row>
    <row r="3076" spans="13:13" s="13" customFormat="1" ht="14.25">
      <c r="M3076" s="41"/>
    </row>
    <row r="3077" spans="13:13" s="13" customFormat="1" ht="14.25">
      <c r="M3077" s="41"/>
    </row>
    <row r="3078" spans="13:13" s="13" customFormat="1" ht="14.25">
      <c r="M3078" s="41"/>
    </row>
    <row r="3079" spans="13:13" s="13" customFormat="1" ht="14.25">
      <c r="M3079" s="41"/>
    </row>
    <row r="3080" spans="13:13" s="13" customFormat="1" ht="14.25">
      <c r="M3080" s="41"/>
    </row>
    <row r="3081" spans="13:13" s="13" customFormat="1" ht="14.25">
      <c r="M3081" s="41"/>
    </row>
    <row r="3082" spans="13:13" s="13" customFormat="1" ht="14.25">
      <c r="M3082" s="41"/>
    </row>
    <row r="3083" spans="13:13" s="13" customFormat="1" ht="14.25">
      <c r="M3083" s="41"/>
    </row>
    <row r="3084" spans="13:13" s="13" customFormat="1" ht="14.25">
      <c r="M3084" s="41"/>
    </row>
    <row r="3085" spans="13:13" s="13" customFormat="1" ht="14.25">
      <c r="M3085" s="41"/>
    </row>
    <row r="3086" spans="13:13" s="13" customFormat="1" ht="14.25">
      <c r="M3086" s="41"/>
    </row>
    <row r="3087" spans="13:13" s="13" customFormat="1" ht="14.25">
      <c r="M3087" s="41"/>
    </row>
    <row r="3088" spans="13:13" s="13" customFormat="1" ht="14.25">
      <c r="M3088" s="41"/>
    </row>
    <row r="3089" spans="13:13" s="13" customFormat="1" ht="14.25">
      <c r="M3089" s="41"/>
    </row>
    <row r="3090" spans="13:13" s="13" customFormat="1" ht="14.25">
      <c r="M3090" s="41"/>
    </row>
    <row r="3091" spans="13:13" s="13" customFormat="1" ht="14.25">
      <c r="M3091" s="41"/>
    </row>
    <row r="3092" spans="13:13" s="13" customFormat="1" ht="14.25">
      <c r="M3092" s="41"/>
    </row>
    <row r="3093" spans="13:13" s="13" customFormat="1" ht="14.25">
      <c r="M3093" s="41"/>
    </row>
    <row r="3094" spans="13:13" s="13" customFormat="1" ht="14.25">
      <c r="M3094" s="41"/>
    </row>
    <row r="3095" spans="13:13" s="13" customFormat="1" ht="14.25">
      <c r="M3095" s="41"/>
    </row>
    <row r="3096" spans="13:13" s="13" customFormat="1" ht="14.25">
      <c r="M3096" s="41"/>
    </row>
    <row r="3097" spans="13:13" s="13" customFormat="1" ht="14.25">
      <c r="M3097" s="41"/>
    </row>
    <row r="3098" spans="13:13" s="13" customFormat="1" ht="14.25">
      <c r="M3098" s="41"/>
    </row>
    <row r="3099" spans="13:13" s="13" customFormat="1" ht="14.25">
      <c r="M3099" s="41"/>
    </row>
    <row r="3100" spans="13:13" s="13" customFormat="1" ht="14.25">
      <c r="M3100" s="41"/>
    </row>
    <row r="3101" spans="13:13" s="13" customFormat="1" ht="14.25">
      <c r="M3101" s="41"/>
    </row>
    <row r="3102" spans="13:13" s="13" customFormat="1" ht="14.25">
      <c r="M3102" s="41"/>
    </row>
    <row r="3103" spans="13:13" s="13" customFormat="1" ht="14.25">
      <c r="M3103" s="41"/>
    </row>
    <row r="3104" spans="13:13" s="13" customFormat="1" ht="14.25">
      <c r="M3104" s="41"/>
    </row>
    <row r="3105" spans="13:13" s="13" customFormat="1" ht="14.25">
      <c r="M3105" s="41"/>
    </row>
    <row r="3106" spans="13:13" s="13" customFormat="1" ht="14.25">
      <c r="M3106" s="41"/>
    </row>
    <row r="3107" spans="13:13" s="13" customFormat="1" ht="14.25">
      <c r="M3107" s="41"/>
    </row>
    <row r="3108" spans="13:13" s="13" customFormat="1" ht="14.25">
      <c r="M3108" s="41"/>
    </row>
    <row r="3109" spans="13:13" s="13" customFormat="1" ht="14.25">
      <c r="M3109" s="41"/>
    </row>
    <row r="3110" spans="13:13" s="13" customFormat="1" ht="14.25">
      <c r="M3110" s="41"/>
    </row>
    <row r="3111" spans="13:13" s="13" customFormat="1" ht="14.25">
      <c r="M3111" s="41"/>
    </row>
    <row r="3112" spans="13:13" s="13" customFormat="1" ht="14.25">
      <c r="M3112" s="41"/>
    </row>
    <row r="3113" spans="13:13" s="13" customFormat="1" ht="14.25">
      <c r="M3113" s="41"/>
    </row>
    <row r="3114" spans="13:13" s="13" customFormat="1" ht="14.25">
      <c r="M3114" s="41"/>
    </row>
    <row r="3115" spans="13:13" s="13" customFormat="1" ht="14.25">
      <c r="M3115" s="41"/>
    </row>
    <row r="3116" spans="13:13" s="13" customFormat="1" ht="14.25">
      <c r="M3116" s="41"/>
    </row>
    <row r="3117" spans="13:13" s="13" customFormat="1" ht="14.25">
      <c r="M3117" s="41"/>
    </row>
    <row r="3118" spans="13:13" s="13" customFormat="1" ht="14.25">
      <c r="M3118" s="41"/>
    </row>
    <row r="3119" spans="13:13" s="13" customFormat="1" ht="14.25">
      <c r="M3119" s="41"/>
    </row>
    <row r="3120" spans="13:13" s="13" customFormat="1" ht="14.25">
      <c r="M3120" s="41"/>
    </row>
    <row r="3121" spans="13:13" s="13" customFormat="1" ht="14.25">
      <c r="M3121" s="41"/>
    </row>
    <row r="3122" spans="13:13" s="13" customFormat="1" ht="14.25">
      <c r="M3122" s="41"/>
    </row>
    <row r="3123" spans="13:13" s="13" customFormat="1" ht="14.25">
      <c r="M3123" s="41"/>
    </row>
    <row r="3124" spans="13:13" s="13" customFormat="1" ht="14.25">
      <c r="M3124" s="41"/>
    </row>
    <row r="3125" spans="13:13" s="13" customFormat="1" ht="14.25">
      <c r="M3125" s="41"/>
    </row>
    <row r="3126" spans="13:13" s="13" customFormat="1" ht="14.25">
      <c r="M3126" s="41"/>
    </row>
    <row r="3127" spans="13:13" s="13" customFormat="1" ht="14.25">
      <c r="M3127" s="41"/>
    </row>
    <row r="3128" spans="13:13" s="13" customFormat="1" ht="14.25">
      <c r="M3128" s="41"/>
    </row>
    <row r="3129" spans="13:13" s="13" customFormat="1" ht="14.25">
      <c r="M3129" s="41"/>
    </row>
    <row r="3130" spans="13:13" s="13" customFormat="1" ht="14.25">
      <c r="M3130" s="41"/>
    </row>
    <row r="3131" spans="13:13" s="13" customFormat="1" ht="14.25">
      <c r="M3131" s="41"/>
    </row>
    <row r="3132" spans="13:13" s="13" customFormat="1" ht="14.25">
      <c r="M3132" s="41"/>
    </row>
    <row r="3133" spans="13:13" s="13" customFormat="1" ht="14.25">
      <c r="M3133" s="41"/>
    </row>
    <row r="3134" spans="13:13" s="13" customFormat="1" ht="14.25">
      <c r="M3134" s="41"/>
    </row>
    <row r="3135" spans="13:13" s="13" customFormat="1" ht="14.25">
      <c r="M3135" s="41"/>
    </row>
    <row r="3136" spans="13:13" s="13" customFormat="1" ht="14.25">
      <c r="M3136" s="41"/>
    </row>
    <row r="3137" spans="13:13" s="13" customFormat="1" ht="14.25">
      <c r="M3137" s="41"/>
    </row>
    <row r="3138" spans="13:13" s="13" customFormat="1" ht="14.25">
      <c r="M3138" s="41"/>
    </row>
    <row r="3139" spans="13:13" s="13" customFormat="1" ht="14.25">
      <c r="M3139" s="41"/>
    </row>
    <row r="3140" spans="13:13" s="13" customFormat="1" ht="14.25">
      <c r="M3140" s="41"/>
    </row>
    <row r="3141" spans="13:13" s="13" customFormat="1" ht="14.25">
      <c r="M3141" s="41"/>
    </row>
    <row r="3142" spans="13:13" s="13" customFormat="1" ht="14.25">
      <c r="M3142" s="41"/>
    </row>
    <row r="3143" spans="13:13" s="13" customFormat="1" ht="14.25">
      <c r="M3143" s="41"/>
    </row>
    <row r="3144" spans="13:13" s="13" customFormat="1" ht="14.25">
      <c r="M3144" s="41"/>
    </row>
    <row r="3145" spans="13:13" s="13" customFormat="1" ht="14.25">
      <c r="M3145" s="41"/>
    </row>
    <row r="3146" spans="13:13" s="13" customFormat="1" ht="14.25">
      <c r="M3146" s="41"/>
    </row>
    <row r="3147" spans="13:13" s="13" customFormat="1" ht="14.25">
      <c r="M3147" s="41"/>
    </row>
    <row r="3148" spans="13:13" s="13" customFormat="1" ht="14.25">
      <c r="M3148" s="41"/>
    </row>
    <row r="3149" spans="13:13" s="13" customFormat="1" ht="14.25">
      <c r="M3149" s="41"/>
    </row>
    <row r="3150" spans="13:13" s="13" customFormat="1" ht="14.25">
      <c r="M3150" s="41"/>
    </row>
    <row r="3151" spans="13:13" s="13" customFormat="1" ht="14.25">
      <c r="M3151" s="41"/>
    </row>
    <row r="3152" spans="13:13" s="13" customFormat="1" ht="14.25">
      <c r="M3152" s="41"/>
    </row>
    <row r="3153" spans="13:13" s="13" customFormat="1" ht="14.25">
      <c r="M3153" s="41"/>
    </row>
    <row r="3154" spans="13:13" s="13" customFormat="1" ht="14.25">
      <c r="M3154" s="41"/>
    </row>
    <row r="3155" spans="13:13" s="13" customFormat="1" ht="14.25">
      <c r="M3155" s="41"/>
    </row>
    <row r="3156" spans="13:13" s="13" customFormat="1" ht="14.25">
      <c r="M3156" s="41"/>
    </row>
    <row r="3157" spans="13:13" s="13" customFormat="1" ht="14.25">
      <c r="M3157" s="41"/>
    </row>
    <row r="3158" spans="13:13" s="13" customFormat="1" ht="14.25">
      <c r="M3158" s="41"/>
    </row>
    <row r="3159" spans="13:13" s="13" customFormat="1" ht="14.25">
      <c r="M3159" s="41"/>
    </row>
    <row r="3160" spans="13:13" s="13" customFormat="1" ht="14.25">
      <c r="M3160" s="41"/>
    </row>
    <row r="3161" spans="13:13" s="13" customFormat="1" ht="14.25">
      <c r="M3161" s="41"/>
    </row>
    <row r="3162" spans="13:13" s="13" customFormat="1" ht="14.25">
      <c r="M3162" s="41"/>
    </row>
    <row r="3163" spans="13:13" s="13" customFormat="1" ht="14.25">
      <c r="M3163" s="41"/>
    </row>
    <row r="3164" spans="13:13" s="13" customFormat="1" ht="14.25">
      <c r="M3164" s="41"/>
    </row>
    <row r="3165" spans="13:13" s="13" customFormat="1" ht="14.25">
      <c r="M3165" s="41"/>
    </row>
    <row r="3166" spans="13:13" s="13" customFormat="1" ht="14.25">
      <c r="M3166" s="41"/>
    </row>
    <row r="3167" spans="13:13" s="13" customFormat="1" ht="14.25">
      <c r="M3167" s="41"/>
    </row>
    <row r="3168" spans="13:13" s="13" customFormat="1" ht="14.25">
      <c r="M3168" s="41"/>
    </row>
    <row r="3169" spans="13:13" s="13" customFormat="1" ht="14.25">
      <c r="M3169" s="41"/>
    </row>
    <row r="3170" spans="13:13" s="13" customFormat="1" ht="14.25">
      <c r="M3170" s="41"/>
    </row>
    <row r="3171" spans="13:13" s="13" customFormat="1" ht="14.25">
      <c r="M3171" s="41"/>
    </row>
    <row r="3172" spans="13:13" s="13" customFormat="1" ht="14.25">
      <c r="M3172" s="41"/>
    </row>
    <row r="3173" spans="13:13" s="13" customFormat="1" ht="14.25">
      <c r="M3173" s="41"/>
    </row>
    <row r="3174" spans="13:13" s="13" customFormat="1" ht="14.25">
      <c r="M3174" s="41"/>
    </row>
    <row r="3175" spans="13:13" s="13" customFormat="1" ht="14.25">
      <c r="M3175" s="41"/>
    </row>
    <row r="3176" spans="13:13" s="13" customFormat="1" ht="14.25">
      <c r="M3176" s="41"/>
    </row>
    <row r="3177" spans="13:13" s="13" customFormat="1" ht="14.25">
      <c r="M3177" s="41"/>
    </row>
    <row r="3178" spans="13:13" s="13" customFormat="1" ht="14.25">
      <c r="M3178" s="41"/>
    </row>
    <row r="3179" spans="13:13" s="13" customFormat="1" ht="14.25">
      <c r="M3179" s="41"/>
    </row>
    <row r="3180" spans="13:13" s="13" customFormat="1" ht="14.25">
      <c r="M3180" s="41"/>
    </row>
    <row r="3181" spans="13:13" s="13" customFormat="1" ht="14.25">
      <c r="M3181" s="41"/>
    </row>
    <row r="3182" spans="13:13" s="13" customFormat="1" ht="14.25">
      <c r="M3182" s="41"/>
    </row>
    <row r="3183" spans="13:13" s="13" customFormat="1" ht="14.25">
      <c r="M3183" s="41"/>
    </row>
    <row r="3184" spans="13:13" s="13" customFormat="1" ht="14.25">
      <c r="M3184" s="41"/>
    </row>
    <row r="3185" spans="13:13" s="13" customFormat="1" ht="14.25">
      <c r="M3185" s="41"/>
    </row>
    <row r="3186" spans="13:13" s="13" customFormat="1" ht="14.25">
      <c r="M3186" s="41"/>
    </row>
    <row r="3187" spans="13:13" s="13" customFormat="1" ht="14.25">
      <c r="M3187" s="41"/>
    </row>
    <row r="3188" spans="13:13" s="13" customFormat="1" ht="14.25">
      <c r="M3188" s="41"/>
    </row>
    <row r="3189" spans="13:13" s="13" customFormat="1" ht="14.25">
      <c r="M3189" s="41"/>
    </row>
    <row r="3190" spans="13:13" s="13" customFormat="1" ht="14.25">
      <c r="M3190" s="41"/>
    </row>
    <row r="3191" spans="13:13" s="13" customFormat="1" ht="14.25">
      <c r="M3191" s="41"/>
    </row>
    <row r="3192" spans="13:13" s="13" customFormat="1" ht="14.25">
      <c r="M3192" s="41"/>
    </row>
    <row r="3193" spans="13:13" s="13" customFormat="1" ht="14.25">
      <c r="M3193" s="41"/>
    </row>
    <row r="3194" spans="13:13" s="13" customFormat="1" ht="14.25">
      <c r="M3194" s="41"/>
    </row>
    <row r="3195" spans="13:13" s="13" customFormat="1" ht="14.25">
      <c r="M3195" s="41"/>
    </row>
    <row r="3196" spans="13:13" s="13" customFormat="1" ht="14.25">
      <c r="M3196" s="41"/>
    </row>
    <row r="3197" spans="13:13" s="13" customFormat="1" ht="14.25">
      <c r="M3197" s="41"/>
    </row>
    <row r="3198" spans="13:13" s="13" customFormat="1" ht="14.25">
      <c r="M3198" s="41"/>
    </row>
    <row r="3199" spans="13:13" s="13" customFormat="1" ht="14.25">
      <c r="M3199" s="41"/>
    </row>
    <row r="3200" spans="13:13" s="13" customFormat="1" ht="14.25">
      <c r="M3200" s="41"/>
    </row>
    <row r="3201" spans="13:13" s="13" customFormat="1" ht="14.25">
      <c r="M3201" s="41"/>
    </row>
    <row r="3202" spans="13:13" s="13" customFormat="1" ht="14.25">
      <c r="M3202" s="41"/>
    </row>
    <row r="3203" spans="13:13" s="13" customFormat="1" ht="14.25">
      <c r="M3203" s="41"/>
    </row>
    <row r="3204" spans="13:13" s="13" customFormat="1" ht="14.25">
      <c r="M3204" s="41"/>
    </row>
    <row r="3205" spans="13:13" s="13" customFormat="1" ht="14.25">
      <c r="M3205" s="41"/>
    </row>
    <row r="3206" spans="13:13" s="13" customFormat="1" ht="14.25">
      <c r="M3206" s="41"/>
    </row>
    <row r="3207" spans="13:13" s="13" customFormat="1" ht="14.25">
      <c r="M3207" s="41"/>
    </row>
    <row r="3208" spans="13:13" s="13" customFormat="1" ht="14.25">
      <c r="M3208" s="41"/>
    </row>
    <row r="3209" spans="13:13" s="13" customFormat="1" ht="14.25">
      <c r="M3209" s="41"/>
    </row>
    <row r="3210" spans="13:13" s="13" customFormat="1" ht="14.25">
      <c r="M3210" s="41"/>
    </row>
    <row r="3211" spans="13:13" s="13" customFormat="1" ht="14.25">
      <c r="M3211" s="41"/>
    </row>
    <row r="3212" spans="13:13" s="13" customFormat="1" ht="14.25">
      <c r="M3212" s="41"/>
    </row>
    <row r="3213" spans="13:13" s="13" customFormat="1" ht="14.25">
      <c r="M3213" s="41"/>
    </row>
    <row r="3214" spans="13:13" s="13" customFormat="1" ht="14.25">
      <c r="M3214" s="41"/>
    </row>
    <row r="3215" spans="13:13" s="13" customFormat="1" ht="14.25">
      <c r="M3215" s="41"/>
    </row>
    <row r="3216" spans="13:13" s="13" customFormat="1" ht="14.25">
      <c r="M3216" s="41"/>
    </row>
    <row r="3217" spans="13:13" s="13" customFormat="1" ht="14.25">
      <c r="M3217" s="41"/>
    </row>
    <row r="3218" spans="13:13" s="13" customFormat="1" ht="14.25">
      <c r="M3218" s="41"/>
    </row>
    <row r="3219" spans="13:13" s="13" customFormat="1" ht="14.25">
      <c r="M3219" s="41"/>
    </row>
    <row r="3220" spans="13:13" s="13" customFormat="1" ht="14.25">
      <c r="M3220" s="41"/>
    </row>
    <row r="3221" spans="13:13" s="13" customFormat="1" ht="14.25">
      <c r="M3221" s="41"/>
    </row>
    <row r="3222" spans="13:13" s="13" customFormat="1" ht="14.25">
      <c r="M3222" s="41"/>
    </row>
    <row r="3223" spans="13:13" s="13" customFormat="1" ht="14.25">
      <c r="M3223" s="41"/>
    </row>
    <row r="3224" spans="13:13" s="13" customFormat="1" ht="14.25">
      <c r="M3224" s="41"/>
    </row>
    <row r="3225" spans="13:13" s="13" customFormat="1" ht="14.25">
      <c r="M3225" s="41"/>
    </row>
    <row r="3226" spans="13:13" s="13" customFormat="1" ht="14.25">
      <c r="M3226" s="41"/>
    </row>
    <row r="3227" spans="13:13" s="13" customFormat="1" ht="14.25">
      <c r="M3227" s="41"/>
    </row>
    <row r="3228" spans="13:13" s="13" customFormat="1" ht="14.25">
      <c r="M3228" s="41"/>
    </row>
    <row r="3229" spans="13:13" s="13" customFormat="1" ht="14.25">
      <c r="M3229" s="41"/>
    </row>
    <row r="3230" spans="13:13" s="13" customFormat="1" ht="14.25">
      <c r="M3230" s="41"/>
    </row>
    <row r="3231" spans="13:13" s="13" customFormat="1" ht="14.25">
      <c r="M3231" s="41"/>
    </row>
    <row r="3232" spans="13:13" s="13" customFormat="1" ht="14.25">
      <c r="M3232" s="41"/>
    </row>
    <row r="3233" spans="13:13" s="13" customFormat="1" ht="14.25">
      <c r="M3233" s="41"/>
    </row>
    <row r="3234" spans="13:13" s="13" customFormat="1" ht="14.25">
      <c r="M3234" s="41"/>
    </row>
    <row r="3235" spans="13:13" s="13" customFormat="1" ht="14.25">
      <c r="M3235" s="41"/>
    </row>
    <row r="3236" spans="13:13" s="13" customFormat="1" ht="14.25">
      <c r="M3236" s="41"/>
    </row>
    <row r="3237" spans="13:13" s="13" customFormat="1" ht="14.25">
      <c r="M3237" s="41"/>
    </row>
    <row r="3238" spans="13:13" s="13" customFormat="1" ht="14.25">
      <c r="M3238" s="41"/>
    </row>
    <row r="3239" spans="13:13" s="13" customFormat="1" ht="14.25">
      <c r="M3239" s="41"/>
    </row>
    <row r="3240" spans="13:13" s="13" customFormat="1" ht="14.25">
      <c r="M3240" s="41"/>
    </row>
    <row r="3241" spans="13:13" s="13" customFormat="1" ht="14.25">
      <c r="M3241" s="41"/>
    </row>
    <row r="3242" spans="13:13" s="13" customFormat="1" ht="14.25">
      <c r="M3242" s="41"/>
    </row>
    <row r="3243" spans="13:13" s="13" customFormat="1" ht="14.25">
      <c r="M3243" s="41"/>
    </row>
    <row r="3244" spans="13:13" s="13" customFormat="1" ht="14.25">
      <c r="M3244" s="41"/>
    </row>
    <row r="3245" spans="13:13" s="13" customFormat="1" ht="14.25">
      <c r="M3245" s="41"/>
    </row>
    <row r="3246" spans="13:13" s="13" customFormat="1" ht="14.25">
      <c r="M3246" s="41"/>
    </row>
    <row r="3247" spans="13:13" s="13" customFormat="1" ht="14.25">
      <c r="M3247" s="41"/>
    </row>
    <row r="3248" spans="13:13" s="13" customFormat="1" ht="14.25">
      <c r="M3248" s="41"/>
    </row>
    <row r="3249" spans="13:13" s="13" customFormat="1" ht="14.25">
      <c r="M3249" s="41"/>
    </row>
    <row r="3250" spans="13:13" s="13" customFormat="1" ht="14.25">
      <c r="M3250" s="41"/>
    </row>
    <row r="3251" spans="13:13" s="13" customFormat="1" ht="14.25">
      <c r="M3251" s="41"/>
    </row>
    <row r="3252" spans="13:13" s="13" customFormat="1" ht="14.25">
      <c r="M3252" s="41"/>
    </row>
    <row r="3253" spans="13:13" s="13" customFormat="1" ht="14.25">
      <c r="M3253" s="41"/>
    </row>
    <row r="3254" spans="13:13" s="13" customFormat="1" ht="14.25">
      <c r="M3254" s="41"/>
    </row>
    <row r="3255" spans="13:13" s="13" customFormat="1" ht="14.25">
      <c r="M3255" s="41"/>
    </row>
    <row r="3256" spans="13:13" s="13" customFormat="1" ht="14.25">
      <c r="M3256" s="41"/>
    </row>
    <row r="3257" spans="13:13" s="13" customFormat="1" ht="14.25">
      <c r="M3257" s="41"/>
    </row>
    <row r="3258" spans="13:13" s="13" customFormat="1" ht="14.25">
      <c r="M3258" s="41"/>
    </row>
    <row r="3259" spans="13:13" s="13" customFormat="1" ht="14.25">
      <c r="M3259" s="41"/>
    </row>
    <row r="3260" spans="13:13" s="13" customFormat="1" ht="14.25">
      <c r="M3260" s="41"/>
    </row>
    <row r="3261" spans="13:13" s="13" customFormat="1" ht="14.25">
      <c r="M3261" s="41"/>
    </row>
    <row r="3262" spans="13:13" s="13" customFormat="1" ht="14.25">
      <c r="M3262" s="41"/>
    </row>
    <row r="3263" spans="13:13" s="13" customFormat="1" ht="14.25">
      <c r="M3263" s="41"/>
    </row>
    <row r="3264" spans="13:13" s="13" customFormat="1" ht="14.25">
      <c r="M3264" s="41"/>
    </row>
    <row r="3265" spans="13:13" s="13" customFormat="1" ht="14.25">
      <c r="M3265" s="41"/>
    </row>
    <row r="3266" spans="13:13" s="13" customFormat="1" ht="14.25">
      <c r="M3266" s="41"/>
    </row>
    <row r="3267" spans="13:13" s="13" customFormat="1" ht="14.25">
      <c r="M3267" s="41"/>
    </row>
    <row r="3268" spans="13:13" s="13" customFormat="1" ht="14.25">
      <c r="M3268" s="41"/>
    </row>
    <row r="3269" spans="13:13" s="13" customFormat="1" ht="14.25">
      <c r="M3269" s="41"/>
    </row>
    <row r="3270" spans="13:13" s="13" customFormat="1" ht="14.25">
      <c r="M3270" s="41"/>
    </row>
    <row r="3271" spans="13:13" s="13" customFormat="1" ht="14.25">
      <c r="M3271" s="41"/>
    </row>
    <row r="3272" spans="13:13" s="13" customFormat="1" ht="14.25">
      <c r="M3272" s="41"/>
    </row>
    <row r="3273" spans="13:13" s="13" customFormat="1" ht="14.25">
      <c r="M3273" s="41"/>
    </row>
    <row r="3274" spans="13:13" s="13" customFormat="1" ht="14.25">
      <c r="M3274" s="41"/>
    </row>
    <row r="3275" spans="13:13" s="13" customFormat="1" ht="14.25">
      <c r="M3275" s="41"/>
    </row>
    <row r="3276" spans="13:13" s="13" customFormat="1" ht="14.25">
      <c r="M3276" s="41"/>
    </row>
    <row r="3277" spans="13:13" s="13" customFormat="1" ht="14.25">
      <c r="M3277" s="41"/>
    </row>
    <row r="3278" spans="13:13" s="13" customFormat="1" ht="14.25">
      <c r="M3278" s="41"/>
    </row>
    <row r="3279" spans="13:13" s="13" customFormat="1" ht="14.25">
      <c r="M3279" s="41"/>
    </row>
    <row r="3280" spans="13:13" s="13" customFormat="1" ht="14.25">
      <c r="M3280" s="41"/>
    </row>
    <row r="3281" spans="13:13" s="13" customFormat="1" ht="14.25">
      <c r="M3281" s="41"/>
    </row>
    <row r="3282" spans="13:13" s="13" customFormat="1" ht="14.25">
      <c r="M3282" s="41"/>
    </row>
    <row r="3283" spans="13:13" s="13" customFormat="1" ht="14.25">
      <c r="M3283" s="41"/>
    </row>
    <row r="3284" spans="13:13" s="13" customFormat="1" ht="14.25">
      <c r="M3284" s="41"/>
    </row>
    <row r="3285" spans="13:13" s="13" customFormat="1" ht="14.25">
      <c r="M3285" s="41"/>
    </row>
    <row r="3286" spans="13:13" s="13" customFormat="1" ht="14.25">
      <c r="M3286" s="41"/>
    </row>
    <row r="3287" spans="13:13" s="13" customFormat="1" ht="14.25">
      <c r="M3287" s="41"/>
    </row>
    <row r="3288" spans="13:13" s="13" customFormat="1" ht="14.25">
      <c r="M3288" s="41"/>
    </row>
    <row r="3289" spans="13:13" s="13" customFormat="1" ht="14.25">
      <c r="M3289" s="41"/>
    </row>
    <row r="3290" spans="13:13" s="13" customFormat="1" ht="14.25">
      <c r="M3290" s="41"/>
    </row>
    <row r="3291" spans="13:13" s="13" customFormat="1" ht="14.25">
      <c r="M3291" s="41"/>
    </row>
    <row r="3292" spans="13:13" s="13" customFormat="1" ht="14.25">
      <c r="M3292" s="41"/>
    </row>
    <row r="3293" spans="13:13" s="13" customFormat="1" ht="14.25">
      <c r="M3293" s="41"/>
    </row>
    <row r="3294" spans="13:13" s="13" customFormat="1" ht="14.25">
      <c r="M3294" s="41"/>
    </row>
    <row r="3295" spans="13:13" s="13" customFormat="1" ht="14.25">
      <c r="M3295" s="41"/>
    </row>
    <row r="3296" spans="13:13" s="13" customFormat="1" ht="14.25">
      <c r="M3296" s="41"/>
    </row>
    <row r="3297" spans="13:13" s="13" customFormat="1" ht="14.25">
      <c r="M3297" s="41"/>
    </row>
    <row r="3298" spans="13:13" s="13" customFormat="1" ht="14.25">
      <c r="M3298" s="41"/>
    </row>
    <row r="3299" spans="13:13" s="13" customFormat="1" ht="14.25">
      <c r="M3299" s="41"/>
    </row>
    <row r="3300" spans="13:13" s="13" customFormat="1" ht="14.25">
      <c r="M3300" s="41"/>
    </row>
    <row r="3301" spans="13:13" s="13" customFormat="1" ht="14.25">
      <c r="M3301" s="41"/>
    </row>
    <row r="3302" spans="13:13" s="13" customFormat="1" ht="14.25">
      <c r="M3302" s="41"/>
    </row>
    <row r="3303" spans="13:13" s="13" customFormat="1" ht="14.25">
      <c r="M3303" s="41"/>
    </row>
    <row r="3304" spans="13:13" s="13" customFormat="1" ht="14.25">
      <c r="M3304" s="41"/>
    </row>
    <row r="3305" spans="13:13" s="13" customFormat="1" ht="14.25">
      <c r="M3305" s="41"/>
    </row>
    <row r="3306" spans="13:13" s="13" customFormat="1" ht="14.25">
      <c r="M3306" s="41"/>
    </row>
    <row r="3307" spans="13:13" s="13" customFormat="1" ht="14.25">
      <c r="M3307" s="41"/>
    </row>
    <row r="3308" spans="13:13" s="13" customFormat="1" ht="14.25">
      <c r="M3308" s="41"/>
    </row>
    <row r="3309" spans="13:13" s="13" customFormat="1" ht="14.25">
      <c r="M3309" s="41"/>
    </row>
    <row r="3310" spans="13:13" s="13" customFormat="1" ht="14.25">
      <c r="M3310" s="41"/>
    </row>
    <row r="3311" spans="13:13" s="13" customFormat="1" ht="14.25">
      <c r="M3311" s="41"/>
    </row>
    <row r="3312" spans="13:13" s="13" customFormat="1" ht="14.25">
      <c r="M3312" s="41"/>
    </row>
    <row r="3313" spans="13:13" s="13" customFormat="1" ht="14.25">
      <c r="M3313" s="41"/>
    </row>
    <row r="3314" spans="13:13" s="13" customFormat="1" ht="14.25">
      <c r="M3314" s="41"/>
    </row>
    <row r="3315" spans="13:13" s="13" customFormat="1" ht="14.25">
      <c r="M3315" s="41"/>
    </row>
    <row r="3316" spans="13:13" s="13" customFormat="1" ht="14.25">
      <c r="M3316" s="41"/>
    </row>
    <row r="3317" spans="13:13" s="13" customFormat="1" ht="14.25">
      <c r="M3317" s="41"/>
    </row>
    <row r="3318" spans="13:13" s="13" customFormat="1" ht="14.25">
      <c r="M3318" s="41"/>
    </row>
    <row r="3319" spans="13:13" s="13" customFormat="1" ht="14.25">
      <c r="M3319" s="41"/>
    </row>
    <row r="3320" spans="13:13" s="13" customFormat="1" ht="14.25">
      <c r="M3320" s="41"/>
    </row>
    <row r="3321" spans="13:13" s="13" customFormat="1" ht="14.25">
      <c r="M3321" s="41"/>
    </row>
    <row r="3322" spans="13:13" s="13" customFormat="1" ht="14.25">
      <c r="M3322" s="41"/>
    </row>
    <row r="3323" spans="13:13" s="13" customFormat="1" ht="14.25">
      <c r="M3323" s="41"/>
    </row>
    <row r="3324" spans="13:13" s="13" customFormat="1" ht="14.25">
      <c r="M3324" s="41"/>
    </row>
    <row r="3325" spans="13:13" s="13" customFormat="1" ht="14.25">
      <c r="M3325" s="41"/>
    </row>
    <row r="3326" spans="13:13" s="13" customFormat="1" ht="14.25">
      <c r="M3326" s="41"/>
    </row>
    <row r="3327" spans="13:13" s="13" customFormat="1" ht="14.25">
      <c r="M3327" s="41"/>
    </row>
    <row r="3328" spans="13:13" s="13" customFormat="1" ht="14.25">
      <c r="M3328" s="41"/>
    </row>
    <row r="3329" spans="13:13" s="13" customFormat="1" ht="14.25">
      <c r="M3329" s="41"/>
    </row>
    <row r="3330" spans="13:13" s="13" customFormat="1" ht="14.25">
      <c r="M3330" s="41"/>
    </row>
    <row r="3331" spans="13:13" s="13" customFormat="1" ht="14.25">
      <c r="M3331" s="41"/>
    </row>
    <row r="3332" spans="13:13" s="13" customFormat="1" ht="14.25">
      <c r="M3332" s="41"/>
    </row>
    <row r="3333" spans="13:13" s="13" customFormat="1" ht="14.25">
      <c r="M3333" s="41"/>
    </row>
    <row r="3334" spans="13:13" s="13" customFormat="1" ht="14.25">
      <c r="M3334" s="41"/>
    </row>
    <row r="3335" spans="13:13" s="13" customFormat="1" ht="14.25">
      <c r="M3335" s="41"/>
    </row>
    <row r="3336" spans="13:13" s="13" customFormat="1" ht="14.25">
      <c r="M3336" s="41"/>
    </row>
    <row r="3337" spans="13:13" s="13" customFormat="1" ht="14.25">
      <c r="M3337" s="41"/>
    </row>
    <row r="3338" spans="13:13" s="13" customFormat="1" ht="14.25">
      <c r="M3338" s="41"/>
    </row>
    <row r="3339" spans="13:13" s="13" customFormat="1" ht="14.25">
      <c r="M3339" s="41"/>
    </row>
    <row r="3340" spans="13:13" s="13" customFormat="1" ht="14.25">
      <c r="M3340" s="41"/>
    </row>
    <row r="3341" spans="13:13" s="13" customFormat="1" ht="14.25">
      <c r="M3341" s="41"/>
    </row>
    <row r="3342" spans="13:13" s="13" customFormat="1" ht="14.25">
      <c r="M3342" s="41"/>
    </row>
    <row r="3343" spans="13:13" s="13" customFormat="1" ht="14.25">
      <c r="M3343" s="41"/>
    </row>
    <row r="3344" spans="13:13" s="13" customFormat="1" ht="14.25">
      <c r="M3344" s="41"/>
    </row>
    <row r="3345" spans="13:13" s="13" customFormat="1" ht="14.25">
      <c r="M3345" s="41"/>
    </row>
    <row r="3346" spans="13:13" s="13" customFormat="1" ht="14.25">
      <c r="M3346" s="41"/>
    </row>
    <row r="3347" spans="13:13" s="13" customFormat="1" ht="14.25">
      <c r="M3347" s="41"/>
    </row>
    <row r="3348" spans="13:13" s="13" customFormat="1" ht="14.25">
      <c r="M3348" s="41"/>
    </row>
    <row r="3349" spans="13:13" s="13" customFormat="1" ht="14.25">
      <c r="M3349" s="41"/>
    </row>
    <row r="3350" spans="13:13" s="13" customFormat="1" ht="14.25">
      <c r="M3350" s="41"/>
    </row>
    <row r="3351" spans="13:13" s="13" customFormat="1" ht="14.25">
      <c r="M3351" s="41"/>
    </row>
    <row r="3352" spans="13:13" s="13" customFormat="1" ht="14.25">
      <c r="M3352" s="41"/>
    </row>
    <row r="3353" spans="13:13" s="13" customFormat="1" ht="14.25">
      <c r="M3353" s="41"/>
    </row>
    <row r="3354" spans="13:13" s="13" customFormat="1" ht="14.25">
      <c r="M3354" s="41"/>
    </row>
    <row r="3355" spans="13:13" s="13" customFormat="1" ht="14.25">
      <c r="M3355" s="41"/>
    </row>
    <row r="3356" spans="13:13" s="13" customFormat="1" ht="14.25">
      <c r="M3356" s="41"/>
    </row>
    <row r="3357" spans="13:13" s="13" customFormat="1" ht="14.25">
      <c r="M3357" s="41"/>
    </row>
    <row r="3358" spans="13:13" s="13" customFormat="1" ht="14.25">
      <c r="M3358" s="41"/>
    </row>
    <row r="3359" spans="13:13" s="13" customFormat="1" ht="14.25">
      <c r="M3359" s="41"/>
    </row>
    <row r="3360" spans="13:13" s="13" customFormat="1" ht="14.25">
      <c r="M3360" s="41"/>
    </row>
    <row r="3361" spans="13:13" s="13" customFormat="1" ht="14.25">
      <c r="M3361" s="41"/>
    </row>
    <row r="3362" spans="13:13" s="13" customFormat="1" ht="14.25">
      <c r="M3362" s="41"/>
    </row>
    <row r="3363" spans="13:13" s="13" customFormat="1" ht="14.25">
      <c r="M3363" s="41"/>
    </row>
    <row r="3364" spans="13:13" s="13" customFormat="1" ht="14.25">
      <c r="M3364" s="41"/>
    </row>
    <row r="3365" spans="13:13" s="13" customFormat="1" ht="14.25">
      <c r="M3365" s="41"/>
    </row>
    <row r="3366" spans="13:13" s="13" customFormat="1" ht="14.25">
      <c r="M3366" s="41"/>
    </row>
    <row r="3367" spans="13:13" s="13" customFormat="1" ht="14.25">
      <c r="M3367" s="41"/>
    </row>
    <row r="3368" spans="13:13" s="13" customFormat="1" ht="14.25">
      <c r="M3368" s="41"/>
    </row>
    <row r="3369" spans="13:13" s="13" customFormat="1" ht="14.25">
      <c r="M3369" s="41"/>
    </row>
    <row r="3370" spans="13:13" s="13" customFormat="1" ht="14.25">
      <c r="M3370" s="41"/>
    </row>
    <row r="3371" spans="13:13" s="13" customFormat="1" ht="14.25">
      <c r="M3371" s="41"/>
    </row>
    <row r="3372" spans="13:13" s="13" customFormat="1" ht="14.25">
      <c r="M3372" s="41"/>
    </row>
    <row r="3373" spans="13:13" s="13" customFormat="1" ht="14.25">
      <c r="M3373" s="41"/>
    </row>
    <row r="3374" spans="13:13" s="13" customFormat="1" ht="14.25">
      <c r="M3374" s="41"/>
    </row>
    <row r="3375" spans="13:13" s="13" customFormat="1" ht="14.25">
      <c r="M3375" s="41"/>
    </row>
    <row r="3376" spans="13:13" s="13" customFormat="1" ht="14.25">
      <c r="M3376" s="41"/>
    </row>
    <row r="3377" spans="13:13" s="13" customFormat="1" ht="14.25">
      <c r="M3377" s="41"/>
    </row>
    <row r="3378" spans="13:13" s="13" customFormat="1" ht="14.25">
      <c r="M3378" s="41"/>
    </row>
    <row r="3379" spans="13:13" s="13" customFormat="1" ht="14.25">
      <c r="M3379" s="41"/>
    </row>
    <row r="3380" spans="13:13" s="13" customFormat="1" ht="14.25">
      <c r="M3380" s="41"/>
    </row>
    <row r="3381" spans="13:13" s="13" customFormat="1" ht="14.25">
      <c r="M3381" s="41"/>
    </row>
    <row r="3382" spans="13:13" s="13" customFormat="1" ht="14.25">
      <c r="M3382" s="41"/>
    </row>
    <row r="3383" spans="13:13" s="13" customFormat="1" ht="14.25">
      <c r="M3383" s="41"/>
    </row>
    <row r="3384" spans="13:13" s="13" customFormat="1" ht="14.25">
      <c r="M3384" s="41"/>
    </row>
    <row r="3385" spans="13:13" s="13" customFormat="1" ht="14.25">
      <c r="M3385" s="41"/>
    </row>
    <row r="3386" spans="13:13" s="13" customFormat="1" ht="14.25">
      <c r="M3386" s="41"/>
    </row>
    <row r="3387" spans="13:13" s="13" customFormat="1" ht="14.25">
      <c r="M3387" s="41"/>
    </row>
    <row r="3388" spans="13:13" s="13" customFormat="1" ht="14.25">
      <c r="M3388" s="41"/>
    </row>
    <row r="3389" spans="13:13" s="13" customFormat="1" ht="14.25">
      <c r="M3389" s="41"/>
    </row>
    <row r="3390" spans="13:13" s="13" customFormat="1" ht="14.25">
      <c r="M3390" s="41"/>
    </row>
    <row r="3391" spans="13:13" s="13" customFormat="1" ht="14.25">
      <c r="M3391" s="41"/>
    </row>
    <row r="3392" spans="13:13" s="13" customFormat="1" ht="14.25">
      <c r="M3392" s="41"/>
    </row>
    <row r="3393" spans="13:13" s="13" customFormat="1" ht="14.25">
      <c r="M3393" s="41"/>
    </row>
    <row r="3394" spans="13:13" s="13" customFormat="1" ht="14.25">
      <c r="M3394" s="41"/>
    </row>
    <row r="3395" spans="13:13" s="13" customFormat="1" ht="14.25">
      <c r="M3395" s="41"/>
    </row>
    <row r="3396" spans="13:13" s="13" customFormat="1" ht="14.25">
      <c r="M3396" s="41"/>
    </row>
    <row r="3397" spans="13:13" s="13" customFormat="1" ht="14.25">
      <c r="M3397" s="41"/>
    </row>
    <row r="3398" spans="13:13" s="13" customFormat="1" ht="14.25">
      <c r="M3398" s="41"/>
    </row>
    <row r="3399" spans="13:13" s="13" customFormat="1" ht="14.25">
      <c r="M3399" s="41"/>
    </row>
    <row r="3400" spans="13:13" s="13" customFormat="1" ht="14.25">
      <c r="M3400" s="41"/>
    </row>
    <row r="3401" spans="13:13" s="13" customFormat="1" ht="14.25">
      <c r="M3401" s="41"/>
    </row>
    <row r="3402" spans="13:13" s="13" customFormat="1" ht="14.25">
      <c r="M3402" s="41"/>
    </row>
    <row r="3403" spans="13:13" s="13" customFormat="1" ht="14.25">
      <c r="M3403" s="41"/>
    </row>
    <row r="3404" spans="13:13" s="13" customFormat="1" ht="14.25">
      <c r="M3404" s="41"/>
    </row>
    <row r="3405" spans="13:13" s="13" customFormat="1" ht="14.25">
      <c r="M3405" s="41"/>
    </row>
    <row r="3406" spans="13:13" s="13" customFormat="1" ht="14.25">
      <c r="M3406" s="41"/>
    </row>
    <row r="3407" spans="13:13" s="13" customFormat="1" ht="14.25">
      <c r="M3407" s="41"/>
    </row>
    <row r="3408" spans="13:13" s="13" customFormat="1" ht="14.25">
      <c r="M3408" s="41"/>
    </row>
    <row r="3409" spans="13:13" s="13" customFormat="1" ht="14.25">
      <c r="M3409" s="41"/>
    </row>
    <row r="3410" spans="13:13" s="13" customFormat="1" ht="14.25">
      <c r="M3410" s="41"/>
    </row>
    <row r="3411" spans="13:13" s="13" customFormat="1" ht="14.25">
      <c r="M3411" s="41"/>
    </row>
    <row r="3412" spans="13:13" s="13" customFormat="1" ht="14.25">
      <c r="M3412" s="41"/>
    </row>
    <row r="3413" spans="13:13" s="13" customFormat="1" ht="14.25">
      <c r="M3413" s="41"/>
    </row>
    <row r="3414" spans="13:13" s="13" customFormat="1" ht="14.25">
      <c r="M3414" s="41"/>
    </row>
    <row r="3415" spans="13:13" s="13" customFormat="1" ht="14.25">
      <c r="M3415" s="41"/>
    </row>
    <row r="3416" spans="13:13" s="13" customFormat="1" ht="14.25">
      <c r="M3416" s="41"/>
    </row>
    <row r="3417" spans="13:13" s="13" customFormat="1" ht="14.25">
      <c r="M3417" s="41"/>
    </row>
    <row r="3418" spans="13:13" s="13" customFormat="1" ht="14.25">
      <c r="M3418" s="41"/>
    </row>
    <row r="3419" spans="13:13" s="13" customFormat="1" ht="14.25">
      <c r="M3419" s="41"/>
    </row>
    <row r="3420" spans="13:13" s="13" customFormat="1" ht="14.25">
      <c r="M3420" s="41"/>
    </row>
    <row r="3421" spans="13:13" s="13" customFormat="1" ht="14.25">
      <c r="M3421" s="41"/>
    </row>
    <row r="3422" spans="13:13" s="13" customFormat="1" ht="14.25">
      <c r="M3422" s="41"/>
    </row>
    <row r="3423" spans="13:13" s="13" customFormat="1" ht="14.25">
      <c r="M3423" s="41"/>
    </row>
    <row r="3424" spans="13:13" s="13" customFormat="1" ht="14.25">
      <c r="M3424" s="41"/>
    </row>
    <row r="3425" spans="13:13" s="13" customFormat="1" ht="14.25">
      <c r="M3425" s="41"/>
    </row>
    <row r="3426" spans="13:13" s="13" customFormat="1" ht="14.25">
      <c r="M3426" s="41"/>
    </row>
    <row r="3427" spans="13:13" s="13" customFormat="1" ht="14.25">
      <c r="M3427" s="41"/>
    </row>
    <row r="3428" spans="13:13" s="13" customFormat="1" ht="14.25">
      <c r="M3428" s="41"/>
    </row>
    <row r="3429" spans="13:13" s="13" customFormat="1" ht="14.25">
      <c r="M3429" s="41"/>
    </row>
    <row r="3430" spans="13:13" s="13" customFormat="1" ht="14.25">
      <c r="M3430" s="41"/>
    </row>
    <row r="3431" spans="13:13" s="13" customFormat="1" ht="14.25">
      <c r="M3431" s="41"/>
    </row>
    <row r="3432" spans="13:13" s="13" customFormat="1" ht="14.25">
      <c r="M3432" s="41"/>
    </row>
    <row r="3433" spans="13:13" s="13" customFormat="1" ht="14.25">
      <c r="M3433" s="41"/>
    </row>
    <row r="3434" spans="13:13" s="13" customFormat="1" ht="14.25">
      <c r="M3434" s="41"/>
    </row>
    <row r="3435" spans="13:13" s="13" customFormat="1" ht="14.25">
      <c r="M3435" s="41"/>
    </row>
    <row r="3436" spans="13:13" s="13" customFormat="1" ht="14.25">
      <c r="M3436" s="41"/>
    </row>
    <row r="3437" spans="13:13" s="13" customFormat="1" ht="14.25">
      <c r="M3437" s="41"/>
    </row>
    <row r="3438" spans="13:13" s="13" customFormat="1" ht="14.25">
      <c r="M3438" s="41"/>
    </row>
    <row r="3439" spans="13:13" s="13" customFormat="1" ht="14.25">
      <c r="M3439" s="41"/>
    </row>
    <row r="3440" spans="13:13" s="13" customFormat="1" ht="14.25">
      <c r="M3440" s="41"/>
    </row>
    <row r="3441" spans="13:13" s="13" customFormat="1" ht="14.25">
      <c r="M3441" s="41"/>
    </row>
    <row r="3442" spans="13:13" s="13" customFormat="1" ht="14.25">
      <c r="M3442" s="41"/>
    </row>
    <row r="3443" spans="13:13" s="13" customFormat="1" ht="14.25">
      <c r="M3443" s="41"/>
    </row>
    <row r="3444" spans="13:13" s="13" customFormat="1" ht="14.25">
      <c r="M3444" s="41"/>
    </row>
    <row r="3445" spans="13:13" s="13" customFormat="1" ht="14.25">
      <c r="M3445" s="41"/>
    </row>
    <row r="3446" spans="13:13" s="13" customFormat="1" ht="14.25">
      <c r="M3446" s="41"/>
    </row>
    <row r="3447" spans="13:13" s="13" customFormat="1" ht="14.25">
      <c r="M3447" s="41"/>
    </row>
    <row r="3448" spans="13:13" s="13" customFormat="1" ht="14.25">
      <c r="M3448" s="41"/>
    </row>
    <row r="3449" spans="13:13" s="13" customFormat="1" ht="14.25">
      <c r="M3449" s="41"/>
    </row>
    <row r="3450" spans="13:13" s="13" customFormat="1" ht="14.25">
      <c r="M3450" s="41"/>
    </row>
    <row r="3451" spans="13:13" s="13" customFormat="1" ht="14.25">
      <c r="M3451" s="41"/>
    </row>
    <row r="3452" spans="13:13" s="13" customFormat="1" ht="14.25">
      <c r="M3452" s="41"/>
    </row>
    <row r="3453" spans="13:13" s="13" customFormat="1" ht="14.25">
      <c r="M3453" s="41"/>
    </row>
    <row r="3454" spans="13:13" s="13" customFormat="1" ht="14.25">
      <c r="M3454" s="41"/>
    </row>
    <row r="3455" spans="13:13" s="13" customFormat="1" ht="14.25">
      <c r="M3455" s="41"/>
    </row>
    <row r="3456" spans="13:13" s="13" customFormat="1" ht="14.25">
      <c r="M3456" s="41"/>
    </row>
    <row r="3457" spans="13:13" s="13" customFormat="1" ht="14.25">
      <c r="M3457" s="41"/>
    </row>
    <row r="3458" spans="13:13" s="13" customFormat="1" ht="14.25">
      <c r="M3458" s="41"/>
    </row>
    <row r="3459" spans="13:13" s="13" customFormat="1" ht="14.25">
      <c r="M3459" s="41"/>
    </row>
    <row r="3460" spans="13:13" s="13" customFormat="1" ht="14.25">
      <c r="M3460" s="41"/>
    </row>
    <row r="3461" spans="13:13" s="13" customFormat="1" ht="14.25">
      <c r="M3461" s="41"/>
    </row>
    <row r="3462" spans="13:13" s="13" customFormat="1" ht="14.25">
      <c r="M3462" s="41"/>
    </row>
    <row r="3463" spans="13:13" s="13" customFormat="1" ht="14.25">
      <c r="M3463" s="41"/>
    </row>
    <row r="3464" spans="13:13" s="13" customFormat="1" ht="14.25">
      <c r="M3464" s="41"/>
    </row>
    <row r="3465" spans="13:13" s="13" customFormat="1" ht="14.25">
      <c r="M3465" s="41"/>
    </row>
    <row r="3466" spans="13:13" s="13" customFormat="1" ht="14.25">
      <c r="M3466" s="41"/>
    </row>
    <row r="3467" spans="13:13" s="13" customFormat="1" ht="14.25">
      <c r="M3467" s="41"/>
    </row>
    <row r="3468" spans="13:13" s="13" customFormat="1" ht="14.25">
      <c r="M3468" s="41"/>
    </row>
    <row r="3469" spans="13:13" s="13" customFormat="1" ht="14.25">
      <c r="M3469" s="41"/>
    </row>
    <row r="3470" spans="13:13" s="13" customFormat="1" ht="14.25">
      <c r="M3470" s="41"/>
    </row>
    <row r="3471" spans="13:13" s="13" customFormat="1" ht="14.25">
      <c r="M3471" s="41"/>
    </row>
    <row r="3472" spans="13:13" s="13" customFormat="1" ht="14.25">
      <c r="M3472" s="41"/>
    </row>
    <row r="3473" spans="13:13" s="13" customFormat="1" ht="14.25">
      <c r="M3473" s="41"/>
    </row>
    <row r="3474" spans="13:13" s="13" customFormat="1" ht="14.25">
      <c r="M3474" s="41"/>
    </row>
    <row r="3475" spans="13:13" s="13" customFormat="1" ht="14.25">
      <c r="M3475" s="41"/>
    </row>
    <row r="3476" spans="13:13" s="13" customFormat="1" ht="14.25">
      <c r="M3476" s="41"/>
    </row>
    <row r="3477" spans="13:13" s="13" customFormat="1" ht="14.25">
      <c r="M3477" s="41"/>
    </row>
    <row r="3478" spans="13:13" s="13" customFormat="1" ht="14.25">
      <c r="M3478" s="41"/>
    </row>
    <row r="3479" spans="13:13" s="13" customFormat="1" ht="14.25">
      <c r="M3479" s="41"/>
    </row>
    <row r="3480" spans="13:13" s="13" customFormat="1" ht="14.25">
      <c r="M3480" s="41"/>
    </row>
    <row r="3481" spans="13:13" s="13" customFormat="1" ht="14.25">
      <c r="M3481" s="41"/>
    </row>
    <row r="3482" spans="13:13" s="13" customFormat="1" ht="14.25">
      <c r="M3482" s="41"/>
    </row>
    <row r="3483" spans="13:13" s="13" customFormat="1" ht="14.25">
      <c r="M3483" s="41"/>
    </row>
    <row r="3484" spans="13:13" s="13" customFormat="1" ht="14.25">
      <c r="M3484" s="41"/>
    </row>
    <row r="3485" spans="13:13" s="13" customFormat="1" ht="14.25">
      <c r="M3485" s="41"/>
    </row>
    <row r="3486" spans="13:13" s="13" customFormat="1" ht="14.25">
      <c r="M3486" s="41"/>
    </row>
    <row r="3487" spans="13:13" s="13" customFormat="1" ht="14.25">
      <c r="M3487" s="41"/>
    </row>
    <row r="3488" spans="13:13" s="13" customFormat="1" ht="14.25">
      <c r="M3488" s="41"/>
    </row>
    <row r="3489" spans="13:13" s="13" customFormat="1" ht="14.25">
      <c r="M3489" s="41"/>
    </row>
    <row r="3490" spans="13:13" s="13" customFormat="1" ht="14.25">
      <c r="M3490" s="41"/>
    </row>
    <row r="3491" spans="13:13" s="13" customFormat="1" ht="14.25">
      <c r="M3491" s="41"/>
    </row>
    <row r="3492" spans="13:13" s="13" customFormat="1" ht="14.25">
      <c r="M3492" s="41"/>
    </row>
    <row r="3493" spans="13:13" s="13" customFormat="1" ht="14.25">
      <c r="M3493" s="41"/>
    </row>
    <row r="3494" spans="13:13" s="13" customFormat="1" ht="14.25">
      <c r="M3494" s="41"/>
    </row>
    <row r="3495" spans="13:13" s="13" customFormat="1" ht="14.25">
      <c r="M3495" s="41"/>
    </row>
    <row r="3496" spans="13:13" s="13" customFormat="1" ht="14.25">
      <c r="M3496" s="41"/>
    </row>
    <row r="3497" spans="13:13" s="13" customFormat="1" ht="14.25">
      <c r="M3497" s="41"/>
    </row>
    <row r="3498" spans="13:13" s="13" customFormat="1" ht="14.25">
      <c r="M3498" s="41"/>
    </row>
    <row r="3499" spans="13:13" s="13" customFormat="1" ht="14.25">
      <c r="M3499" s="41"/>
    </row>
    <row r="3500" spans="13:13" s="13" customFormat="1" ht="14.25">
      <c r="M3500" s="41"/>
    </row>
    <row r="3501" spans="13:13" s="13" customFormat="1" ht="14.25">
      <c r="M3501" s="41"/>
    </row>
    <row r="3502" spans="13:13" s="13" customFormat="1" ht="14.25">
      <c r="M3502" s="41"/>
    </row>
    <row r="3503" spans="13:13" s="13" customFormat="1" ht="14.25">
      <c r="M3503" s="41"/>
    </row>
    <row r="3504" spans="13:13" s="13" customFormat="1" ht="14.25">
      <c r="M3504" s="41"/>
    </row>
    <row r="3505" spans="13:13" s="13" customFormat="1" ht="14.25">
      <c r="M3505" s="41"/>
    </row>
    <row r="3506" spans="13:13" s="13" customFormat="1" ht="14.25">
      <c r="M3506" s="41"/>
    </row>
    <row r="3507" spans="13:13" s="13" customFormat="1" ht="14.25">
      <c r="M3507" s="41"/>
    </row>
    <row r="3508" spans="13:13" s="13" customFormat="1" ht="14.25">
      <c r="M3508" s="41"/>
    </row>
    <row r="3509" spans="13:13" s="13" customFormat="1" ht="14.25">
      <c r="M3509" s="41"/>
    </row>
    <row r="3510" spans="13:13" s="13" customFormat="1" ht="14.25">
      <c r="M3510" s="41"/>
    </row>
    <row r="3511" spans="13:13" s="13" customFormat="1" ht="14.25">
      <c r="M3511" s="41"/>
    </row>
    <row r="3512" spans="13:13" s="13" customFormat="1" ht="14.25">
      <c r="M3512" s="41"/>
    </row>
    <row r="3513" spans="13:13" s="13" customFormat="1" ht="14.25">
      <c r="M3513" s="41"/>
    </row>
    <row r="3514" spans="13:13" s="13" customFormat="1" ht="14.25">
      <c r="M3514" s="41"/>
    </row>
    <row r="3515" spans="13:13" s="13" customFormat="1" ht="14.25">
      <c r="M3515" s="41"/>
    </row>
    <row r="3516" spans="13:13" s="13" customFormat="1" ht="14.25">
      <c r="M3516" s="41"/>
    </row>
    <row r="3517" spans="13:13" s="13" customFormat="1" ht="14.25">
      <c r="M3517" s="41"/>
    </row>
    <row r="3518" spans="13:13" s="13" customFormat="1" ht="14.25">
      <c r="M3518" s="41"/>
    </row>
    <row r="3519" spans="13:13" s="13" customFormat="1" ht="14.25">
      <c r="M3519" s="41"/>
    </row>
    <row r="3520" spans="13:13" s="13" customFormat="1" ht="14.25">
      <c r="M3520" s="41"/>
    </row>
    <row r="3521" spans="13:13" s="13" customFormat="1" ht="14.25">
      <c r="M3521" s="41"/>
    </row>
    <row r="3522" spans="13:13" s="13" customFormat="1" ht="14.25">
      <c r="M3522" s="41"/>
    </row>
    <row r="3523" spans="13:13" s="13" customFormat="1" ht="14.25">
      <c r="M3523" s="41"/>
    </row>
    <row r="3524" spans="13:13" s="13" customFormat="1" ht="14.25">
      <c r="M3524" s="41"/>
    </row>
    <row r="3525" spans="13:13" s="13" customFormat="1" ht="14.25">
      <c r="M3525" s="41"/>
    </row>
    <row r="3526" spans="13:13" s="13" customFormat="1" ht="14.25">
      <c r="M3526" s="41"/>
    </row>
    <row r="3527" spans="13:13" s="13" customFormat="1" ht="14.25">
      <c r="M3527" s="41"/>
    </row>
    <row r="3528" spans="13:13" s="13" customFormat="1" ht="14.25">
      <c r="M3528" s="41"/>
    </row>
    <row r="3529" spans="13:13" s="13" customFormat="1" ht="14.25">
      <c r="M3529" s="41"/>
    </row>
    <row r="3530" spans="13:13" s="13" customFormat="1" ht="14.25">
      <c r="M3530" s="41"/>
    </row>
    <row r="3531" spans="13:13" s="13" customFormat="1" ht="14.25">
      <c r="M3531" s="41"/>
    </row>
    <row r="3532" spans="13:13" s="13" customFormat="1" ht="14.25">
      <c r="M3532" s="41"/>
    </row>
    <row r="3533" spans="13:13" s="13" customFormat="1" ht="14.25">
      <c r="M3533" s="41"/>
    </row>
    <row r="3534" spans="13:13" s="13" customFormat="1" ht="14.25">
      <c r="M3534" s="41"/>
    </row>
    <row r="3535" spans="13:13" s="13" customFormat="1" ht="14.25">
      <c r="M3535" s="41"/>
    </row>
    <row r="3536" spans="13:13" s="13" customFormat="1" ht="14.25">
      <c r="M3536" s="41"/>
    </row>
    <row r="3537" spans="13:13" s="13" customFormat="1" ht="14.25">
      <c r="M3537" s="41"/>
    </row>
    <row r="3538" spans="13:13" s="13" customFormat="1" ht="14.25">
      <c r="M3538" s="41"/>
    </row>
    <row r="3539" spans="13:13" s="13" customFormat="1" ht="14.25">
      <c r="M3539" s="41"/>
    </row>
    <row r="3540" spans="13:13" s="13" customFormat="1" ht="14.25">
      <c r="M3540" s="41"/>
    </row>
    <row r="3541" spans="13:13" s="13" customFormat="1" ht="14.25">
      <c r="M3541" s="41"/>
    </row>
    <row r="3542" spans="13:13" s="13" customFormat="1" ht="14.25">
      <c r="M3542" s="41"/>
    </row>
    <row r="3543" spans="13:13" s="13" customFormat="1" ht="14.25">
      <c r="M3543" s="41"/>
    </row>
    <row r="3544" spans="13:13" s="13" customFormat="1" ht="14.25">
      <c r="M3544" s="41"/>
    </row>
    <row r="3545" spans="13:13" s="13" customFormat="1" ht="14.25">
      <c r="M3545" s="41"/>
    </row>
    <row r="3546" spans="13:13" s="13" customFormat="1" ht="14.25">
      <c r="M3546" s="41"/>
    </row>
    <row r="3547" spans="13:13" s="13" customFormat="1" ht="14.25">
      <c r="M3547" s="41"/>
    </row>
    <row r="3548" spans="13:13" s="13" customFormat="1" ht="14.25">
      <c r="M3548" s="41"/>
    </row>
    <row r="3549" spans="13:13" s="13" customFormat="1" ht="14.25">
      <c r="M3549" s="41"/>
    </row>
    <row r="3550" spans="13:13" s="13" customFormat="1" ht="14.25">
      <c r="M3550" s="41"/>
    </row>
    <row r="3551" spans="13:13" s="13" customFormat="1" ht="14.25">
      <c r="M3551" s="41"/>
    </row>
    <row r="3552" spans="13:13" s="13" customFormat="1" ht="14.25">
      <c r="M3552" s="41"/>
    </row>
    <row r="3553" spans="13:13" s="13" customFormat="1" ht="14.25">
      <c r="M3553" s="41"/>
    </row>
    <row r="3554" spans="13:13" s="13" customFormat="1" ht="14.25">
      <c r="M3554" s="41"/>
    </row>
    <row r="3555" spans="13:13" s="13" customFormat="1" ht="14.25">
      <c r="M3555" s="41"/>
    </row>
    <row r="3556" spans="13:13" s="13" customFormat="1" ht="14.25">
      <c r="M3556" s="41"/>
    </row>
    <row r="3557" spans="13:13" s="13" customFormat="1" ht="14.25">
      <c r="M3557" s="41"/>
    </row>
    <row r="3558" spans="13:13" s="13" customFormat="1" ht="14.25">
      <c r="M3558" s="41"/>
    </row>
    <row r="3559" spans="13:13" s="13" customFormat="1" ht="14.25">
      <c r="M3559" s="41"/>
    </row>
    <row r="3560" spans="13:13" s="13" customFormat="1" ht="14.25">
      <c r="M3560" s="41"/>
    </row>
    <row r="3561" spans="13:13" s="13" customFormat="1" ht="14.25">
      <c r="M3561" s="41"/>
    </row>
    <row r="3562" spans="13:13" s="13" customFormat="1" ht="14.25">
      <c r="M3562" s="41"/>
    </row>
    <row r="3563" spans="13:13" s="13" customFormat="1" ht="14.25">
      <c r="M3563" s="41"/>
    </row>
    <row r="3564" spans="13:13" s="13" customFormat="1" ht="14.25">
      <c r="M3564" s="41"/>
    </row>
    <row r="3565" spans="13:13" s="13" customFormat="1" ht="14.25">
      <c r="M3565" s="41"/>
    </row>
    <row r="3566" spans="13:13" s="13" customFormat="1" ht="14.25">
      <c r="M3566" s="41"/>
    </row>
    <row r="3567" spans="13:13" s="13" customFormat="1" ht="14.25">
      <c r="M3567" s="41"/>
    </row>
    <row r="3568" spans="13:13" s="13" customFormat="1" ht="14.25">
      <c r="M3568" s="41"/>
    </row>
    <row r="3569" spans="13:13" s="13" customFormat="1" ht="14.25">
      <c r="M3569" s="41"/>
    </row>
    <row r="3570" spans="13:13" s="13" customFormat="1" ht="14.25">
      <c r="M3570" s="41"/>
    </row>
    <row r="3571" spans="13:13" s="13" customFormat="1" ht="14.25">
      <c r="M3571" s="41"/>
    </row>
    <row r="3572" spans="13:13" s="13" customFormat="1" ht="14.25">
      <c r="M3572" s="41"/>
    </row>
    <row r="3573" spans="13:13" s="13" customFormat="1" ht="14.25">
      <c r="M3573" s="41"/>
    </row>
    <row r="3574" spans="13:13" s="13" customFormat="1" ht="14.25">
      <c r="M3574" s="41"/>
    </row>
    <row r="3575" spans="13:13" s="13" customFormat="1" ht="14.25">
      <c r="M3575" s="41"/>
    </row>
    <row r="3576" spans="13:13" s="13" customFormat="1" ht="14.25">
      <c r="M3576" s="41"/>
    </row>
    <row r="3577" spans="13:13" s="13" customFormat="1" ht="14.25">
      <c r="M3577" s="41"/>
    </row>
    <row r="3578" spans="13:13" s="13" customFormat="1" ht="14.25">
      <c r="M3578" s="41"/>
    </row>
    <row r="3579" spans="13:13" s="13" customFormat="1" ht="14.25">
      <c r="M3579" s="41"/>
    </row>
    <row r="3580" spans="13:13" s="13" customFormat="1" ht="14.25">
      <c r="M3580" s="41"/>
    </row>
    <row r="3581" spans="13:13" s="13" customFormat="1" ht="14.25">
      <c r="M3581" s="41"/>
    </row>
    <row r="3582" spans="13:13" s="13" customFormat="1" ht="14.25">
      <c r="M3582" s="41"/>
    </row>
    <row r="3583" spans="13:13" s="13" customFormat="1" ht="14.25">
      <c r="M3583" s="41"/>
    </row>
    <row r="3584" spans="13:13" s="13" customFormat="1" ht="14.25">
      <c r="M3584" s="41"/>
    </row>
    <row r="3585" spans="13:13" s="13" customFormat="1" ht="14.25">
      <c r="M3585" s="41"/>
    </row>
    <row r="3586" spans="13:13" s="13" customFormat="1" ht="14.25">
      <c r="M3586" s="41"/>
    </row>
    <row r="3587" spans="13:13" s="13" customFormat="1" ht="14.25">
      <c r="M3587" s="41"/>
    </row>
    <row r="3588" spans="13:13" s="13" customFormat="1" ht="14.25">
      <c r="M3588" s="41"/>
    </row>
    <row r="3589" spans="13:13" s="13" customFormat="1" ht="14.25">
      <c r="M3589" s="41"/>
    </row>
    <row r="3590" spans="13:13" s="13" customFormat="1" ht="14.25">
      <c r="M3590" s="41"/>
    </row>
    <row r="3591" spans="13:13" s="13" customFormat="1" ht="14.25">
      <c r="M3591" s="41"/>
    </row>
    <row r="3592" spans="13:13" s="13" customFormat="1" ht="14.25">
      <c r="M3592" s="41"/>
    </row>
    <row r="3593" spans="13:13" s="13" customFormat="1" ht="14.25">
      <c r="M3593" s="41"/>
    </row>
    <row r="3594" spans="13:13" s="13" customFormat="1" ht="14.25">
      <c r="M3594" s="41"/>
    </row>
    <row r="3595" spans="13:13" s="13" customFormat="1" ht="14.25">
      <c r="M3595" s="41"/>
    </row>
    <row r="3596" spans="13:13" s="13" customFormat="1" ht="14.25">
      <c r="M3596" s="41"/>
    </row>
    <row r="3597" spans="13:13" s="13" customFormat="1" ht="14.25">
      <c r="M3597" s="41"/>
    </row>
    <row r="3598" spans="13:13" s="13" customFormat="1" ht="14.25">
      <c r="M3598" s="41"/>
    </row>
    <row r="3599" spans="13:13" s="13" customFormat="1" ht="14.25">
      <c r="M3599" s="41"/>
    </row>
    <row r="3600" spans="13:13" s="13" customFormat="1" ht="14.25">
      <c r="M3600" s="41"/>
    </row>
    <row r="3601" spans="13:13" s="13" customFormat="1" ht="14.25">
      <c r="M3601" s="41"/>
    </row>
    <row r="3602" spans="13:13" s="13" customFormat="1" ht="14.25">
      <c r="M3602" s="41"/>
    </row>
    <row r="3603" spans="13:13" s="13" customFormat="1" ht="14.25">
      <c r="M3603" s="41"/>
    </row>
    <row r="3604" spans="13:13" s="13" customFormat="1" ht="14.25">
      <c r="M3604" s="41"/>
    </row>
    <row r="3605" spans="13:13" s="13" customFormat="1" ht="14.25">
      <c r="M3605" s="41"/>
    </row>
    <row r="3606" spans="13:13" s="13" customFormat="1" ht="14.25">
      <c r="M3606" s="41"/>
    </row>
    <row r="3607" spans="13:13" s="13" customFormat="1" ht="14.25">
      <c r="M3607" s="41"/>
    </row>
    <row r="3608" spans="13:13" s="13" customFormat="1" ht="14.25">
      <c r="M3608" s="41"/>
    </row>
    <row r="3609" spans="13:13" s="13" customFormat="1" ht="14.25">
      <c r="M3609" s="41"/>
    </row>
  </sheetData>
  <mergeCells count="193">
    <mergeCell ref="N29:N30"/>
    <mergeCell ref="U29:W29"/>
    <mergeCell ref="X29:Z29"/>
    <mergeCell ref="C31:D31"/>
    <mergeCell ref="B39:B40"/>
    <mergeCell ref="U39:V39"/>
    <mergeCell ref="X39:Y39"/>
    <mergeCell ref="W25:W26"/>
    <mergeCell ref="X25:X26"/>
    <mergeCell ref="Y25:Y26"/>
    <mergeCell ref="Z25:Z26"/>
    <mergeCell ref="U28:Z28"/>
    <mergeCell ref="Q25:Q26"/>
    <mergeCell ref="R25:R26"/>
    <mergeCell ref="S25:S26"/>
    <mergeCell ref="T25:T26"/>
    <mergeCell ref="U25:U26"/>
    <mergeCell ref="G27:K27"/>
    <mergeCell ref="U36:V36"/>
    <mergeCell ref="X36:Y36"/>
    <mergeCell ref="U37:V37"/>
    <mergeCell ref="X37:Y37"/>
    <mergeCell ref="U38:V38"/>
    <mergeCell ref="X38:Y38"/>
    <mergeCell ref="C33:D33"/>
    <mergeCell ref="U35:W35"/>
    <mergeCell ref="X35:Z35"/>
    <mergeCell ref="C29:F29"/>
    <mergeCell ref="S20:S21"/>
    <mergeCell ref="T20:T21"/>
    <mergeCell ref="U20:U21"/>
    <mergeCell ref="V20:V21"/>
    <mergeCell ref="W20:W21"/>
    <mergeCell ref="X20:X21"/>
    <mergeCell ref="Y20:Y21"/>
    <mergeCell ref="Z20:Z21"/>
    <mergeCell ref="A25:A26"/>
    <mergeCell ref="C25:C26"/>
    <mergeCell ref="D25:D26"/>
    <mergeCell ref="E25:E26"/>
    <mergeCell ref="F25:F26"/>
    <mergeCell ref="G25:G26"/>
    <mergeCell ref="H25:H26"/>
    <mergeCell ref="I25:I26"/>
    <mergeCell ref="J25:J26"/>
    <mergeCell ref="V25:V26"/>
    <mergeCell ref="K25:K26"/>
    <mergeCell ref="L25:L26"/>
    <mergeCell ref="M25:M26"/>
    <mergeCell ref="N25:N26"/>
    <mergeCell ref="O25:O26"/>
    <mergeCell ref="P25:P26"/>
    <mergeCell ref="T17:T18"/>
    <mergeCell ref="U17:U18"/>
    <mergeCell ref="V17:V18"/>
    <mergeCell ref="W17:W18"/>
    <mergeCell ref="X17:X18"/>
    <mergeCell ref="Y17:Y18"/>
    <mergeCell ref="Z17:Z18"/>
    <mergeCell ref="A20:A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K17:K18"/>
    <mergeCell ref="L17:L18"/>
    <mergeCell ref="M17:M18"/>
    <mergeCell ref="N17:N18"/>
    <mergeCell ref="O17:O18"/>
    <mergeCell ref="P17:P18"/>
    <mergeCell ref="Q17:Q18"/>
    <mergeCell ref="R17:R18"/>
    <mergeCell ref="S17:S18"/>
    <mergeCell ref="A17:A18"/>
    <mergeCell ref="C17:C18"/>
    <mergeCell ref="D17:D18"/>
    <mergeCell ref="E17:E18"/>
    <mergeCell ref="F17:F18"/>
    <mergeCell ref="G17:G18"/>
    <mergeCell ref="H17:H18"/>
    <mergeCell ref="I17:I18"/>
    <mergeCell ref="J17:J18"/>
    <mergeCell ref="R13:R14"/>
    <mergeCell ref="S13:S14"/>
    <mergeCell ref="T13:T14"/>
    <mergeCell ref="U13:U14"/>
    <mergeCell ref="V13:V14"/>
    <mergeCell ref="W13:W14"/>
    <mergeCell ref="X13:X14"/>
    <mergeCell ref="Y13:Y14"/>
    <mergeCell ref="Z13:Z14"/>
    <mergeCell ref="S11:S12"/>
    <mergeCell ref="T11:T12"/>
    <mergeCell ref="U11:U12"/>
    <mergeCell ref="V11:V12"/>
    <mergeCell ref="W11:W12"/>
    <mergeCell ref="X11:X12"/>
    <mergeCell ref="Y11:Y12"/>
    <mergeCell ref="Z11:Z12"/>
    <mergeCell ref="A13:A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T9:T10"/>
    <mergeCell ref="U9:U10"/>
    <mergeCell ref="V9:V10"/>
    <mergeCell ref="W9:W10"/>
    <mergeCell ref="X9:X10"/>
    <mergeCell ref="Y9:Y10"/>
    <mergeCell ref="Z9:Z10"/>
    <mergeCell ref="A11:A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K9:K10"/>
    <mergeCell ref="L9:L10"/>
    <mergeCell ref="M9:M10"/>
    <mergeCell ref="N9:N10"/>
    <mergeCell ref="O9:O10"/>
    <mergeCell ref="P9:P10"/>
    <mergeCell ref="Q9:Q10"/>
    <mergeCell ref="R9:R10"/>
    <mergeCell ref="S9:S10"/>
    <mergeCell ref="A9:A10"/>
    <mergeCell ref="C9:C10"/>
    <mergeCell ref="D9:D10"/>
    <mergeCell ref="E9:E10"/>
    <mergeCell ref="F9:F10"/>
    <mergeCell ref="G9:G10"/>
    <mergeCell ref="H9:H10"/>
    <mergeCell ref="I9:I10"/>
    <mergeCell ref="J9:J10"/>
    <mergeCell ref="C1:T1"/>
    <mergeCell ref="D3:Q3"/>
    <mergeCell ref="U3:V4"/>
    <mergeCell ref="C4:K4"/>
    <mergeCell ref="C5:K5"/>
    <mergeCell ref="U5:Z5"/>
    <mergeCell ref="A7:A8"/>
    <mergeCell ref="B7:B8"/>
    <mergeCell ref="C7:C8"/>
    <mergeCell ref="D7:D8"/>
    <mergeCell ref="E7:E8"/>
    <mergeCell ref="F7:F8"/>
    <mergeCell ref="G7:G8"/>
    <mergeCell ref="H7:K7"/>
    <mergeCell ref="M7:M8"/>
    <mergeCell ref="N7:N8"/>
    <mergeCell ref="O7:O8"/>
    <mergeCell ref="P7:P8"/>
    <mergeCell ref="Q7:Q8"/>
    <mergeCell ref="R7:R8"/>
    <mergeCell ref="S7:S8"/>
    <mergeCell ref="T7:T8"/>
    <mergeCell ref="U7:W7"/>
    <mergeCell ref="X7:Z7"/>
  </mergeCells>
  <conditionalFormatting sqref="Y13">
    <cfRule type="containsText" dxfId="106" priority="44" stopIfTrue="1" operator="containsText" text="EN DESARROLLO">
      <formula>NOT(ISERROR(SEARCH("EN DESARROLLO",Y13)))</formula>
    </cfRule>
    <cfRule type="containsText" dxfId="105" priority="45" stopIfTrue="1" operator="containsText" text="ATRASADO">
      <formula>NOT(ISERROR(SEARCH("ATRASADO",Y13)))</formula>
    </cfRule>
    <cfRule type="containsText" dxfId="104" priority="46" stopIfTrue="1" operator="containsText" text="COMPLETO">
      <formula>NOT(ISERROR(SEARCH("COMPLETO",Y13)))</formula>
    </cfRule>
  </conditionalFormatting>
  <conditionalFormatting sqref="K9:K10">
    <cfRule type="cellIs" dxfId="103" priority="41" stopIfTrue="1" operator="greaterThan">
      <formula>99</formula>
    </cfRule>
    <cfRule type="cellIs" dxfId="102" priority="42" stopIfTrue="1" operator="between">
      <formula>50</formula>
      <formula>99</formula>
    </cfRule>
    <cfRule type="cellIs" dxfId="101" priority="43" stopIfTrue="1" operator="lessThan">
      <formula>50</formula>
    </cfRule>
  </conditionalFormatting>
  <conditionalFormatting sqref="K11:K12">
    <cfRule type="cellIs" dxfId="100" priority="38" stopIfTrue="1" operator="greaterThan">
      <formula>99</formula>
    </cfRule>
    <cfRule type="cellIs" dxfId="99" priority="39" stopIfTrue="1" operator="between">
      <formula>50</formula>
      <formula>99</formula>
    </cfRule>
    <cfRule type="cellIs" dxfId="98" priority="40" stopIfTrue="1" operator="lessThan">
      <formula>50</formula>
    </cfRule>
  </conditionalFormatting>
  <conditionalFormatting sqref="K13:K14">
    <cfRule type="cellIs" dxfId="97" priority="35" stopIfTrue="1" operator="greaterThan">
      <formula>99</formula>
    </cfRule>
    <cfRule type="cellIs" dxfId="96" priority="36" stopIfTrue="1" operator="between">
      <formula>50</formula>
      <formula>99</formula>
    </cfRule>
    <cfRule type="cellIs" dxfId="95" priority="37" stopIfTrue="1" operator="lessThan">
      <formula>50</formula>
    </cfRule>
  </conditionalFormatting>
  <conditionalFormatting sqref="K17:K18">
    <cfRule type="cellIs" dxfId="94" priority="32" stopIfTrue="1" operator="greaterThan">
      <formula>99</formula>
    </cfRule>
    <cfRule type="cellIs" dxfId="93" priority="33" stopIfTrue="1" operator="between">
      <formula>50</formula>
      <formula>99</formula>
    </cfRule>
    <cfRule type="cellIs" dxfId="92" priority="34" stopIfTrue="1" operator="lessThan">
      <formula>50</formula>
    </cfRule>
  </conditionalFormatting>
  <conditionalFormatting sqref="K20:K21">
    <cfRule type="cellIs" dxfId="91" priority="29" stopIfTrue="1" operator="greaterThan">
      <formula>99</formula>
    </cfRule>
    <cfRule type="cellIs" dxfId="90" priority="30" stopIfTrue="1" operator="between">
      <formula>50</formula>
      <formula>99</formula>
    </cfRule>
    <cfRule type="cellIs" dxfId="89" priority="31" stopIfTrue="1" operator="lessThan">
      <formula>50</formula>
    </cfRule>
  </conditionalFormatting>
  <conditionalFormatting sqref="K25:K26">
    <cfRule type="cellIs" dxfId="88" priority="26" stopIfTrue="1" operator="greaterThan">
      <formula>99</formula>
    </cfRule>
    <cfRule type="cellIs" dxfId="87" priority="27" stopIfTrue="1" operator="between">
      <formula>50</formula>
      <formula>99</formula>
    </cfRule>
    <cfRule type="cellIs" dxfId="86" priority="28" stopIfTrue="1" operator="lessThan">
      <formula>50</formula>
    </cfRule>
  </conditionalFormatting>
  <conditionalFormatting sqref="K15">
    <cfRule type="cellIs" dxfId="85" priority="23" stopIfTrue="1" operator="greaterThan">
      <formula>99</formula>
    </cfRule>
    <cfRule type="cellIs" dxfId="84" priority="24" stopIfTrue="1" operator="between">
      <formula>50</formula>
      <formula>99</formula>
    </cfRule>
    <cfRule type="cellIs" dxfId="83" priority="25" stopIfTrue="1" operator="lessThan">
      <formula>50</formula>
    </cfRule>
  </conditionalFormatting>
  <conditionalFormatting sqref="K16">
    <cfRule type="cellIs" dxfId="82" priority="20" stopIfTrue="1" operator="greaterThan">
      <formula>99</formula>
    </cfRule>
    <cfRule type="cellIs" dxfId="81" priority="21" stopIfTrue="1" operator="between">
      <formula>50</formula>
      <formula>99</formula>
    </cfRule>
    <cfRule type="cellIs" dxfId="80" priority="22" stopIfTrue="1" operator="lessThan">
      <formula>50</formula>
    </cfRule>
  </conditionalFormatting>
  <conditionalFormatting sqref="K19">
    <cfRule type="cellIs" dxfId="79" priority="17" stopIfTrue="1" operator="greaterThan">
      <formula>99</formula>
    </cfRule>
    <cfRule type="cellIs" dxfId="78" priority="18" stopIfTrue="1" operator="between">
      <formula>50</formula>
      <formula>99</formula>
    </cfRule>
    <cfRule type="cellIs" dxfId="77" priority="19" stopIfTrue="1" operator="lessThan">
      <formula>50</formula>
    </cfRule>
  </conditionalFormatting>
  <conditionalFormatting sqref="K22">
    <cfRule type="cellIs" dxfId="76" priority="14" stopIfTrue="1" operator="greaterThan">
      <formula>99</formula>
    </cfRule>
    <cfRule type="cellIs" dxfId="75" priority="15" stopIfTrue="1" operator="between">
      <formula>50</formula>
      <formula>99</formula>
    </cfRule>
    <cfRule type="cellIs" dxfId="74" priority="16" stopIfTrue="1" operator="lessThan">
      <formula>50</formula>
    </cfRule>
  </conditionalFormatting>
  <conditionalFormatting sqref="K23">
    <cfRule type="cellIs" dxfId="73" priority="11" stopIfTrue="1" operator="greaterThan">
      <formula>99</formula>
    </cfRule>
    <cfRule type="cellIs" dxfId="72" priority="12" stopIfTrue="1" operator="between">
      <formula>50</formula>
      <formula>99</formula>
    </cfRule>
    <cfRule type="cellIs" dxfId="71" priority="13" stopIfTrue="1" operator="lessThan">
      <formula>50</formula>
    </cfRule>
  </conditionalFormatting>
  <conditionalFormatting sqref="K24">
    <cfRule type="cellIs" dxfId="70" priority="8" stopIfTrue="1" operator="greaterThan">
      <formula>99</formula>
    </cfRule>
    <cfRule type="cellIs" dxfId="69" priority="9" stopIfTrue="1" operator="between">
      <formula>50</formula>
      <formula>99</formula>
    </cfRule>
    <cfRule type="cellIs" dxfId="68" priority="10" stopIfTrue="1" operator="lessThan">
      <formula>50</formula>
    </cfRule>
  </conditionalFormatting>
  <conditionalFormatting sqref="V9:V26">
    <cfRule type="containsText" dxfId="67" priority="7" operator="containsText" text="EN DESARROLLO">
      <formula>NOT(ISERROR(SEARCH("EN DESARROLLO",V9)))</formula>
    </cfRule>
    <cfRule type="containsText" dxfId="66" priority="47" operator="containsText" text="ATRASADO">
      <formula>NOT(ISERROR(SEARCH("ATRASADO",V9)))</formula>
    </cfRule>
    <cfRule type="containsText" dxfId="65" priority="48" operator="containsText" text="NO INICIADO">
      <formula>NOT(ISERROR(SEARCH("NO INICIADO",V9)))</formula>
    </cfRule>
    <cfRule type="containsText" dxfId="64" priority="49" operator="containsText" text="COMPLETO">
      <formula>NOT(ISERROR(SEARCH("COMPLETO",V9)))</formula>
    </cfRule>
  </conditionalFormatting>
  <dataValidations count="5">
    <dataValidation type="list" allowBlank="1" showInputMessage="1" showErrorMessage="1" sqref="U40:W40" xr:uid="{00000000-0002-0000-0300-000000000000}">
      <formula1>$B$535:$B$537</formula1>
    </dataValidation>
    <dataValidation type="list" allowBlank="1" showInputMessage="1" showErrorMessage="1" sqref="Y9:Y13 Y22:Y26 Y15:Y20" xr:uid="{00000000-0002-0000-0300-000001000000}">
      <formula1>$U$30:$U$34</formula1>
    </dataValidation>
    <dataValidation type="list" allowBlank="1" showInputMessage="1" showErrorMessage="1" sqref="V9:V26" xr:uid="{00000000-0002-0000-0300-000002000000}">
      <formula1>$U$30:$U$33</formula1>
    </dataValidation>
    <dataValidation type="list" allowBlank="1" showInputMessage="1" showErrorMessage="1" sqref="N31:N34" xr:uid="{00000000-0002-0000-0300-000003000000}">
      <formula1>#REF!</formula1>
    </dataValidation>
    <dataValidation type="list" allowBlank="1" showInputMessage="1" showErrorMessage="1" sqref="AH43:AH45 AE43:AE45 AB43:AB45" xr:uid="{00000000-0002-0000-0300-000004000000}">
      <formula1>$B$535:$B$538</formula1>
    </dataValidation>
  </dataValidations>
  <hyperlinks>
    <hyperlink ref="S11:S12" r:id="rId1" display="Gestión de los planes Institucionales y sus seguimientos anuales " xr:uid="{00000000-0004-0000-0300-000000000000}"/>
    <hyperlink ref="S13:S14" r:id="rId2" display="Estandar 78" xr:uid="{00000000-0004-0000-0300-000001000000}"/>
    <hyperlink ref="S16" r:id="rId3" xr:uid="{00000000-0004-0000-0300-000002000000}"/>
    <hyperlink ref="S19" r:id="rId4" xr:uid="{00000000-0004-0000-0300-000003000000}"/>
    <hyperlink ref="S23" r:id="rId5" xr:uid="{00000000-0004-0000-0300-000004000000}"/>
  </hyperlinks>
  <pageMargins left="0.7" right="0.7" top="0.75" bottom="0.75" header="0.3" footer="0.3"/>
  <pageSetup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G3511"/>
  <sheetViews>
    <sheetView topLeftCell="S1" workbookViewId="0">
      <selection activeCell="V8" sqref="V8:V9"/>
    </sheetView>
  </sheetViews>
  <sheetFormatPr baseColWidth="10" defaultRowHeight="12.75"/>
  <cols>
    <col min="1" max="1" width="19.140625" style="262" bestFit="1" customWidth="1"/>
    <col min="2" max="2" width="49.85546875" style="262" customWidth="1"/>
    <col min="3" max="3" width="68.85546875" style="262" customWidth="1"/>
    <col min="4" max="4" width="45.28515625" style="262" customWidth="1"/>
    <col min="5" max="5" width="46.28515625" style="262" customWidth="1"/>
    <col min="6" max="6" width="25.28515625" style="288" customWidth="1"/>
    <col min="7" max="7" width="22.85546875" style="262" customWidth="1"/>
    <col min="8" max="10" width="10.42578125" style="262" customWidth="1"/>
    <col min="11" max="11" width="10.42578125" style="314" customWidth="1"/>
    <col min="12" max="12" width="10.42578125" style="262" customWidth="1"/>
    <col min="13" max="13" width="44.5703125" style="326" customWidth="1"/>
    <col min="14" max="14" width="34" style="262" customWidth="1"/>
    <col min="15" max="15" width="40.140625" style="262" customWidth="1"/>
    <col min="16" max="16" width="21.85546875" style="319" customWidth="1"/>
    <col min="17" max="17" width="33.7109375" style="288" customWidth="1"/>
    <col min="18" max="18" width="42.42578125" style="319" customWidth="1"/>
    <col min="19" max="19" width="18" style="319" customWidth="1"/>
    <col min="20" max="20" width="19" style="262" customWidth="1"/>
    <col min="21" max="21" width="19.28515625" style="262" customWidth="1"/>
    <col min="22" max="22" width="19.5703125" style="261" bestFit="1" customWidth="1"/>
    <col min="23" max="23" width="42.140625" style="262" customWidth="1"/>
    <col min="24" max="24" width="16.42578125" style="262" bestFit="1" customWidth="1"/>
    <col min="25" max="25" width="13.28515625" style="262" customWidth="1"/>
    <col min="26" max="26" width="22.140625" style="262" customWidth="1"/>
    <col min="27" max="27" width="12.5703125" style="262" bestFit="1" customWidth="1"/>
    <col min="28" max="28" width="11.42578125" style="262"/>
    <col min="29" max="29" width="18.42578125" style="262" customWidth="1"/>
    <col min="30" max="16384" width="11.42578125" style="262"/>
  </cols>
  <sheetData>
    <row r="1" spans="1:33">
      <c r="A1" s="255"/>
      <c r="B1" s="255"/>
      <c r="C1" s="255"/>
      <c r="D1" s="255"/>
      <c r="E1" s="256"/>
      <c r="F1" s="257"/>
      <c r="G1" s="255"/>
      <c r="H1" s="258"/>
      <c r="I1" s="259"/>
      <c r="J1" s="259"/>
      <c r="K1" s="259"/>
      <c r="L1" s="259"/>
      <c r="M1" s="259"/>
      <c r="N1" s="259"/>
      <c r="O1" s="259"/>
      <c r="P1" s="258"/>
      <c r="Q1" s="260"/>
      <c r="R1" s="261"/>
      <c r="S1" s="258"/>
      <c r="T1" s="259"/>
      <c r="U1" s="259"/>
      <c r="V1" s="259"/>
      <c r="W1" s="259"/>
      <c r="X1" s="259"/>
      <c r="Y1" s="259"/>
      <c r="Z1" s="259"/>
      <c r="AA1" s="258"/>
      <c r="AB1" s="259"/>
      <c r="AC1" s="258"/>
      <c r="AD1" s="258"/>
      <c r="AE1" s="259"/>
      <c r="AF1" s="258"/>
      <c r="AG1" s="258"/>
    </row>
    <row r="2" spans="1:33" ht="14.25" customHeight="1">
      <c r="A2" s="255"/>
      <c r="B2" s="255"/>
      <c r="C2" s="430" t="s">
        <v>455</v>
      </c>
      <c r="D2" s="430"/>
      <c r="E2" s="430"/>
      <c r="F2" s="430"/>
      <c r="G2" s="430"/>
      <c r="H2" s="430"/>
      <c r="I2" s="430"/>
      <c r="J2" s="430"/>
      <c r="K2" s="430"/>
      <c r="L2" s="257"/>
      <c r="M2" s="263"/>
      <c r="N2" s="258"/>
      <c r="O2" s="258"/>
      <c r="P2" s="258"/>
      <c r="Q2" s="260"/>
      <c r="R2" s="261"/>
      <c r="S2" s="258"/>
      <c r="T2" s="431"/>
      <c r="U2" s="431"/>
      <c r="V2" s="431"/>
      <c r="W2" s="265"/>
      <c r="X2" s="265"/>
      <c r="Y2" s="265"/>
      <c r="Z2" s="265"/>
      <c r="AA2" s="265"/>
      <c r="AB2" s="265"/>
      <c r="AC2" s="265"/>
      <c r="AD2" s="265"/>
      <c r="AE2" s="265"/>
      <c r="AF2" s="258"/>
      <c r="AG2" s="258"/>
    </row>
    <row r="3" spans="1:33">
      <c r="A3" s="255"/>
      <c r="B3" s="255"/>
      <c r="C3" s="431" t="s">
        <v>456</v>
      </c>
      <c r="D3" s="431"/>
      <c r="E3" s="431"/>
      <c r="F3" s="431"/>
      <c r="G3" s="431"/>
      <c r="H3" s="431"/>
      <c r="I3" s="431"/>
      <c r="J3" s="431"/>
      <c r="K3" s="431"/>
      <c r="L3" s="264"/>
      <c r="M3" s="263"/>
      <c r="N3" s="258"/>
      <c r="O3" s="258"/>
      <c r="P3" s="258"/>
      <c r="Q3" s="260"/>
      <c r="R3" s="261"/>
      <c r="S3" s="258"/>
      <c r="T3" s="431"/>
      <c r="U3" s="431"/>
      <c r="V3" s="431"/>
      <c r="W3" s="265"/>
      <c r="X3" s="265"/>
      <c r="Y3" s="265"/>
      <c r="Z3" s="265"/>
      <c r="AA3" s="258"/>
      <c r="AB3" s="265"/>
      <c r="AC3" s="258"/>
      <c r="AD3" s="258"/>
      <c r="AE3" s="265"/>
      <c r="AF3" s="258"/>
      <c r="AG3" s="258"/>
    </row>
    <row r="4" spans="1:33" ht="15" customHeight="1">
      <c r="A4" s="260"/>
      <c r="B4" s="258"/>
      <c r="C4" s="431" t="s">
        <v>457</v>
      </c>
      <c r="D4" s="431"/>
      <c r="E4" s="431"/>
      <c r="F4" s="431"/>
      <c r="G4" s="431"/>
      <c r="H4" s="431"/>
      <c r="I4" s="431"/>
      <c r="J4" s="431"/>
      <c r="K4" s="431"/>
      <c r="L4" s="264"/>
      <c r="M4" s="263"/>
      <c r="N4" s="258"/>
      <c r="O4" s="258"/>
      <c r="P4" s="258"/>
      <c r="Q4" s="260"/>
      <c r="R4" s="261"/>
      <c r="S4" s="258"/>
      <c r="T4" s="265"/>
      <c r="U4" s="265"/>
      <c r="V4" s="265"/>
      <c r="W4" s="265"/>
      <c r="X4" s="265"/>
      <c r="Y4" s="265"/>
      <c r="Z4" s="265"/>
      <c r="AA4" s="258"/>
      <c r="AB4" s="264"/>
      <c r="AC4" s="258"/>
      <c r="AD4" s="258"/>
      <c r="AE4" s="264"/>
      <c r="AF4" s="258"/>
      <c r="AG4" s="258"/>
    </row>
    <row r="5" spans="1:33">
      <c r="A5" s="260"/>
      <c r="B5" s="258"/>
      <c r="C5" s="258"/>
      <c r="D5" s="258"/>
      <c r="E5" s="266"/>
      <c r="F5" s="260"/>
      <c r="G5" s="267"/>
      <c r="H5" s="258"/>
      <c r="I5" s="258"/>
      <c r="J5" s="258"/>
      <c r="K5" s="265"/>
      <c r="L5" s="258"/>
      <c r="M5" s="263"/>
      <c r="N5" s="258"/>
      <c r="O5" s="258"/>
      <c r="P5" s="258"/>
      <c r="Q5" s="260"/>
      <c r="R5" s="261"/>
      <c r="S5" s="258"/>
      <c r="T5" s="258"/>
      <c r="U5" s="258"/>
      <c r="V5" s="258"/>
      <c r="W5" s="258"/>
      <c r="X5" s="258"/>
      <c r="Y5" s="258"/>
      <c r="Z5" s="258"/>
      <c r="AA5" s="258"/>
      <c r="AB5" s="258"/>
      <c r="AC5" s="258"/>
      <c r="AD5" s="258"/>
      <c r="AE5" s="258"/>
      <c r="AF5" s="258"/>
      <c r="AG5" s="258"/>
    </row>
    <row r="6" spans="1:33" ht="14.25" customHeight="1">
      <c r="A6" s="432" t="s">
        <v>16</v>
      </c>
      <c r="B6" s="432" t="s">
        <v>17</v>
      </c>
      <c r="C6" s="432" t="s">
        <v>18</v>
      </c>
      <c r="D6" s="432" t="s">
        <v>19</v>
      </c>
      <c r="E6" s="432" t="s">
        <v>20</v>
      </c>
      <c r="F6" s="432" t="s">
        <v>21</v>
      </c>
      <c r="G6" s="432" t="s">
        <v>22</v>
      </c>
      <c r="H6" s="432" t="s">
        <v>23</v>
      </c>
      <c r="I6" s="432"/>
      <c r="J6" s="432"/>
      <c r="K6" s="432"/>
      <c r="L6" s="268"/>
      <c r="M6" s="432" t="s">
        <v>172</v>
      </c>
      <c r="N6" s="432" t="s">
        <v>25</v>
      </c>
      <c r="O6" s="432" t="s">
        <v>104</v>
      </c>
      <c r="P6" s="432" t="s">
        <v>28</v>
      </c>
      <c r="Q6" s="432" t="s">
        <v>29</v>
      </c>
      <c r="R6" s="433" t="s">
        <v>30</v>
      </c>
      <c r="S6" s="269"/>
      <c r="T6" s="434" t="s">
        <v>458</v>
      </c>
      <c r="U6" s="436" t="s">
        <v>459</v>
      </c>
      <c r="V6" s="436"/>
      <c r="W6" s="436"/>
      <c r="X6" s="436" t="s">
        <v>460</v>
      </c>
      <c r="Y6" s="436"/>
      <c r="Z6" s="436"/>
    </row>
    <row r="7" spans="1:33" ht="48.75" customHeight="1">
      <c r="A7" s="432"/>
      <c r="B7" s="432"/>
      <c r="C7" s="432"/>
      <c r="D7" s="432"/>
      <c r="E7" s="432"/>
      <c r="F7" s="432"/>
      <c r="G7" s="432"/>
      <c r="H7" s="268" t="s">
        <v>34</v>
      </c>
      <c r="I7" s="268" t="s">
        <v>35</v>
      </c>
      <c r="J7" s="268" t="s">
        <v>36</v>
      </c>
      <c r="K7" s="268" t="s">
        <v>37</v>
      </c>
      <c r="L7" s="268" t="s">
        <v>38</v>
      </c>
      <c r="M7" s="432"/>
      <c r="N7" s="432"/>
      <c r="O7" s="432"/>
      <c r="P7" s="432"/>
      <c r="Q7" s="432"/>
      <c r="R7" s="433"/>
      <c r="S7" s="270" t="s">
        <v>461</v>
      </c>
      <c r="T7" s="435"/>
      <c r="U7" s="253" t="s">
        <v>39</v>
      </c>
      <c r="V7" s="253" t="s">
        <v>40</v>
      </c>
      <c r="W7" s="253" t="s">
        <v>41</v>
      </c>
      <c r="X7" s="253" t="s">
        <v>39</v>
      </c>
      <c r="Y7" s="253" t="s">
        <v>40</v>
      </c>
      <c r="Z7" s="253" t="s">
        <v>41</v>
      </c>
    </row>
    <row r="8" spans="1:33" ht="63.75">
      <c r="A8" s="408" t="s">
        <v>462</v>
      </c>
      <c r="B8" s="30" t="s">
        <v>463</v>
      </c>
      <c r="C8" s="388" t="s">
        <v>464</v>
      </c>
      <c r="D8" s="437" t="s">
        <v>465</v>
      </c>
      <c r="E8" s="389" t="s">
        <v>466</v>
      </c>
      <c r="F8" s="437"/>
      <c r="G8" s="437"/>
      <c r="H8" s="367">
        <v>4</v>
      </c>
      <c r="I8" s="367">
        <v>5</v>
      </c>
      <c r="J8" s="367">
        <v>5</v>
      </c>
      <c r="K8" s="441">
        <f>H8*I8*J8</f>
        <v>100</v>
      </c>
      <c r="L8" s="443">
        <v>1</v>
      </c>
      <c r="M8" s="446" t="s">
        <v>467</v>
      </c>
      <c r="N8" s="358" t="s">
        <v>468</v>
      </c>
      <c r="O8" s="358" t="s">
        <v>469</v>
      </c>
      <c r="P8" s="358" t="s">
        <v>470</v>
      </c>
      <c r="Q8" s="364" t="s">
        <v>471</v>
      </c>
      <c r="R8" s="439" t="s">
        <v>472</v>
      </c>
      <c r="S8" s="439" t="s">
        <v>273</v>
      </c>
      <c r="T8" s="445"/>
      <c r="U8" s="358" t="s">
        <v>473</v>
      </c>
      <c r="V8" s="358" t="s">
        <v>5</v>
      </c>
      <c r="W8" s="358" t="s">
        <v>474</v>
      </c>
      <c r="X8" s="358"/>
      <c r="Y8" s="358"/>
      <c r="Z8" s="358"/>
    </row>
    <row r="9" spans="1:33" ht="160.5" customHeight="1">
      <c r="A9" s="409"/>
      <c r="B9" s="203" t="s">
        <v>475</v>
      </c>
      <c r="C9" s="389"/>
      <c r="D9" s="438"/>
      <c r="E9" s="396"/>
      <c r="F9" s="438"/>
      <c r="G9" s="438"/>
      <c r="H9" s="368"/>
      <c r="I9" s="368"/>
      <c r="J9" s="368"/>
      <c r="K9" s="442"/>
      <c r="L9" s="444"/>
      <c r="M9" s="447"/>
      <c r="N9" s="359"/>
      <c r="O9" s="359"/>
      <c r="P9" s="359"/>
      <c r="Q9" s="359"/>
      <c r="R9" s="440"/>
      <c r="S9" s="449"/>
      <c r="T9" s="420"/>
      <c r="U9" s="359"/>
      <c r="V9" s="359"/>
      <c r="W9" s="359"/>
      <c r="X9" s="359"/>
      <c r="Y9" s="359"/>
      <c r="Z9" s="359"/>
    </row>
    <row r="10" spans="1:33" ht="191.25">
      <c r="A10" s="273" t="s">
        <v>476</v>
      </c>
      <c r="B10" s="36" t="s">
        <v>477</v>
      </c>
      <c r="C10" s="36" t="s">
        <v>478</v>
      </c>
      <c r="D10" s="272" t="s">
        <v>479</v>
      </c>
      <c r="E10" s="34" t="s">
        <v>480</v>
      </c>
      <c r="F10" s="274"/>
      <c r="G10" s="275"/>
      <c r="H10" s="31">
        <v>5</v>
      </c>
      <c r="I10" s="31">
        <v>4</v>
      </c>
      <c r="J10" s="31">
        <v>5</v>
      </c>
      <c r="K10" s="271">
        <f>J10*I10*H10</f>
        <v>100</v>
      </c>
      <c r="L10" s="31">
        <v>2</v>
      </c>
      <c r="M10" s="276" t="s">
        <v>481</v>
      </c>
      <c r="N10" s="276" t="s">
        <v>482</v>
      </c>
      <c r="O10" s="208" t="s">
        <v>483</v>
      </c>
      <c r="P10" s="217" t="s">
        <v>484</v>
      </c>
      <c r="Q10" s="217" t="s">
        <v>485</v>
      </c>
      <c r="R10" s="277" t="s">
        <v>486</v>
      </c>
      <c r="S10" s="278" t="s">
        <v>487</v>
      </c>
      <c r="T10" s="279"/>
      <c r="U10" s="208" t="s">
        <v>488</v>
      </c>
      <c r="V10" s="208" t="s">
        <v>5</v>
      </c>
      <c r="W10" s="208" t="s">
        <v>489</v>
      </c>
      <c r="X10" s="279"/>
      <c r="Y10" s="217"/>
      <c r="Z10" s="279"/>
    </row>
    <row r="11" spans="1:33" ht="143.25" customHeight="1">
      <c r="A11" s="280" t="s">
        <v>490</v>
      </c>
      <c r="B11" s="36" t="s">
        <v>491</v>
      </c>
      <c r="C11" s="34" t="s">
        <v>492</v>
      </c>
      <c r="D11" s="34" t="s">
        <v>493</v>
      </c>
      <c r="E11" s="34" t="s">
        <v>494</v>
      </c>
      <c r="F11" s="274"/>
      <c r="G11" s="275"/>
      <c r="H11" s="31">
        <v>5</v>
      </c>
      <c r="I11" s="31">
        <v>5</v>
      </c>
      <c r="J11" s="31">
        <v>4</v>
      </c>
      <c r="K11" s="271">
        <f>J11*I11*H11</f>
        <v>100</v>
      </c>
      <c r="L11" s="31">
        <v>3</v>
      </c>
      <c r="M11" s="276" t="s">
        <v>495</v>
      </c>
      <c r="N11" s="217" t="s">
        <v>496</v>
      </c>
      <c r="O11" s="208" t="s">
        <v>497</v>
      </c>
      <c r="P11" s="217" t="s">
        <v>498</v>
      </c>
      <c r="Q11" s="217" t="s">
        <v>499</v>
      </c>
      <c r="R11" s="281" t="s">
        <v>500</v>
      </c>
      <c r="S11" s="278" t="s">
        <v>501</v>
      </c>
      <c r="T11" s="279"/>
      <c r="U11" s="217" t="s">
        <v>483</v>
      </c>
      <c r="V11" s="217" t="s">
        <v>5</v>
      </c>
      <c r="W11" s="208" t="s">
        <v>502</v>
      </c>
      <c r="X11" s="217"/>
      <c r="Y11" s="217"/>
      <c r="Z11" s="217"/>
    </row>
    <row r="12" spans="1:33" ht="38.25" customHeight="1">
      <c r="A12" s="408" t="s">
        <v>503</v>
      </c>
      <c r="B12" s="30" t="s">
        <v>504</v>
      </c>
      <c r="C12" s="388" t="s">
        <v>505</v>
      </c>
      <c r="D12" s="388" t="s">
        <v>506</v>
      </c>
      <c r="E12" s="396" t="s">
        <v>507</v>
      </c>
      <c r="F12" s="437"/>
      <c r="G12" s="437"/>
      <c r="H12" s="367">
        <v>4</v>
      </c>
      <c r="I12" s="367">
        <v>5</v>
      </c>
      <c r="J12" s="367">
        <v>5</v>
      </c>
      <c r="K12" s="441">
        <f>H12*I12*J12</f>
        <v>100</v>
      </c>
      <c r="L12" s="450">
        <v>4</v>
      </c>
      <c r="M12" s="452" t="s">
        <v>508</v>
      </c>
      <c r="N12" s="373" t="s">
        <v>509</v>
      </c>
      <c r="O12" s="358" t="s">
        <v>510</v>
      </c>
      <c r="P12" s="358" t="s">
        <v>511</v>
      </c>
      <c r="Q12" s="358" t="s">
        <v>512</v>
      </c>
      <c r="R12" s="454" t="s">
        <v>513</v>
      </c>
      <c r="S12" s="439" t="s">
        <v>501</v>
      </c>
      <c r="T12" s="445"/>
      <c r="U12" s="358" t="s">
        <v>510</v>
      </c>
      <c r="V12" s="358" t="s">
        <v>5</v>
      </c>
      <c r="W12" s="358" t="s">
        <v>514</v>
      </c>
      <c r="X12" s="358"/>
      <c r="Y12" s="358"/>
      <c r="Z12" s="358"/>
    </row>
    <row r="13" spans="1:33" s="283" customFormat="1" ht="135.75" customHeight="1">
      <c r="A13" s="409"/>
      <c r="B13" s="282" t="s">
        <v>515</v>
      </c>
      <c r="C13" s="448"/>
      <c r="D13" s="448"/>
      <c r="E13" s="396"/>
      <c r="F13" s="438"/>
      <c r="G13" s="438"/>
      <c r="H13" s="368"/>
      <c r="I13" s="368"/>
      <c r="J13" s="368"/>
      <c r="K13" s="442"/>
      <c r="L13" s="451"/>
      <c r="M13" s="453"/>
      <c r="N13" s="374"/>
      <c r="O13" s="359"/>
      <c r="P13" s="359"/>
      <c r="Q13" s="359"/>
      <c r="R13" s="455"/>
      <c r="S13" s="456"/>
      <c r="T13" s="420"/>
      <c r="U13" s="359"/>
      <c r="V13" s="359"/>
      <c r="W13" s="359"/>
      <c r="X13" s="359"/>
      <c r="Y13" s="359"/>
      <c r="Z13" s="359"/>
    </row>
    <row r="14" spans="1:33" ht="57.75" customHeight="1">
      <c r="A14" s="408" t="s">
        <v>516</v>
      </c>
      <c r="B14" s="36" t="s">
        <v>517</v>
      </c>
      <c r="C14" s="388" t="s">
        <v>518</v>
      </c>
      <c r="D14" s="388" t="s">
        <v>519</v>
      </c>
      <c r="E14" s="396" t="s">
        <v>520</v>
      </c>
      <c r="F14" s="437"/>
      <c r="G14" s="437"/>
      <c r="H14" s="367">
        <v>4</v>
      </c>
      <c r="I14" s="367">
        <v>5</v>
      </c>
      <c r="J14" s="367">
        <v>5</v>
      </c>
      <c r="K14" s="441">
        <f>H14*I14*J14</f>
        <v>100</v>
      </c>
      <c r="L14" s="443">
        <v>5</v>
      </c>
      <c r="M14" s="452" t="s">
        <v>521</v>
      </c>
      <c r="N14" s="358" t="s">
        <v>522</v>
      </c>
      <c r="O14" s="358" t="s">
        <v>510</v>
      </c>
      <c r="P14" s="358" t="s">
        <v>523</v>
      </c>
      <c r="Q14" s="358" t="s">
        <v>524</v>
      </c>
      <c r="R14" s="358" t="s">
        <v>525</v>
      </c>
      <c r="S14" s="456" t="s">
        <v>526</v>
      </c>
      <c r="T14" s="279"/>
      <c r="U14" s="358" t="s">
        <v>510</v>
      </c>
      <c r="V14" s="358" t="s">
        <v>5</v>
      </c>
      <c r="W14" s="358" t="s">
        <v>527</v>
      </c>
      <c r="X14" s="279"/>
      <c r="Y14" s="217"/>
      <c r="Z14" s="279"/>
    </row>
    <row r="15" spans="1:33" ht="191.25">
      <c r="A15" s="409"/>
      <c r="B15" s="36" t="s">
        <v>528</v>
      </c>
      <c r="C15" s="448"/>
      <c r="D15" s="448"/>
      <c r="E15" s="396"/>
      <c r="F15" s="438"/>
      <c r="G15" s="438"/>
      <c r="H15" s="368"/>
      <c r="I15" s="368"/>
      <c r="J15" s="368"/>
      <c r="K15" s="442"/>
      <c r="L15" s="444"/>
      <c r="M15" s="457"/>
      <c r="N15" s="359"/>
      <c r="O15" s="359"/>
      <c r="P15" s="359"/>
      <c r="Q15" s="359"/>
      <c r="R15" s="359"/>
      <c r="S15" s="458"/>
      <c r="T15" s="279"/>
      <c r="U15" s="359"/>
      <c r="V15" s="359"/>
      <c r="W15" s="359"/>
      <c r="X15" s="279"/>
      <c r="Y15" s="217"/>
      <c r="Z15" s="279"/>
    </row>
    <row r="16" spans="1:33" ht="72" customHeight="1">
      <c r="A16" s="408" t="s">
        <v>529</v>
      </c>
      <c r="B16" s="30" t="s">
        <v>530</v>
      </c>
      <c r="C16" s="396" t="s">
        <v>531</v>
      </c>
      <c r="D16" s="396" t="s">
        <v>532</v>
      </c>
      <c r="E16" s="396" t="s">
        <v>533</v>
      </c>
      <c r="F16" s="437"/>
      <c r="G16" s="437"/>
      <c r="H16" s="367">
        <v>5</v>
      </c>
      <c r="I16" s="367">
        <v>4</v>
      </c>
      <c r="J16" s="367">
        <v>5</v>
      </c>
      <c r="K16" s="441">
        <f>H16*I16*J16</f>
        <v>100</v>
      </c>
      <c r="L16" s="443">
        <v>6</v>
      </c>
      <c r="M16" s="457" t="s">
        <v>534</v>
      </c>
      <c r="N16" s="358" t="s">
        <v>535</v>
      </c>
      <c r="O16" s="358" t="s">
        <v>510</v>
      </c>
      <c r="P16" s="459" t="s">
        <v>536</v>
      </c>
      <c r="Q16" s="459" t="s">
        <v>537</v>
      </c>
      <c r="R16" s="439" t="s">
        <v>538</v>
      </c>
      <c r="S16" s="439" t="s">
        <v>539</v>
      </c>
      <c r="T16" s="445"/>
      <c r="U16" s="358" t="s">
        <v>510</v>
      </c>
      <c r="V16" s="358" t="s">
        <v>5</v>
      </c>
      <c r="W16" s="358" t="s">
        <v>540</v>
      </c>
      <c r="X16" s="445"/>
      <c r="Y16" s="358"/>
      <c r="Z16" s="445"/>
    </row>
    <row r="17" spans="1:26" ht="153">
      <c r="A17" s="409"/>
      <c r="B17" s="203" t="s">
        <v>541</v>
      </c>
      <c r="C17" s="396"/>
      <c r="D17" s="396"/>
      <c r="E17" s="396"/>
      <c r="F17" s="438"/>
      <c r="G17" s="438"/>
      <c r="H17" s="368"/>
      <c r="I17" s="368"/>
      <c r="J17" s="368"/>
      <c r="K17" s="442"/>
      <c r="L17" s="444"/>
      <c r="M17" s="457"/>
      <c r="N17" s="359"/>
      <c r="O17" s="359"/>
      <c r="P17" s="460"/>
      <c r="Q17" s="460"/>
      <c r="R17" s="458"/>
      <c r="S17" s="458"/>
      <c r="T17" s="420"/>
      <c r="U17" s="359"/>
      <c r="V17" s="359"/>
      <c r="W17" s="359"/>
      <c r="X17" s="420"/>
      <c r="Y17" s="359"/>
      <c r="Z17" s="420"/>
    </row>
    <row r="18" spans="1:26" ht="38.25" customHeight="1">
      <c r="A18" s="437" t="s">
        <v>542</v>
      </c>
      <c r="B18" s="30" t="s">
        <v>543</v>
      </c>
      <c r="C18" s="396" t="s">
        <v>544</v>
      </c>
      <c r="D18" s="388" t="s">
        <v>545</v>
      </c>
      <c r="E18" s="396" t="s">
        <v>546</v>
      </c>
      <c r="F18" s="437"/>
      <c r="G18" s="437"/>
      <c r="H18" s="367">
        <v>5</v>
      </c>
      <c r="I18" s="367">
        <v>4</v>
      </c>
      <c r="J18" s="367">
        <v>5</v>
      </c>
      <c r="K18" s="441">
        <f>H18*I18*J18</f>
        <v>100</v>
      </c>
      <c r="L18" s="443">
        <v>7</v>
      </c>
      <c r="M18" s="461" t="s">
        <v>547</v>
      </c>
      <c r="N18" s="358" t="s">
        <v>548</v>
      </c>
      <c r="O18" s="358" t="s">
        <v>510</v>
      </c>
      <c r="P18" s="358" t="s">
        <v>549</v>
      </c>
      <c r="Q18" s="358" t="s">
        <v>550</v>
      </c>
      <c r="R18" s="439" t="s">
        <v>551</v>
      </c>
      <c r="S18" s="439" t="s">
        <v>552</v>
      </c>
      <c r="T18" s="445"/>
      <c r="U18" s="358" t="s">
        <v>510</v>
      </c>
      <c r="V18" s="358" t="s">
        <v>5</v>
      </c>
      <c r="W18" s="358" t="s">
        <v>553</v>
      </c>
      <c r="X18" s="445"/>
      <c r="Y18" s="358"/>
      <c r="Z18" s="358"/>
    </row>
    <row r="19" spans="1:26" ht="114.75">
      <c r="A19" s="438"/>
      <c r="B19" s="203" t="s">
        <v>554</v>
      </c>
      <c r="C19" s="396"/>
      <c r="D19" s="389"/>
      <c r="E19" s="396"/>
      <c r="F19" s="438"/>
      <c r="G19" s="438"/>
      <c r="H19" s="368"/>
      <c r="I19" s="368"/>
      <c r="J19" s="368"/>
      <c r="K19" s="442"/>
      <c r="L19" s="444"/>
      <c r="M19" s="461"/>
      <c r="N19" s="359"/>
      <c r="O19" s="359"/>
      <c r="P19" s="359"/>
      <c r="Q19" s="359"/>
      <c r="R19" s="458"/>
      <c r="S19" s="458"/>
      <c r="T19" s="420"/>
      <c r="U19" s="359"/>
      <c r="V19" s="359"/>
      <c r="W19" s="359"/>
      <c r="X19" s="420"/>
      <c r="Y19" s="359"/>
      <c r="Z19" s="359"/>
    </row>
    <row r="20" spans="1:26" ht="409.5" customHeight="1">
      <c r="A20" s="274" t="s">
        <v>555</v>
      </c>
      <c r="B20" s="36" t="s">
        <v>556</v>
      </c>
      <c r="C20" s="34" t="s">
        <v>557</v>
      </c>
      <c r="D20" s="34" t="s">
        <v>558</v>
      </c>
      <c r="E20" s="34" t="s">
        <v>559</v>
      </c>
      <c r="F20" s="274"/>
      <c r="G20" s="275"/>
      <c r="H20" s="31">
        <v>5</v>
      </c>
      <c r="I20" s="31">
        <v>5</v>
      </c>
      <c r="J20" s="31">
        <v>4</v>
      </c>
      <c r="K20" s="271">
        <f>J20*I20*H20</f>
        <v>100</v>
      </c>
      <c r="L20" s="275">
        <v>8</v>
      </c>
      <c r="M20" s="284" t="s">
        <v>560</v>
      </c>
      <c r="N20" s="217" t="s">
        <v>561</v>
      </c>
      <c r="O20" s="208" t="s">
        <v>510</v>
      </c>
      <c r="P20" s="208" t="s">
        <v>562</v>
      </c>
      <c r="Q20" s="208" t="s">
        <v>563</v>
      </c>
      <c r="R20" s="222" t="s">
        <v>564</v>
      </c>
      <c r="S20" s="278" t="s">
        <v>565</v>
      </c>
      <c r="T20" s="279"/>
      <c r="U20" s="208" t="s">
        <v>510</v>
      </c>
      <c r="V20" s="217" t="s">
        <v>5</v>
      </c>
      <c r="W20" s="208" t="s">
        <v>566</v>
      </c>
      <c r="X20" s="279"/>
      <c r="Y20" s="217"/>
      <c r="Z20" s="217"/>
    </row>
    <row r="21" spans="1:26" ht="102" customHeight="1">
      <c r="A21" s="437" t="s">
        <v>567</v>
      </c>
      <c r="B21" s="30" t="s">
        <v>568</v>
      </c>
      <c r="C21" s="396" t="s">
        <v>569</v>
      </c>
      <c r="D21" s="396" t="s">
        <v>570</v>
      </c>
      <c r="E21" s="396" t="s">
        <v>571</v>
      </c>
      <c r="F21" s="437"/>
      <c r="G21" s="437"/>
      <c r="H21" s="367">
        <v>5</v>
      </c>
      <c r="I21" s="367">
        <v>4</v>
      </c>
      <c r="J21" s="367">
        <v>5</v>
      </c>
      <c r="K21" s="441">
        <f>H21*I21*J21</f>
        <v>100</v>
      </c>
      <c r="L21" s="443">
        <v>9</v>
      </c>
      <c r="M21" s="452" t="s">
        <v>572</v>
      </c>
      <c r="N21" s="358" t="s">
        <v>548</v>
      </c>
      <c r="O21" s="358" t="s">
        <v>510</v>
      </c>
      <c r="P21" s="358" t="s">
        <v>573</v>
      </c>
      <c r="Q21" s="358" t="s">
        <v>574</v>
      </c>
      <c r="R21" s="439" t="s">
        <v>575</v>
      </c>
      <c r="S21" s="439" t="s">
        <v>576</v>
      </c>
      <c r="T21" s="445"/>
      <c r="U21" s="358" t="s">
        <v>510</v>
      </c>
      <c r="V21" s="358" t="s">
        <v>5</v>
      </c>
      <c r="W21" s="358" t="s">
        <v>577</v>
      </c>
      <c r="X21" s="445"/>
      <c r="Y21" s="358"/>
      <c r="Z21" s="358"/>
    </row>
    <row r="22" spans="1:26" ht="83.25" customHeight="1">
      <c r="A22" s="438"/>
      <c r="B22" s="203" t="s">
        <v>578</v>
      </c>
      <c r="C22" s="396"/>
      <c r="D22" s="396"/>
      <c r="E22" s="396"/>
      <c r="F22" s="438"/>
      <c r="G22" s="438"/>
      <c r="H22" s="368"/>
      <c r="I22" s="368"/>
      <c r="J22" s="368"/>
      <c r="K22" s="442"/>
      <c r="L22" s="444"/>
      <c r="M22" s="453"/>
      <c r="N22" s="359"/>
      <c r="O22" s="359"/>
      <c r="P22" s="359"/>
      <c r="Q22" s="359"/>
      <c r="R22" s="458"/>
      <c r="S22" s="458"/>
      <c r="T22" s="420"/>
      <c r="U22" s="359"/>
      <c r="V22" s="359"/>
      <c r="W22" s="359"/>
      <c r="X22" s="420"/>
      <c r="Y22" s="359"/>
      <c r="Z22" s="359"/>
    </row>
    <row r="23" spans="1:26" ht="229.5" hidden="1">
      <c r="A23" s="437" t="s">
        <v>579</v>
      </c>
      <c r="B23" s="30" t="s">
        <v>580</v>
      </c>
      <c r="C23" s="396" t="s">
        <v>581</v>
      </c>
      <c r="D23" s="388" t="s">
        <v>582</v>
      </c>
      <c r="E23" s="396" t="s">
        <v>583</v>
      </c>
      <c r="F23" s="437"/>
      <c r="G23" s="437"/>
      <c r="H23" s="367">
        <v>4</v>
      </c>
      <c r="I23" s="367">
        <v>5</v>
      </c>
      <c r="J23" s="367">
        <v>5</v>
      </c>
      <c r="K23" s="441">
        <f>H23*I23*J23</f>
        <v>100</v>
      </c>
      <c r="L23" s="275"/>
      <c r="M23" s="285" t="s">
        <v>584</v>
      </c>
      <c r="N23" s="217"/>
      <c r="O23" s="208"/>
      <c r="P23" s="217"/>
      <c r="Q23" s="221"/>
      <c r="R23" s="217"/>
      <c r="S23" s="439" t="s">
        <v>585</v>
      </c>
      <c r="T23" s="279"/>
      <c r="U23" s="279"/>
      <c r="V23" s="217"/>
      <c r="W23" s="286"/>
      <c r="X23" s="279"/>
      <c r="Y23" s="217"/>
      <c r="Z23" s="279"/>
    </row>
    <row r="24" spans="1:26" ht="357" hidden="1">
      <c r="A24" s="438"/>
      <c r="B24" s="203" t="s">
        <v>586</v>
      </c>
      <c r="C24" s="396"/>
      <c r="D24" s="389"/>
      <c r="E24" s="396"/>
      <c r="F24" s="438"/>
      <c r="G24" s="438"/>
      <c r="H24" s="368"/>
      <c r="I24" s="368"/>
      <c r="J24" s="368"/>
      <c r="K24" s="442"/>
      <c r="L24" s="275"/>
      <c r="M24" s="287" t="s">
        <v>587</v>
      </c>
      <c r="N24" s="208" t="s">
        <v>588</v>
      </c>
      <c r="O24" s="208" t="s">
        <v>589</v>
      </c>
      <c r="P24" s="358" t="s">
        <v>590</v>
      </c>
      <c r="Q24" s="286"/>
      <c r="R24" s="217"/>
      <c r="S24" s="458"/>
      <c r="T24" s="279"/>
      <c r="U24" s="279"/>
      <c r="V24" s="217"/>
      <c r="W24" s="286"/>
      <c r="X24" s="279"/>
      <c r="Y24" s="217"/>
      <c r="Z24" s="279"/>
    </row>
    <row r="25" spans="1:26" ht="57.75" hidden="1" customHeight="1">
      <c r="A25" s="408" t="s">
        <v>591</v>
      </c>
      <c r="B25" s="30" t="s">
        <v>592</v>
      </c>
      <c r="C25" s="396" t="s">
        <v>593</v>
      </c>
      <c r="D25" s="396" t="s">
        <v>594</v>
      </c>
      <c r="E25" s="396" t="s">
        <v>595</v>
      </c>
      <c r="F25" s="437"/>
      <c r="G25" s="437"/>
      <c r="H25" s="367">
        <v>5</v>
      </c>
      <c r="I25" s="367">
        <v>5</v>
      </c>
      <c r="J25" s="367">
        <v>4</v>
      </c>
      <c r="K25" s="441">
        <f>H25*I25*J25</f>
        <v>100</v>
      </c>
      <c r="L25" s="275"/>
      <c r="M25" s="287" t="s">
        <v>596</v>
      </c>
      <c r="N25" s="217"/>
      <c r="O25" s="217"/>
      <c r="P25" s="359"/>
      <c r="Q25" s="286"/>
      <c r="R25" s="217"/>
      <c r="S25" s="217"/>
      <c r="T25" s="279"/>
      <c r="U25" s="217"/>
      <c r="V25" s="217"/>
      <c r="W25" s="208"/>
      <c r="X25" s="217"/>
      <c r="Y25" s="217"/>
      <c r="Z25" s="219"/>
    </row>
    <row r="26" spans="1:26" ht="121.5" hidden="1" customHeight="1">
      <c r="A26" s="409"/>
      <c r="B26" s="203" t="s">
        <v>597</v>
      </c>
      <c r="C26" s="396"/>
      <c r="D26" s="396"/>
      <c r="E26" s="396"/>
      <c r="F26" s="438"/>
      <c r="G26" s="438"/>
      <c r="H26" s="368"/>
      <c r="I26" s="368"/>
      <c r="J26" s="368"/>
      <c r="K26" s="442"/>
      <c r="L26" s="275"/>
      <c r="M26" s="452" t="s">
        <v>598</v>
      </c>
      <c r="N26" s="358"/>
      <c r="O26" s="217"/>
      <c r="P26" s="219"/>
      <c r="Q26" s="221"/>
      <c r="R26" s="217"/>
      <c r="S26" s="217"/>
      <c r="T26" s="279"/>
      <c r="U26" s="279"/>
      <c r="V26" s="358"/>
      <c r="W26" s="208"/>
      <c r="X26" s="279"/>
      <c r="Y26" s="217"/>
      <c r="Z26" s="279"/>
    </row>
    <row r="27" spans="1:26" ht="38.25" hidden="1">
      <c r="A27" s="437" t="s">
        <v>599</v>
      </c>
      <c r="B27" s="30" t="s">
        <v>600</v>
      </c>
      <c r="C27" s="396" t="s">
        <v>601</v>
      </c>
      <c r="D27" s="396" t="s">
        <v>602</v>
      </c>
      <c r="E27" s="396" t="s">
        <v>603</v>
      </c>
      <c r="F27" s="437"/>
      <c r="G27" s="437"/>
      <c r="H27" s="367">
        <v>5</v>
      </c>
      <c r="I27" s="367">
        <v>4</v>
      </c>
      <c r="J27" s="367">
        <v>5</v>
      </c>
      <c r="K27" s="441">
        <f>H27*I27*J27</f>
        <v>100</v>
      </c>
      <c r="L27" s="437"/>
      <c r="M27" s="457"/>
      <c r="N27" s="462"/>
      <c r="O27" s="208"/>
      <c r="P27" s="219"/>
      <c r="Q27" s="221"/>
      <c r="R27" s="217"/>
      <c r="S27" s="217"/>
      <c r="T27" s="279"/>
      <c r="U27" s="279"/>
      <c r="V27" s="462"/>
      <c r="W27" s="286"/>
      <c r="X27" s="279"/>
      <c r="Y27" s="217"/>
      <c r="Z27" s="279"/>
    </row>
    <row r="28" spans="1:26" ht="51.75" hidden="1" customHeight="1">
      <c r="A28" s="438"/>
      <c r="B28" s="203" t="s">
        <v>604</v>
      </c>
      <c r="C28" s="396"/>
      <c r="D28" s="396"/>
      <c r="E28" s="396"/>
      <c r="F28" s="438"/>
      <c r="G28" s="438"/>
      <c r="H28" s="368"/>
      <c r="I28" s="368"/>
      <c r="J28" s="368"/>
      <c r="K28" s="442"/>
      <c r="L28" s="438"/>
      <c r="M28" s="453"/>
      <c r="N28" s="359"/>
      <c r="O28" s="208"/>
      <c r="P28" s="219"/>
      <c r="Q28" s="221"/>
      <c r="R28" s="217"/>
      <c r="S28" s="217"/>
      <c r="T28" s="279"/>
      <c r="U28" s="279"/>
      <c r="V28" s="359"/>
      <c r="W28" s="286"/>
      <c r="X28" s="279"/>
      <c r="Y28" s="217"/>
      <c r="Z28" s="279"/>
    </row>
    <row r="29" spans="1:26" ht="60" hidden="1" customHeight="1">
      <c r="A29" s="437" t="s">
        <v>605</v>
      </c>
      <c r="B29" s="30" t="s">
        <v>606</v>
      </c>
      <c r="C29" s="396" t="s">
        <v>607</v>
      </c>
      <c r="D29" s="396" t="s">
        <v>608</v>
      </c>
      <c r="E29" s="396" t="s">
        <v>609</v>
      </c>
      <c r="F29" s="437"/>
      <c r="G29" s="437"/>
      <c r="H29" s="367">
        <v>4</v>
      </c>
      <c r="I29" s="367">
        <v>5</v>
      </c>
      <c r="J29" s="367">
        <v>5</v>
      </c>
      <c r="K29" s="441">
        <f>H29*I29*J29</f>
        <v>100</v>
      </c>
      <c r="L29" s="443"/>
      <c r="M29" s="452" t="s">
        <v>610</v>
      </c>
      <c r="N29" s="358"/>
      <c r="O29" s="208"/>
      <c r="P29" s="217"/>
      <c r="Q29" s="286"/>
      <c r="R29" s="217"/>
      <c r="S29" s="217"/>
      <c r="T29" s="279"/>
      <c r="U29" s="279"/>
      <c r="V29" s="358"/>
      <c r="W29" s="286"/>
      <c r="X29" s="279"/>
      <c r="Y29" s="217"/>
      <c r="Z29" s="279"/>
    </row>
    <row r="30" spans="1:26" ht="229.5" hidden="1">
      <c r="A30" s="438"/>
      <c r="B30" s="203" t="s">
        <v>611</v>
      </c>
      <c r="C30" s="396"/>
      <c r="D30" s="396"/>
      <c r="E30" s="396"/>
      <c r="F30" s="438"/>
      <c r="G30" s="438"/>
      <c r="H30" s="368"/>
      <c r="I30" s="368"/>
      <c r="J30" s="368"/>
      <c r="K30" s="442"/>
      <c r="L30" s="444"/>
      <c r="M30" s="453"/>
      <c r="N30" s="359"/>
      <c r="O30" s="208"/>
      <c r="P30" s="219"/>
      <c r="Q30" s="221"/>
      <c r="R30" s="217"/>
      <c r="S30" s="217"/>
      <c r="T30" s="279"/>
      <c r="U30" s="279"/>
      <c r="V30" s="359"/>
      <c r="W30" s="286"/>
      <c r="X30" s="279"/>
      <c r="Y30" s="217"/>
      <c r="Z30" s="279"/>
    </row>
    <row r="31" spans="1:26" ht="96" customHeight="1">
      <c r="A31" s="437" t="s">
        <v>612</v>
      </c>
      <c r="B31" s="36" t="s">
        <v>613</v>
      </c>
      <c r="C31" s="396" t="s">
        <v>614</v>
      </c>
      <c r="D31" s="396" t="s">
        <v>615</v>
      </c>
      <c r="E31" s="396" t="s">
        <v>616</v>
      </c>
      <c r="F31" s="437"/>
      <c r="G31" s="437"/>
      <c r="H31" s="367">
        <v>5</v>
      </c>
      <c r="I31" s="367">
        <v>4</v>
      </c>
      <c r="J31" s="367">
        <v>5</v>
      </c>
      <c r="K31" s="441">
        <f>H31*I31*J31</f>
        <v>100</v>
      </c>
      <c r="L31" s="443">
        <v>10</v>
      </c>
      <c r="M31" s="452" t="s">
        <v>617</v>
      </c>
      <c r="N31" s="358" t="s">
        <v>398</v>
      </c>
      <c r="O31" s="358" t="s">
        <v>268</v>
      </c>
      <c r="P31" s="358" t="s">
        <v>618</v>
      </c>
      <c r="Q31" s="364" t="s">
        <v>619</v>
      </c>
      <c r="R31" s="439" t="s">
        <v>620</v>
      </c>
      <c r="S31" s="439" t="s">
        <v>565</v>
      </c>
      <c r="T31" s="445"/>
      <c r="U31" s="358" t="s">
        <v>510</v>
      </c>
      <c r="V31" s="358" t="s">
        <v>5</v>
      </c>
      <c r="W31" s="358" t="s">
        <v>621</v>
      </c>
      <c r="X31" s="445"/>
      <c r="Y31" s="358"/>
      <c r="Z31" s="465"/>
    </row>
    <row r="32" spans="1:26" ht="191.25">
      <c r="A32" s="438"/>
      <c r="B32" s="36" t="s">
        <v>622</v>
      </c>
      <c r="C32" s="388"/>
      <c r="D32" s="396"/>
      <c r="E32" s="388"/>
      <c r="F32" s="438"/>
      <c r="G32" s="438"/>
      <c r="H32" s="368"/>
      <c r="I32" s="368"/>
      <c r="J32" s="368"/>
      <c r="K32" s="442"/>
      <c r="L32" s="444"/>
      <c r="M32" s="453"/>
      <c r="N32" s="359"/>
      <c r="O32" s="359"/>
      <c r="P32" s="359"/>
      <c r="Q32" s="356"/>
      <c r="R32" s="458"/>
      <c r="S32" s="458"/>
      <c r="T32" s="420"/>
      <c r="U32" s="359"/>
      <c r="V32" s="359"/>
      <c r="W32" s="359"/>
      <c r="X32" s="420"/>
      <c r="Y32" s="359"/>
      <c r="Z32" s="466"/>
    </row>
    <row r="33" spans="1:28" ht="51">
      <c r="A33" s="437" t="s">
        <v>623</v>
      </c>
      <c r="B33" s="203" t="s">
        <v>405</v>
      </c>
      <c r="C33" s="388" t="s">
        <v>624</v>
      </c>
      <c r="D33" s="389" t="s">
        <v>407</v>
      </c>
      <c r="E33" s="396" t="s">
        <v>408</v>
      </c>
      <c r="F33" s="437"/>
      <c r="G33" s="437"/>
      <c r="H33" s="367">
        <v>5</v>
      </c>
      <c r="I33" s="367">
        <v>4</v>
      </c>
      <c r="J33" s="367">
        <v>5</v>
      </c>
      <c r="K33" s="441">
        <f>H33*I33*J33</f>
        <v>100</v>
      </c>
      <c r="L33" s="443">
        <v>11</v>
      </c>
      <c r="M33" s="452" t="s">
        <v>625</v>
      </c>
      <c r="N33" s="358" t="s">
        <v>626</v>
      </c>
      <c r="O33" s="358" t="s">
        <v>510</v>
      </c>
      <c r="P33" s="358" t="s">
        <v>627</v>
      </c>
      <c r="Q33" s="364" t="s">
        <v>628</v>
      </c>
      <c r="R33" s="439" t="s">
        <v>629</v>
      </c>
      <c r="S33" s="439" t="s">
        <v>565</v>
      </c>
      <c r="T33" s="445"/>
      <c r="U33" s="358" t="s">
        <v>510</v>
      </c>
      <c r="V33" s="358" t="s">
        <v>5</v>
      </c>
      <c r="W33" s="408" t="s">
        <v>630</v>
      </c>
      <c r="X33" s="445"/>
      <c r="Y33" s="358"/>
      <c r="Z33" s="445"/>
    </row>
    <row r="34" spans="1:28" ht="261" customHeight="1">
      <c r="A34" s="438"/>
      <c r="B34" s="36" t="s">
        <v>631</v>
      </c>
      <c r="C34" s="389"/>
      <c r="D34" s="396"/>
      <c r="E34" s="396"/>
      <c r="F34" s="438"/>
      <c r="G34" s="438"/>
      <c r="H34" s="368"/>
      <c r="I34" s="368"/>
      <c r="J34" s="368"/>
      <c r="K34" s="442"/>
      <c r="L34" s="444"/>
      <c r="M34" s="453"/>
      <c r="N34" s="359"/>
      <c r="O34" s="359"/>
      <c r="P34" s="359"/>
      <c r="Q34" s="356"/>
      <c r="R34" s="458"/>
      <c r="S34" s="458"/>
      <c r="T34" s="420"/>
      <c r="U34" s="359"/>
      <c r="V34" s="359"/>
      <c r="W34" s="409"/>
      <c r="X34" s="420"/>
      <c r="Y34" s="359"/>
      <c r="Z34" s="420"/>
    </row>
    <row r="35" spans="1:28" ht="24.75" customHeight="1" thickBot="1">
      <c r="G35" s="475" t="s">
        <v>141</v>
      </c>
      <c r="H35" s="476"/>
      <c r="I35" s="476"/>
      <c r="J35" s="476"/>
      <c r="K35" s="289"/>
      <c r="L35" s="290">
        <f>COUNT(L8:L34)</f>
        <v>11</v>
      </c>
      <c r="M35" s="262"/>
      <c r="N35" s="258"/>
      <c r="O35" s="258"/>
      <c r="P35" s="291"/>
      <c r="Q35" s="292"/>
      <c r="R35" s="293"/>
      <c r="S35" s="293"/>
    </row>
    <row r="36" spans="1:28" ht="13.5" thickBot="1">
      <c r="D36" s="258"/>
      <c r="E36" s="258"/>
      <c r="F36" s="260"/>
      <c r="G36" s="258"/>
      <c r="H36" s="258"/>
      <c r="I36" s="258"/>
      <c r="J36" s="258"/>
      <c r="K36" s="265"/>
      <c r="L36" s="258"/>
      <c r="M36" s="262"/>
      <c r="N36" s="258"/>
      <c r="O36" s="258"/>
      <c r="P36" s="291"/>
      <c r="Q36" s="292"/>
      <c r="R36" s="293"/>
      <c r="S36" s="293"/>
      <c r="U36" s="477" t="s">
        <v>1</v>
      </c>
      <c r="V36" s="477"/>
      <c r="W36" s="477"/>
      <c r="X36" s="477"/>
      <c r="Y36" s="477"/>
      <c r="Z36" s="477"/>
    </row>
    <row r="37" spans="1:28" ht="28.5" customHeight="1">
      <c r="B37" s="294"/>
      <c r="C37" s="478" t="s">
        <v>222</v>
      </c>
      <c r="D37" s="478"/>
      <c r="E37" s="478"/>
      <c r="F37" s="478"/>
      <c r="G37" s="258"/>
      <c r="H37" s="258"/>
      <c r="I37" s="258"/>
      <c r="J37" s="258"/>
      <c r="K37" s="265"/>
      <c r="L37" s="295"/>
      <c r="M37" s="294"/>
      <c r="N37" s="479" t="s">
        <v>94</v>
      </c>
      <c r="P37" s="481" t="s">
        <v>95</v>
      </c>
      <c r="Q37" s="481"/>
      <c r="R37" s="481"/>
      <c r="S37" s="296"/>
      <c r="U37" s="432" t="s">
        <v>142</v>
      </c>
      <c r="V37" s="432"/>
      <c r="W37" s="432"/>
      <c r="X37" s="432" t="s">
        <v>142</v>
      </c>
      <c r="Y37" s="432"/>
      <c r="Z37" s="432"/>
    </row>
    <row r="38" spans="1:28" ht="15" customHeight="1" thickBot="1">
      <c r="B38" s="294"/>
      <c r="C38" s="297"/>
      <c r="D38" s="297"/>
      <c r="E38" s="297"/>
      <c r="F38" s="298"/>
      <c r="G38" s="299"/>
      <c r="H38" s="258"/>
      <c r="I38" s="299"/>
      <c r="J38" s="299"/>
      <c r="K38" s="300"/>
      <c r="L38" s="297"/>
      <c r="M38" s="294"/>
      <c r="N38" s="480"/>
      <c r="O38" s="258"/>
      <c r="P38" s="481"/>
      <c r="Q38" s="481"/>
      <c r="R38" s="481"/>
      <c r="S38" s="296"/>
      <c r="U38" s="301" t="s">
        <v>4</v>
      </c>
      <c r="V38" s="301"/>
      <c r="W38" s="302">
        <f>COUNTIF($V$8:$V$34,U38)</f>
        <v>0</v>
      </c>
      <c r="X38" s="467" t="s">
        <v>4</v>
      </c>
      <c r="Y38" s="467"/>
      <c r="Z38" s="302">
        <f>COUNTIF($Y$8:$Y$34,X38)</f>
        <v>0</v>
      </c>
    </row>
    <row r="39" spans="1:28" ht="15" customHeight="1">
      <c r="B39" s="294"/>
      <c r="C39" s="472" t="s">
        <v>632</v>
      </c>
      <c r="D39" s="472"/>
      <c r="E39" s="297"/>
      <c r="F39" s="298"/>
      <c r="G39" s="299"/>
      <c r="H39" s="297"/>
      <c r="I39" s="299"/>
      <c r="J39" s="299"/>
      <c r="K39" s="300"/>
      <c r="L39" s="258"/>
      <c r="M39" s="262"/>
      <c r="N39" s="303"/>
      <c r="P39" s="463"/>
      <c r="Q39" s="463"/>
      <c r="R39" s="463"/>
      <c r="S39" s="304"/>
      <c r="U39" s="305" t="s">
        <v>5</v>
      </c>
      <c r="V39" s="306"/>
      <c r="W39" s="302">
        <f>COUNTIF($V$8:$V$34,U39)</f>
        <v>11</v>
      </c>
      <c r="X39" s="468" t="s">
        <v>5</v>
      </c>
      <c r="Y39" s="468"/>
      <c r="Z39" s="302">
        <f>COUNTIF($Y$8:$Y$34,X39)</f>
        <v>0</v>
      </c>
    </row>
    <row r="40" spans="1:28" ht="14.25" customHeight="1">
      <c r="B40" s="294"/>
      <c r="C40" s="297"/>
      <c r="D40" s="297"/>
      <c r="E40" s="297"/>
      <c r="F40" s="298"/>
      <c r="G40" s="299"/>
      <c r="H40" s="257"/>
      <c r="I40" s="299"/>
      <c r="J40" s="299"/>
      <c r="K40" s="300"/>
      <c r="L40" s="299"/>
      <c r="M40" s="262"/>
      <c r="N40" s="307"/>
      <c r="P40" s="463"/>
      <c r="Q40" s="463"/>
      <c r="R40" s="463"/>
      <c r="S40" s="304"/>
      <c r="U40" s="308" t="s">
        <v>11</v>
      </c>
      <c r="V40" s="308"/>
      <c r="W40" s="302">
        <f>COUNTIF($V$8:$V$34,U40)</f>
        <v>0</v>
      </c>
      <c r="X40" s="471" t="s">
        <v>11</v>
      </c>
      <c r="Y40" s="471"/>
      <c r="Z40" s="302">
        <f>COUNTIF($Y$8:$Y$34,X40)</f>
        <v>0</v>
      </c>
    </row>
    <row r="41" spans="1:28" ht="15.75" customHeight="1">
      <c r="B41" s="294"/>
      <c r="C41" s="472" t="s">
        <v>633</v>
      </c>
      <c r="D41" s="472"/>
      <c r="E41" s="309"/>
      <c r="F41" s="298"/>
      <c r="G41" s="299"/>
      <c r="H41" s="297"/>
      <c r="I41" s="299"/>
      <c r="J41" s="299"/>
      <c r="K41" s="300"/>
      <c r="L41" s="299"/>
      <c r="M41" s="291"/>
      <c r="N41" s="307"/>
      <c r="P41" s="463"/>
      <c r="Q41" s="463"/>
      <c r="R41" s="463"/>
      <c r="S41" s="304"/>
      <c r="U41" s="310" t="s">
        <v>6</v>
      </c>
      <c r="V41" s="310"/>
      <c r="W41" s="302">
        <f>COUNTIF($V$8:$V$34,U41)</f>
        <v>0</v>
      </c>
      <c r="X41" s="464" t="s">
        <v>6</v>
      </c>
      <c r="Y41" s="464"/>
      <c r="Z41" s="302">
        <f>COUNTIF($Y$8:$Y$34,X41)</f>
        <v>0</v>
      </c>
    </row>
    <row r="42" spans="1:28" ht="13.5" thickBot="1">
      <c r="B42" s="294"/>
      <c r="C42" s="297"/>
      <c r="D42" s="297"/>
      <c r="E42" s="311"/>
      <c r="F42" s="298"/>
      <c r="G42" s="299"/>
      <c r="H42" s="295"/>
      <c r="I42" s="299"/>
      <c r="J42" s="299"/>
      <c r="K42" s="300"/>
      <c r="L42" s="299"/>
      <c r="M42" s="291"/>
      <c r="N42" s="312"/>
      <c r="P42" s="463"/>
      <c r="Q42" s="463"/>
      <c r="R42" s="463"/>
      <c r="S42" s="304"/>
      <c r="U42" s="258"/>
      <c r="V42" s="313"/>
      <c r="W42" s="313"/>
      <c r="X42" s="313"/>
      <c r="Y42" s="313"/>
      <c r="Z42" s="313"/>
    </row>
    <row r="43" spans="1:28">
      <c r="B43" s="294"/>
      <c r="C43" s="258"/>
      <c r="D43" s="258"/>
      <c r="E43" s="297"/>
      <c r="F43" s="298"/>
      <c r="L43" s="299"/>
      <c r="M43" s="291"/>
      <c r="N43" s="295"/>
      <c r="P43" s="258"/>
      <c r="Q43" s="260"/>
      <c r="R43" s="261"/>
      <c r="S43" s="258"/>
      <c r="U43" s="432" t="s">
        <v>3</v>
      </c>
      <c r="V43" s="432"/>
      <c r="W43" s="432"/>
      <c r="X43" s="432" t="s">
        <v>3</v>
      </c>
      <c r="Y43" s="432"/>
      <c r="Z43" s="432"/>
    </row>
    <row r="44" spans="1:28" ht="15" customHeight="1">
      <c r="B44" s="294"/>
      <c r="C44" s="299"/>
      <c r="D44" s="299"/>
      <c r="E44" s="299"/>
      <c r="F44" s="315"/>
      <c r="J44" s="258"/>
      <c r="L44" s="299"/>
      <c r="M44" s="291"/>
      <c r="N44" s="297"/>
      <c r="P44" s="258"/>
      <c r="Q44" s="260"/>
      <c r="R44" s="261"/>
      <c r="S44" s="258"/>
      <c r="U44" s="316" t="s">
        <v>4</v>
      </c>
      <c r="V44" s="317"/>
      <c r="W44" s="318">
        <f>+(W38/SUM($W$38:$W$41))</f>
        <v>0</v>
      </c>
      <c r="X44" s="467" t="s">
        <v>4</v>
      </c>
      <c r="Y44" s="467"/>
      <c r="Z44" s="318" t="e">
        <f>+(Z38/SUM($Z$38:$Z$41))</f>
        <v>#DIV/0!</v>
      </c>
    </row>
    <row r="45" spans="1:28">
      <c r="J45" s="299"/>
      <c r="M45" s="291"/>
      <c r="T45" s="258"/>
      <c r="U45" s="320" t="s">
        <v>5</v>
      </c>
      <c r="V45" s="321"/>
      <c r="W45" s="318">
        <f>+(W39/SUM($W$38:$W$41))</f>
        <v>1</v>
      </c>
      <c r="X45" s="468" t="s">
        <v>5</v>
      </c>
      <c r="Y45" s="468"/>
      <c r="Z45" s="318" t="e">
        <f>+(Z39/SUM($Z$38:$Z$41))</f>
        <v>#DIV/0!</v>
      </c>
      <c r="AA45" s="258"/>
      <c r="AB45" s="258"/>
    </row>
    <row r="46" spans="1:28" ht="19.5" customHeight="1">
      <c r="B46" s="470" t="s">
        <v>634</v>
      </c>
      <c r="C46" s="470"/>
      <c r="J46" s="299"/>
      <c r="M46" s="291"/>
      <c r="T46" s="258"/>
      <c r="U46" s="322" t="s">
        <v>11</v>
      </c>
      <c r="V46" s="323"/>
      <c r="W46" s="318">
        <f>+(W40/SUM($W$38:$W$41))</f>
        <v>0</v>
      </c>
      <c r="X46" s="471" t="s">
        <v>11</v>
      </c>
      <c r="Y46" s="471"/>
      <c r="Z46" s="318" t="e">
        <f>+(Z40/SUM($Z$38:$Z$41))</f>
        <v>#DIV/0!</v>
      </c>
      <c r="AA46" s="258"/>
      <c r="AB46" s="258"/>
    </row>
    <row r="47" spans="1:28" ht="39" customHeight="1">
      <c r="B47" s="473" t="s">
        <v>635</v>
      </c>
      <c r="C47" s="474"/>
      <c r="J47" s="299"/>
      <c r="M47" s="291"/>
      <c r="T47" s="258"/>
      <c r="U47" s="324" t="s">
        <v>6</v>
      </c>
      <c r="V47" s="325"/>
      <c r="W47" s="318">
        <f>+(W41/SUM($W$38:$W$41))</f>
        <v>0</v>
      </c>
      <c r="X47" s="464" t="s">
        <v>6</v>
      </c>
      <c r="Y47" s="464"/>
      <c r="Z47" s="318" t="e">
        <f>+(Z41/SUM($Z$38:$Z$41))</f>
        <v>#DIV/0!</v>
      </c>
      <c r="AA47" s="258"/>
      <c r="AB47" s="258"/>
    </row>
    <row r="48" spans="1:28" ht="72" customHeight="1">
      <c r="B48" s="469" t="s">
        <v>636</v>
      </c>
      <c r="C48" s="469"/>
      <c r="J48" s="299"/>
      <c r="M48" s="291"/>
      <c r="T48" s="258"/>
      <c r="AA48" s="258"/>
      <c r="AB48" s="258"/>
    </row>
    <row r="49" spans="10:28">
      <c r="J49" s="299"/>
      <c r="M49" s="291"/>
      <c r="T49" s="258"/>
      <c r="AA49" s="258"/>
      <c r="AB49" s="258"/>
    </row>
    <row r="50" spans="10:28">
      <c r="M50" s="291"/>
    </row>
    <row r="51" spans="10:28">
      <c r="M51" s="291"/>
    </row>
    <row r="52" spans="10:28">
      <c r="M52" s="291"/>
    </row>
    <row r="53" spans="10:28">
      <c r="M53" s="291"/>
    </row>
    <row r="54" spans="10:28">
      <c r="M54" s="291"/>
    </row>
    <row r="55" spans="10:28">
      <c r="M55" s="291"/>
    </row>
    <row r="56" spans="10:28">
      <c r="M56" s="291"/>
    </row>
    <row r="57" spans="10:28">
      <c r="M57" s="291"/>
    </row>
    <row r="58" spans="10:28">
      <c r="M58" s="291"/>
    </row>
    <row r="59" spans="10:28">
      <c r="M59" s="291"/>
    </row>
    <row r="60" spans="10:28">
      <c r="M60" s="291"/>
    </row>
    <row r="61" spans="10:28">
      <c r="M61" s="291"/>
    </row>
    <row r="62" spans="10:28">
      <c r="M62" s="291"/>
    </row>
    <row r="63" spans="10:28">
      <c r="M63" s="291"/>
    </row>
    <row r="64" spans="10:28">
      <c r="M64" s="291"/>
    </row>
    <row r="65" spans="13:13">
      <c r="M65" s="291"/>
    </row>
    <row r="66" spans="13:13">
      <c r="M66" s="291"/>
    </row>
    <row r="67" spans="13:13">
      <c r="M67" s="291"/>
    </row>
    <row r="68" spans="13:13">
      <c r="M68" s="291"/>
    </row>
    <row r="69" spans="13:13">
      <c r="M69" s="291"/>
    </row>
    <row r="70" spans="13:13">
      <c r="M70" s="291"/>
    </row>
    <row r="71" spans="13:13">
      <c r="M71" s="291"/>
    </row>
    <row r="72" spans="13:13">
      <c r="M72" s="291"/>
    </row>
    <row r="73" spans="13:13">
      <c r="M73" s="291"/>
    </row>
    <row r="74" spans="13:13">
      <c r="M74" s="291"/>
    </row>
    <row r="75" spans="13:13">
      <c r="M75" s="291"/>
    </row>
    <row r="76" spans="13:13">
      <c r="M76" s="291"/>
    </row>
    <row r="77" spans="13:13">
      <c r="M77" s="291"/>
    </row>
    <row r="78" spans="13:13">
      <c r="M78" s="291"/>
    </row>
    <row r="79" spans="13:13">
      <c r="M79" s="291"/>
    </row>
    <row r="80" spans="13:13">
      <c r="M80" s="291"/>
    </row>
    <row r="81" spans="13:13">
      <c r="M81" s="291"/>
    </row>
    <row r="82" spans="13:13">
      <c r="M82" s="291"/>
    </row>
    <row r="83" spans="13:13">
      <c r="M83" s="291"/>
    </row>
    <row r="84" spans="13:13">
      <c r="M84" s="291"/>
    </row>
    <row r="85" spans="13:13">
      <c r="M85" s="291"/>
    </row>
    <row r="86" spans="13:13">
      <c r="M86" s="291"/>
    </row>
    <row r="87" spans="13:13">
      <c r="M87" s="291"/>
    </row>
    <row r="88" spans="13:13">
      <c r="M88" s="291"/>
    </row>
    <row r="89" spans="13:13">
      <c r="M89" s="291"/>
    </row>
    <row r="90" spans="13:13">
      <c r="M90" s="291"/>
    </row>
    <row r="91" spans="13:13">
      <c r="M91" s="291"/>
    </row>
    <row r="92" spans="13:13">
      <c r="M92" s="291"/>
    </row>
    <row r="93" spans="13:13">
      <c r="M93" s="291"/>
    </row>
    <row r="94" spans="13:13">
      <c r="M94" s="291"/>
    </row>
    <row r="95" spans="13:13">
      <c r="M95" s="291"/>
    </row>
    <row r="96" spans="13:13">
      <c r="M96" s="291"/>
    </row>
    <row r="97" spans="13:13">
      <c r="M97" s="291"/>
    </row>
    <row r="98" spans="13:13">
      <c r="M98" s="291"/>
    </row>
    <row r="99" spans="13:13">
      <c r="M99" s="291"/>
    </row>
    <row r="100" spans="13:13">
      <c r="M100" s="291"/>
    </row>
    <row r="101" spans="13:13">
      <c r="M101" s="291"/>
    </row>
    <row r="102" spans="13:13">
      <c r="M102" s="291"/>
    </row>
    <row r="103" spans="13:13">
      <c r="M103" s="291"/>
    </row>
    <row r="104" spans="13:13">
      <c r="M104" s="291"/>
    </row>
    <row r="105" spans="13:13">
      <c r="M105" s="291"/>
    </row>
    <row r="106" spans="13:13">
      <c r="M106" s="291"/>
    </row>
    <row r="107" spans="13:13">
      <c r="M107" s="291"/>
    </row>
    <row r="108" spans="13:13">
      <c r="M108" s="291"/>
    </row>
    <row r="109" spans="13:13">
      <c r="M109" s="291"/>
    </row>
    <row r="110" spans="13:13">
      <c r="M110" s="291"/>
    </row>
    <row r="111" spans="13:13">
      <c r="M111" s="291"/>
    </row>
    <row r="112" spans="13:13">
      <c r="M112" s="291"/>
    </row>
    <row r="113" spans="13:13">
      <c r="M113" s="291"/>
    </row>
    <row r="114" spans="13:13">
      <c r="M114" s="291"/>
    </row>
    <row r="115" spans="13:13">
      <c r="M115" s="291"/>
    </row>
    <row r="116" spans="13:13">
      <c r="M116" s="291"/>
    </row>
    <row r="117" spans="13:13">
      <c r="M117" s="291"/>
    </row>
    <row r="118" spans="13:13">
      <c r="M118" s="291"/>
    </row>
    <row r="119" spans="13:13">
      <c r="M119" s="291"/>
    </row>
    <row r="120" spans="13:13">
      <c r="M120" s="291"/>
    </row>
    <row r="121" spans="13:13">
      <c r="M121" s="291"/>
    </row>
    <row r="122" spans="13:13">
      <c r="M122" s="291"/>
    </row>
    <row r="123" spans="13:13">
      <c r="M123" s="291"/>
    </row>
    <row r="124" spans="13:13">
      <c r="M124" s="291"/>
    </row>
    <row r="125" spans="13:13">
      <c r="M125" s="291"/>
    </row>
    <row r="126" spans="13:13">
      <c r="M126" s="291"/>
    </row>
    <row r="127" spans="13:13">
      <c r="M127" s="291"/>
    </row>
    <row r="128" spans="13:13">
      <c r="M128" s="291"/>
    </row>
    <row r="129" spans="13:13">
      <c r="M129" s="291"/>
    </row>
    <row r="130" spans="13:13">
      <c r="M130" s="291"/>
    </row>
    <row r="131" spans="13:13">
      <c r="M131" s="291"/>
    </row>
    <row r="132" spans="13:13">
      <c r="M132" s="291"/>
    </row>
    <row r="133" spans="13:13">
      <c r="M133" s="291"/>
    </row>
    <row r="134" spans="13:13">
      <c r="M134" s="291"/>
    </row>
    <row r="135" spans="13:13">
      <c r="M135" s="291"/>
    </row>
    <row r="136" spans="13:13">
      <c r="M136" s="291"/>
    </row>
    <row r="137" spans="13:13">
      <c r="M137" s="291"/>
    </row>
    <row r="138" spans="13:13">
      <c r="M138" s="291"/>
    </row>
    <row r="139" spans="13:13">
      <c r="M139" s="291"/>
    </row>
    <row r="140" spans="13:13">
      <c r="M140" s="291"/>
    </row>
    <row r="141" spans="13:13">
      <c r="M141" s="291"/>
    </row>
    <row r="142" spans="13:13">
      <c r="M142" s="291"/>
    </row>
    <row r="143" spans="13:13">
      <c r="M143" s="291"/>
    </row>
    <row r="144" spans="13:13">
      <c r="M144" s="291"/>
    </row>
    <row r="145" spans="13:13">
      <c r="M145" s="291"/>
    </row>
    <row r="146" spans="13:13">
      <c r="M146" s="291"/>
    </row>
    <row r="147" spans="13:13">
      <c r="M147" s="291"/>
    </row>
    <row r="148" spans="13:13">
      <c r="M148" s="291"/>
    </row>
    <row r="149" spans="13:13">
      <c r="M149" s="291"/>
    </row>
    <row r="150" spans="13:13">
      <c r="M150" s="291"/>
    </row>
    <row r="151" spans="13:13">
      <c r="M151" s="291"/>
    </row>
    <row r="152" spans="13:13">
      <c r="M152" s="291"/>
    </row>
    <row r="153" spans="13:13">
      <c r="M153" s="291"/>
    </row>
    <row r="154" spans="13:13">
      <c r="M154" s="291"/>
    </row>
    <row r="155" spans="13:13">
      <c r="M155" s="291"/>
    </row>
    <row r="156" spans="13:13">
      <c r="M156" s="291"/>
    </row>
    <row r="157" spans="13:13">
      <c r="M157" s="291"/>
    </row>
    <row r="158" spans="13:13">
      <c r="M158" s="291"/>
    </row>
    <row r="159" spans="13:13">
      <c r="M159" s="291"/>
    </row>
    <row r="160" spans="13:13">
      <c r="M160" s="291"/>
    </row>
    <row r="161" spans="13:13">
      <c r="M161" s="291"/>
    </row>
    <row r="162" spans="13:13">
      <c r="M162" s="291"/>
    </row>
    <row r="163" spans="13:13">
      <c r="M163" s="291"/>
    </row>
    <row r="164" spans="13:13">
      <c r="M164" s="291"/>
    </row>
    <row r="165" spans="13:13">
      <c r="M165" s="291"/>
    </row>
    <row r="166" spans="13:13">
      <c r="M166" s="291"/>
    </row>
    <row r="167" spans="13:13">
      <c r="M167" s="291"/>
    </row>
    <row r="168" spans="13:13">
      <c r="M168" s="291"/>
    </row>
    <row r="169" spans="13:13">
      <c r="M169" s="291"/>
    </row>
    <row r="170" spans="13:13">
      <c r="M170" s="291"/>
    </row>
    <row r="171" spans="13:13">
      <c r="M171" s="291"/>
    </row>
    <row r="172" spans="13:13">
      <c r="M172" s="291"/>
    </row>
    <row r="173" spans="13:13">
      <c r="M173" s="291"/>
    </row>
    <row r="174" spans="13:13">
      <c r="M174" s="291"/>
    </row>
    <row r="175" spans="13:13">
      <c r="M175" s="291"/>
    </row>
    <row r="176" spans="13:13">
      <c r="M176" s="291"/>
    </row>
    <row r="177" spans="1:13">
      <c r="M177" s="291"/>
    </row>
    <row r="178" spans="1:13">
      <c r="M178" s="291"/>
    </row>
    <row r="179" spans="1:13">
      <c r="M179" s="291"/>
    </row>
    <row r="180" spans="1:13">
      <c r="M180" s="291"/>
    </row>
    <row r="181" spans="1:13">
      <c r="M181" s="291"/>
    </row>
    <row r="182" spans="1:13">
      <c r="M182" s="291"/>
    </row>
    <row r="183" spans="1:13">
      <c r="M183" s="291"/>
    </row>
    <row r="184" spans="1:13">
      <c r="M184" s="291"/>
    </row>
    <row r="185" spans="1:13">
      <c r="M185" s="291"/>
    </row>
    <row r="186" spans="1:13">
      <c r="M186" s="291"/>
    </row>
    <row r="187" spans="1:13">
      <c r="M187" s="291"/>
    </row>
    <row r="188" spans="1:13">
      <c r="M188" s="291"/>
    </row>
    <row r="189" spans="1:13">
      <c r="M189" s="291"/>
    </row>
    <row r="190" spans="1:13">
      <c r="M190" s="291"/>
    </row>
    <row r="191" spans="1:13">
      <c r="A191" s="262" t="s">
        <v>4</v>
      </c>
      <c r="M191" s="291"/>
    </row>
    <row r="192" spans="1:13">
      <c r="A192" s="262" t="s">
        <v>5</v>
      </c>
      <c r="M192" s="291"/>
    </row>
    <row r="193" spans="1:13">
      <c r="A193" s="262" t="s">
        <v>11</v>
      </c>
      <c r="M193" s="291"/>
    </row>
    <row r="194" spans="1:13">
      <c r="A194" s="262" t="s">
        <v>6</v>
      </c>
      <c r="M194" s="291"/>
    </row>
    <row r="195" spans="1:13">
      <c r="M195" s="291"/>
    </row>
    <row r="196" spans="1:13">
      <c r="M196" s="291"/>
    </row>
    <row r="197" spans="1:13">
      <c r="M197" s="291"/>
    </row>
    <row r="198" spans="1:13">
      <c r="M198" s="291"/>
    </row>
    <row r="199" spans="1:13">
      <c r="M199" s="291"/>
    </row>
    <row r="200" spans="1:13">
      <c r="M200" s="291"/>
    </row>
    <row r="201" spans="1:13">
      <c r="M201" s="291"/>
    </row>
    <row r="202" spans="1:13">
      <c r="M202" s="291"/>
    </row>
    <row r="203" spans="1:13">
      <c r="M203" s="291"/>
    </row>
    <row r="204" spans="1:13">
      <c r="M204" s="291"/>
    </row>
    <row r="205" spans="1:13">
      <c r="M205" s="291"/>
    </row>
    <row r="206" spans="1:13">
      <c r="M206" s="291"/>
    </row>
    <row r="207" spans="1:13">
      <c r="M207" s="291"/>
    </row>
    <row r="208" spans="1:13">
      <c r="M208" s="291"/>
    </row>
    <row r="209" spans="13:13">
      <c r="M209" s="291"/>
    </row>
    <row r="210" spans="13:13">
      <c r="M210" s="291"/>
    </row>
    <row r="211" spans="13:13">
      <c r="M211" s="291"/>
    </row>
    <row r="212" spans="13:13">
      <c r="M212" s="291"/>
    </row>
    <row r="213" spans="13:13">
      <c r="M213" s="291"/>
    </row>
    <row r="214" spans="13:13">
      <c r="M214" s="291"/>
    </row>
    <row r="215" spans="13:13">
      <c r="M215" s="291"/>
    </row>
    <row r="216" spans="13:13">
      <c r="M216" s="291"/>
    </row>
    <row r="217" spans="13:13">
      <c r="M217" s="291"/>
    </row>
    <row r="218" spans="13:13">
      <c r="M218" s="291"/>
    </row>
    <row r="219" spans="13:13">
      <c r="M219" s="291"/>
    </row>
    <row r="220" spans="13:13">
      <c r="M220" s="291"/>
    </row>
    <row r="221" spans="13:13">
      <c r="M221" s="291"/>
    </row>
    <row r="222" spans="13:13">
      <c r="M222" s="291"/>
    </row>
    <row r="223" spans="13:13">
      <c r="M223" s="291"/>
    </row>
    <row r="224" spans="13:13">
      <c r="M224" s="291"/>
    </row>
    <row r="225" spans="13:13">
      <c r="M225" s="291"/>
    </row>
    <row r="226" spans="13:13">
      <c r="M226" s="291"/>
    </row>
    <row r="227" spans="13:13">
      <c r="M227" s="291"/>
    </row>
    <row r="228" spans="13:13">
      <c r="M228" s="291"/>
    </row>
    <row r="229" spans="13:13">
      <c r="M229" s="291"/>
    </row>
    <row r="230" spans="13:13">
      <c r="M230" s="291"/>
    </row>
    <row r="231" spans="13:13">
      <c r="M231" s="291"/>
    </row>
    <row r="232" spans="13:13">
      <c r="M232" s="291"/>
    </row>
    <row r="233" spans="13:13">
      <c r="M233" s="291"/>
    </row>
    <row r="234" spans="13:13">
      <c r="M234" s="291"/>
    </row>
    <row r="235" spans="13:13">
      <c r="M235" s="291"/>
    </row>
    <row r="236" spans="13:13">
      <c r="M236" s="291"/>
    </row>
    <row r="237" spans="13:13">
      <c r="M237" s="291"/>
    </row>
    <row r="238" spans="13:13">
      <c r="M238" s="291"/>
    </row>
    <row r="239" spans="13:13">
      <c r="M239" s="291"/>
    </row>
    <row r="240" spans="13:13">
      <c r="M240" s="291"/>
    </row>
    <row r="241" spans="13:13">
      <c r="M241" s="291"/>
    </row>
    <row r="242" spans="13:13">
      <c r="M242" s="291"/>
    </row>
    <row r="243" spans="13:13">
      <c r="M243" s="291"/>
    </row>
    <row r="244" spans="13:13">
      <c r="M244" s="291"/>
    </row>
    <row r="245" spans="13:13">
      <c r="M245" s="291"/>
    </row>
    <row r="246" spans="13:13">
      <c r="M246" s="291"/>
    </row>
    <row r="247" spans="13:13">
      <c r="M247" s="291"/>
    </row>
    <row r="248" spans="13:13">
      <c r="M248" s="291"/>
    </row>
    <row r="249" spans="13:13">
      <c r="M249" s="291"/>
    </row>
    <row r="250" spans="13:13">
      <c r="M250" s="291"/>
    </row>
    <row r="251" spans="13:13">
      <c r="M251" s="291"/>
    </row>
    <row r="252" spans="13:13">
      <c r="M252" s="291"/>
    </row>
    <row r="253" spans="13:13">
      <c r="M253" s="291"/>
    </row>
    <row r="254" spans="13:13">
      <c r="M254" s="291"/>
    </row>
    <row r="255" spans="13:13">
      <c r="M255" s="291"/>
    </row>
    <row r="256" spans="13:13">
      <c r="M256" s="291"/>
    </row>
    <row r="257" spans="13:13">
      <c r="M257" s="291"/>
    </row>
    <row r="258" spans="13:13">
      <c r="M258" s="291"/>
    </row>
    <row r="259" spans="13:13">
      <c r="M259" s="291"/>
    </row>
    <row r="260" spans="13:13">
      <c r="M260" s="291"/>
    </row>
    <row r="261" spans="13:13">
      <c r="M261" s="291"/>
    </row>
    <row r="262" spans="13:13">
      <c r="M262" s="291"/>
    </row>
    <row r="263" spans="13:13">
      <c r="M263" s="291"/>
    </row>
    <row r="264" spans="13:13">
      <c r="M264" s="291"/>
    </row>
    <row r="265" spans="13:13">
      <c r="M265" s="291"/>
    </row>
    <row r="266" spans="13:13">
      <c r="M266" s="291"/>
    </row>
    <row r="267" spans="13:13">
      <c r="M267" s="291"/>
    </row>
    <row r="268" spans="13:13">
      <c r="M268" s="291"/>
    </row>
    <row r="269" spans="13:13">
      <c r="M269" s="291"/>
    </row>
    <row r="270" spans="13:13">
      <c r="M270" s="291"/>
    </row>
    <row r="271" spans="13:13">
      <c r="M271" s="291"/>
    </row>
    <row r="272" spans="13:13">
      <c r="M272" s="291"/>
    </row>
    <row r="273" spans="13:13">
      <c r="M273" s="291"/>
    </row>
    <row r="274" spans="13:13">
      <c r="M274" s="291"/>
    </row>
    <row r="275" spans="13:13">
      <c r="M275" s="291"/>
    </row>
    <row r="276" spans="13:13">
      <c r="M276" s="291"/>
    </row>
    <row r="277" spans="13:13">
      <c r="M277" s="291"/>
    </row>
    <row r="278" spans="13:13">
      <c r="M278" s="291"/>
    </row>
    <row r="279" spans="13:13">
      <c r="M279" s="291"/>
    </row>
    <row r="280" spans="13:13">
      <c r="M280" s="291"/>
    </row>
    <row r="281" spans="13:13">
      <c r="M281" s="291"/>
    </row>
    <row r="282" spans="13:13">
      <c r="M282" s="291"/>
    </row>
    <row r="283" spans="13:13">
      <c r="M283" s="291"/>
    </row>
    <row r="284" spans="13:13">
      <c r="M284" s="291"/>
    </row>
    <row r="285" spans="13:13">
      <c r="M285" s="291"/>
    </row>
    <row r="286" spans="13:13">
      <c r="M286" s="291"/>
    </row>
    <row r="287" spans="13:13">
      <c r="M287" s="291"/>
    </row>
    <row r="288" spans="13:13">
      <c r="M288" s="291"/>
    </row>
    <row r="289" spans="13:13">
      <c r="M289" s="291"/>
    </row>
    <row r="290" spans="13:13">
      <c r="M290" s="291"/>
    </row>
    <row r="291" spans="13:13">
      <c r="M291" s="291"/>
    </row>
    <row r="292" spans="13:13">
      <c r="M292" s="291"/>
    </row>
    <row r="293" spans="13:13">
      <c r="M293" s="291"/>
    </row>
    <row r="294" spans="13:13">
      <c r="M294" s="291"/>
    </row>
    <row r="295" spans="13:13">
      <c r="M295" s="291"/>
    </row>
    <row r="296" spans="13:13">
      <c r="M296" s="291"/>
    </row>
    <row r="297" spans="13:13">
      <c r="M297" s="291"/>
    </row>
    <row r="298" spans="13:13">
      <c r="M298" s="291"/>
    </row>
    <row r="299" spans="13:13">
      <c r="M299" s="291"/>
    </row>
    <row r="300" spans="13:13">
      <c r="M300" s="291"/>
    </row>
    <row r="301" spans="13:13">
      <c r="M301" s="291"/>
    </row>
    <row r="302" spans="13:13">
      <c r="M302" s="291"/>
    </row>
    <row r="303" spans="13:13">
      <c r="M303" s="291"/>
    </row>
    <row r="304" spans="13:13">
      <c r="M304" s="291"/>
    </row>
    <row r="305" spans="13:13">
      <c r="M305" s="291"/>
    </row>
    <row r="306" spans="13:13">
      <c r="M306" s="291"/>
    </row>
    <row r="307" spans="13:13">
      <c r="M307" s="291"/>
    </row>
    <row r="308" spans="13:13">
      <c r="M308" s="291"/>
    </row>
    <row r="309" spans="13:13">
      <c r="M309" s="291"/>
    </row>
    <row r="310" spans="13:13">
      <c r="M310" s="291"/>
    </row>
    <row r="311" spans="13:13">
      <c r="M311" s="291"/>
    </row>
    <row r="312" spans="13:13">
      <c r="M312" s="291"/>
    </row>
    <row r="313" spans="13:13">
      <c r="M313" s="291"/>
    </row>
    <row r="314" spans="13:13">
      <c r="M314" s="291"/>
    </row>
    <row r="315" spans="13:13">
      <c r="M315" s="291"/>
    </row>
    <row r="316" spans="13:13">
      <c r="M316" s="291"/>
    </row>
    <row r="317" spans="13:13">
      <c r="M317" s="291"/>
    </row>
    <row r="318" spans="13:13">
      <c r="M318" s="291"/>
    </row>
    <row r="319" spans="13:13">
      <c r="M319" s="291"/>
    </row>
    <row r="320" spans="13:13">
      <c r="M320" s="291"/>
    </row>
    <row r="321" spans="13:13">
      <c r="M321" s="291"/>
    </row>
    <row r="322" spans="13:13">
      <c r="M322" s="291"/>
    </row>
    <row r="323" spans="13:13">
      <c r="M323" s="291"/>
    </row>
    <row r="324" spans="13:13">
      <c r="M324" s="291"/>
    </row>
    <row r="325" spans="13:13">
      <c r="M325" s="291"/>
    </row>
    <row r="326" spans="13:13">
      <c r="M326" s="291"/>
    </row>
    <row r="327" spans="13:13">
      <c r="M327" s="291"/>
    </row>
    <row r="328" spans="13:13">
      <c r="M328" s="291"/>
    </row>
    <row r="329" spans="13:13">
      <c r="M329" s="291"/>
    </row>
    <row r="330" spans="13:13">
      <c r="M330" s="291"/>
    </row>
    <row r="331" spans="13:13">
      <c r="M331" s="291"/>
    </row>
    <row r="332" spans="13:13">
      <c r="M332" s="291"/>
    </row>
    <row r="333" spans="13:13">
      <c r="M333" s="291"/>
    </row>
    <row r="334" spans="13:13">
      <c r="M334" s="291"/>
    </row>
    <row r="335" spans="13:13">
      <c r="M335" s="291"/>
    </row>
    <row r="336" spans="13:13">
      <c r="M336" s="291"/>
    </row>
    <row r="337" spans="13:13">
      <c r="M337" s="291"/>
    </row>
    <row r="338" spans="13:13">
      <c r="M338" s="291"/>
    </row>
    <row r="339" spans="13:13">
      <c r="M339" s="291"/>
    </row>
    <row r="340" spans="13:13">
      <c r="M340" s="291"/>
    </row>
    <row r="341" spans="13:13">
      <c r="M341" s="291"/>
    </row>
    <row r="342" spans="13:13">
      <c r="M342" s="291"/>
    </row>
    <row r="343" spans="13:13">
      <c r="M343" s="291"/>
    </row>
    <row r="344" spans="13:13">
      <c r="M344" s="291"/>
    </row>
    <row r="345" spans="13:13">
      <c r="M345" s="291"/>
    </row>
    <row r="346" spans="13:13">
      <c r="M346" s="291"/>
    </row>
    <row r="347" spans="13:13">
      <c r="M347" s="291"/>
    </row>
    <row r="348" spans="13:13">
      <c r="M348" s="291"/>
    </row>
    <row r="349" spans="13:13">
      <c r="M349" s="291"/>
    </row>
    <row r="350" spans="13:13">
      <c r="M350" s="291"/>
    </row>
    <row r="351" spans="13:13">
      <c r="M351" s="291"/>
    </row>
    <row r="352" spans="13:13">
      <c r="M352" s="291"/>
    </row>
    <row r="353" spans="13:13">
      <c r="M353" s="291"/>
    </row>
    <row r="354" spans="13:13">
      <c r="M354" s="291"/>
    </row>
    <row r="355" spans="13:13">
      <c r="M355" s="291"/>
    </row>
    <row r="356" spans="13:13">
      <c r="M356" s="291"/>
    </row>
    <row r="357" spans="13:13">
      <c r="M357" s="291"/>
    </row>
    <row r="358" spans="13:13">
      <c r="M358" s="291"/>
    </row>
    <row r="359" spans="13:13">
      <c r="M359" s="291"/>
    </row>
    <row r="360" spans="13:13">
      <c r="M360" s="291"/>
    </row>
    <row r="361" spans="13:13">
      <c r="M361" s="291"/>
    </row>
    <row r="362" spans="13:13">
      <c r="M362" s="291"/>
    </row>
    <row r="363" spans="13:13">
      <c r="M363" s="291"/>
    </row>
    <row r="364" spans="13:13">
      <c r="M364" s="291"/>
    </row>
    <row r="365" spans="13:13">
      <c r="M365" s="291"/>
    </row>
    <row r="366" spans="13:13">
      <c r="M366" s="291"/>
    </row>
    <row r="367" spans="13:13">
      <c r="M367" s="291"/>
    </row>
    <row r="368" spans="13:13">
      <c r="M368" s="291"/>
    </row>
    <row r="369" spans="13:13">
      <c r="M369" s="291"/>
    </row>
    <row r="370" spans="13:13">
      <c r="M370" s="291"/>
    </row>
    <row r="371" spans="13:13">
      <c r="M371" s="291"/>
    </row>
    <row r="372" spans="13:13">
      <c r="M372" s="291"/>
    </row>
    <row r="373" spans="13:13">
      <c r="M373" s="291"/>
    </row>
    <row r="374" spans="13:13">
      <c r="M374" s="291"/>
    </row>
    <row r="375" spans="13:13">
      <c r="M375" s="291"/>
    </row>
    <row r="376" spans="13:13">
      <c r="M376" s="291"/>
    </row>
    <row r="377" spans="13:13">
      <c r="M377" s="291"/>
    </row>
    <row r="378" spans="13:13">
      <c r="M378" s="291"/>
    </row>
    <row r="379" spans="13:13">
      <c r="M379" s="291"/>
    </row>
    <row r="380" spans="13:13">
      <c r="M380" s="291"/>
    </row>
    <row r="381" spans="13:13">
      <c r="M381" s="291"/>
    </row>
    <row r="382" spans="13:13">
      <c r="M382" s="291"/>
    </row>
    <row r="383" spans="13:13">
      <c r="M383" s="291"/>
    </row>
    <row r="384" spans="13:13">
      <c r="M384" s="291"/>
    </row>
    <row r="385" spans="13:13">
      <c r="M385" s="291"/>
    </row>
    <row r="386" spans="13:13">
      <c r="M386" s="291"/>
    </row>
    <row r="387" spans="13:13">
      <c r="M387" s="291"/>
    </row>
    <row r="388" spans="13:13">
      <c r="M388" s="291"/>
    </row>
    <row r="389" spans="13:13">
      <c r="M389" s="291"/>
    </row>
    <row r="390" spans="13:13">
      <c r="M390" s="291"/>
    </row>
    <row r="391" spans="13:13">
      <c r="M391" s="291"/>
    </row>
    <row r="392" spans="13:13">
      <c r="M392" s="291"/>
    </row>
    <row r="393" spans="13:13">
      <c r="M393" s="291"/>
    </row>
    <row r="394" spans="13:13">
      <c r="M394" s="291"/>
    </row>
    <row r="395" spans="13:13">
      <c r="M395" s="291"/>
    </row>
    <row r="396" spans="13:13">
      <c r="M396" s="291"/>
    </row>
    <row r="397" spans="13:13">
      <c r="M397" s="291"/>
    </row>
    <row r="398" spans="13:13">
      <c r="M398" s="291"/>
    </row>
    <row r="399" spans="13:13">
      <c r="M399" s="291"/>
    </row>
    <row r="400" spans="13:13">
      <c r="M400" s="291"/>
    </row>
    <row r="401" spans="13:13">
      <c r="M401" s="291"/>
    </row>
    <row r="402" spans="13:13">
      <c r="M402" s="291"/>
    </row>
    <row r="403" spans="13:13">
      <c r="M403" s="291"/>
    </row>
    <row r="404" spans="13:13">
      <c r="M404" s="291"/>
    </row>
    <row r="405" spans="13:13">
      <c r="M405" s="291"/>
    </row>
    <row r="406" spans="13:13">
      <c r="M406" s="291"/>
    </row>
    <row r="407" spans="13:13">
      <c r="M407" s="291"/>
    </row>
    <row r="408" spans="13:13">
      <c r="M408" s="291"/>
    </row>
    <row r="409" spans="13:13">
      <c r="M409" s="291"/>
    </row>
    <row r="410" spans="13:13">
      <c r="M410" s="291"/>
    </row>
    <row r="411" spans="13:13">
      <c r="M411" s="291"/>
    </row>
    <row r="412" spans="13:13">
      <c r="M412" s="291"/>
    </row>
    <row r="413" spans="13:13">
      <c r="M413" s="291"/>
    </row>
    <row r="414" spans="13:13">
      <c r="M414" s="291"/>
    </row>
    <row r="415" spans="13:13">
      <c r="M415" s="291"/>
    </row>
    <row r="416" spans="13:13">
      <c r="M416" s="291"/>
    </row>
    <row r="417" spans="13:13">
      <c r="M417" s="291"/>
    </row>
    <row r="418" spans="13:13">
      <c r="M418" s="291"/>
    </row>
    <row r="419" spans="13:13">
      <c r="M419" s="291"/>
    </row>
    <row r="420" spans="13:13">
      <c r="M420" s="291"/>
    </row>
    <row r="421" spans="13:13">
      <c r="M421" s="291"/>
    </row>
    <row r="422" spans="13:13">
      <c r="M422" s="291"/>
    </row>
    <row r="423" spans="13:13">
      <c r="M423" s="291"/>
    </row>
    <row r="424" spans="13:13">
      <c r="M424" s="291"/>
    </row>
    <row r="425" spans="13:13">
      <c r="M425" s="291"/>
    </row>
    <row r="426" spans="13:13">
      <c r="M426" s="291"/>
    </row>
    <row r="427" spans="13:13">
      <c r="M427" s="291"/>
    </row>
    <row r="428" spans="13:13">
      <c r="M428" s="291"/>
    </row>
    <row r="429" spans="13:13">
      <c r="M429" s="291"/>
    </row>
    <row r="430" spans="13:13">
      <c r="M430" s="291"/>
    </row>
    <row r="431" spans="13:13">
      <c r="M431" s="291"/>
    </row>
    <row r="432" spans="13:13">
      <c r="M432" s="291"/>
    </row>
    <row r="433" spans="13:13">
      <c r="M433" s="291"/>
    </row>
    <row r="434" spans="13:13">
      <c r="M434" s="291"/>
    </row>
    <row r="435" spans="13:13">
      <c r="M435" s="291"/>
    </row>
    <row r="436" spans="13:13">
      <c r="M436" s="291"/>
    </row>
    <row r="437" spans="13:13">
      <c r="M437" s="291"/>
    </row>
    <row r="438" spans="13:13">
      <c r="M438" s="291"/>
    </row>
    <row r="439" spans="13:13">
      <c r="M439" s="291"/>
    </row>
    <row r="440" spans="13:13">
      <c r="M440" s="291"/>
    </row>
    <row r="441" spans="13:13">
      <c r="M441" s="291"/>
    </row>
    <row r="442" spans="13:13">
      <c r="M442" s="291"/>
    </row>
    <row r="443" spans="13:13">
      <c r="M443" s="291"/>
    </row>
    <row r="444" spans="13:13">
      <c r="M444" s="291"/>
    </row>
    <row r="445" spans="13:13">
      <c r="M445" s="291"/>
    </row>
    <row r="446" spans="13:13">
      <c r="M446" s="291"/>
    </row>
    <row r="447" spans="13:13">
      <c r="M447" s="291"/>
    </row>
    <row r="448" spans="13:13">
      <c r="M448" s="291"/>
    </row>
    <row r="449" spans="13:13">
      <c r="M449" s="291"/>
    </row>
    <row r="450" spans="13:13">
      <c r="M450" s="291"/>
    </row>
    <row r="451" spans="13:13">
      <c r="M451" s="291"/>
    </row>
    <row r="452" spans="13:13">
      <c r="M452" s="291"/>
    </row>
    <row r="453" spans="13:13">
      <c r="M453" s="291"/>
    </row>
    <row r="454" spans="13:13">
      <c r="M454" s="291"/>
    </row>
    <row r="455" spans="13:13">
      <c r="M455" s="291"/>
    </row>
    <row r="456" spans="13:13">
      <c r="M456" s="291"/>
    </row>
    <row r="457" spans="13:13">
      <c r="M457" s="291"/>
    </row>
    <row r="458" spans="13:13">
      <c r="M458" s="291"/>
    </row>
    <row r="459" spans="13:13">
      <c r="M459" s="291"/>
    </row>
    <row r="460" spans="13:13">
      <c r="M460" s="291"/>
    </row>
    <row r="461" spans="13:13">
      <c r="M461" s="291"/>
    </row>
    <row r="462" spans="13:13">
      <c r="M462" s="291"/>
    </row>
    <row r="463" spans="13:13">
      <c r="M463" s="291"/>
    </row>
    <row r="464" spans="13:13">
      <c r="M464" s="291"/>
    </row>
    <row r="465" spans="13:13">
      <c r="M465" s="291"/>
    </row>
    <row r="466" spans="13:13">
      <c r="M466" s="291"/>
    </row>
    <row r="467" spans="13:13">
      <c r="M467" s="291"/>
    </row>
    <row r="468" spans="13:13">
      <c r="M468" s="291"/>
    </row>
    <row r="469" spans="13:13">
      <c r="M469" s="291"/>
    </row>
    <row r="470" spans="13:13">
      <c r="M470" s="291"/>
    </row>
    <row r="471" spans="13:13">
      <c r="M471" s="291"/>
    </row>
    <row r="472" spans="13:13">
      <c r="M472" s="291"/>
    </row>
    <row r="473" spans="13:13">
      <c r="M473" s="291"/>
    </row>
    <row r="474" spans="13:13">
      <c r="M474" s="291"/>
    </row>
    <row r="475" spans="13:13">
      <c r="M475" s="291"/>
    </row>
    <row r="476" spans="13:13">
      <c r="M476" s="291"/>
    </row>
    <row r="477" spans="13:13">
      <c r="M477" s="291"/>
    </row>
    <row r="478" spans="13:13">
      <c r="M478" s="291"/>
    </row>
    <row r="479" spans="13:13">
      <c r="M479" s="291"/>
    </row>
    <row r="480" spans="13:13">
      <c r="M480" s="291"/>
    </row>
    <row r="481" spans="13:13">
      <c r="M481" s="291"/>
    </row>
    <row r="482" spans="13:13">
      <c r="M482" s="291"/>
    </row>
    <row r="483" spans="13:13">
      <c r="M483" s="291"/>
    </row>
    <row r="484" spans="13:13">
      <c r="M484" s="291"/>
    </row>
    <row r="485" spans="13:13">
      <c r="M485" s="291"/>
    </row>
    <row r="486" spans="13:13">
      <c r="M486" s="291"/>
    </row>
    <row r="487" spans="13:13">
      <c r="M487" s="291"/>
    </row>
    <row r="488" spans="13:13">
      <c r="M488" s="291"/>
    </row>
    <row r="489" spans="13:13">
      <c r="M489" s="291"/>
    </row>
    <row r="490" spans="13:13">
      <c r="M490" s="291"/>
    </row>
    <row r="491" spans="13:13">
      <c r="M491" s="291"/>
    </row>
    <row r="492" spans="13:13">
      <c r="M492" s="291"/>
    </row>
    <row r="493" spans="13:13">
      <c r="M493" s="291"/>
    </row>
    <row r="494" spans="13:13">
      <c r="M494" s="291"/>
    </row>
    <row r="495" spans="13:13">
      <c r="M495" s="291"/>
    </row>
    <row r="496" spans="13:13">
      <c r="M496" s="291"/>
    </row>
    <row r="497" spans="13:13">
      <c r="M497" s="291"/>
    </row>
    <row r="498" spans="13:13">
      <c r="M498" s="291"/>
    </row>
    <row r="499" spans="13:13">
      <c r="M499" s="291"/>
    </row>
    <row r="500" spans="13:13">
      <c r="M500" s="291"/>
    </row>
    <row r="501" spans="13:13">
      <c r="M501" s="291"/>
    </row>
    <row r="502" spans="13:13">
      <c r="M502" s="291"/>
    </row>
    <row r="503" spans="13:13">
      <c r="M503" s="291"/>
    </row>
    <row r="504" spans="13:13">
      <c r="M504" s="291"/>
    </row>
    <row r="505" spans="13:13">
      <c r="M505" s="291"/>
    </row>
    <row r="506" spans="13:13">
      <c r="M506" s="291"/>
    </row>
    <row r="507" spans="13:13">
      <c r="M507" s="291"/>
    </row>
    <row r="508" spans="13:13">
      <c r="M508" s="291"/>
    </row>
    <row r="509" spans="13:13">
      <c r="M509" s="291"/>
    </row>
    <row r="510" spans="13:13">
      <c r="M510" s="291"/>
    </row>
    <row r="511" spans="13:13">
      <c r="M511" s="291"/>
    </row>
    <row r="512" spans="13:13">
      <c r="M512" s="291"/>
    </row>
    <row r="513" spans="13:13">
      <c r="M513" s="291"/>
    </row>
    <row r="514" spans="13:13">
      <c r="M514" s="291"/>
    </row>
    <row r="515" spans="13:13">
      <c r="M515" s="291"/>
    </row>
    <row r="516" spans="13:13">
      <c r="M516" s="291"/>
    </row>
    <row r="517" spans="13:13">
      <c r="M517" s="291"/>
    </row>
    <row r="518" spans="13:13">
      <c r="M518" s="291"/>
    </row>
    <row r="519" spans="13:13">
      <c r="M519" s="291"/>
    </row>
    <row r="520" spans="13:13">
      <c r="M520" s="291"/>
    </row>
    <row r="521" spans="13:13">
      <c r="M521" s="291"/>
    </row>
    <row r="522" spans="13:13">
      <c r="M522" s="291"/>
    </row>
    <row r="523" spans="13:13">
      <c r="M523" s="291"/>
    </row>
    <row r="524" spans="13:13">
      <c r="M524" s="291"/>
    </row>
    <row r="525" spans="13:13">
      <c r="M525" s="291"/>
    </row>
    <row r="526" spans="13:13">
      <c r="M526" s="291"/>
    </row>
    <row r="527" spans="13:13">
      <c r="M527" s="291"/>
    </row>
    <row r="528" spans="13:13">
      <c r="M528" s="291"/>
    </row>
    <row r="529" spans="13:13">
      <c r="M529" s="291"/>
    </row>
    <row r="530" spans="13:13">
      <c r="M530" s="291"/>
    </row>
    <row r="531" spans="13:13">
      <c r="M531" s="291"/>
    </row>
    <row r="532" spans="13:13">
      <c r="M532" s="291"/>
    </row>
    <row r="533" spans="13:13">
      <c r="M533" s="291"/>
    </row>
    <row r="534" spans="13:13">
      <c r="M534" s="291"/>
    </row>
    <row r="535" spans="13:13">
      <c r="M535" s="291"/>
    </row>
    <row r="536" spans="13:13">
      <c r="M536" s="291"/>
    </row>
    <row r="537" spans="13:13">
      <c r="M537" s="291"/>
    </row>
    <row r="538" spans="13:13">
      <c r="M538" s="291"/>
    </row>
    <row r="539" spans="13:13">
      <c r="M539" s="291"/>
    </row>
    <row r="540" spans="13:13">
      <c r="M540" s="291"/>
    </row>
    <row r="541" spans="13:13">
      <c r="M541" s="291"/>
    </row>
    <row r="542" spans="13:13">
      <c r="M542" s="291"/>
    </row>
    <row r="543" spans="13:13">
      <c r="M543" s="291"/>
    </row>
    <row r="544" spans="13:13">
      <c r="M544" s="291"/>
    </row>
    <row r="545" spans="13:13">
      <c r="M545" s="291"/>
    </row>
    <row r="546" spans="13:13">
      <c r="M546" s="291"/>
    </row>
    <row r="547" spans="13:13">
      <c r="M547" s="291"/>
    </row>
    <row r="548" spans="13:13">
      <c r="M548" s="291"/>
    </row>
    <row r="549" spans="13:13">
      <c r="M549" s="291"/>
    </row>
    <row r="550" spans="13:13">
      <c r="M550" s="291"/>
    </row>
    <row r="551" spans="13:13">
      <c r="M551" s="291"/>
    </row>
    <row r="552" spans="13:13">
      <c r="M552" s="291"/>
    </row>
    <row r="553" spans="13:13">
      <c r="M553" s="291"/>
    </row>
    <row r="554" spans="13:13">
      <c r="M554" s="291"/>
    </row>
    <row r="555" spans="13:13">
      <c r="M555" s="291"/>
    </row>
    <row r="556" spans="13:13">
      <c r="M556" s="291"/>
    </row>
    <row r="557" spans="13:13">
      <c r="M557" s="291"/>
    </row>
    <row r="558" spans="13:13">
      <c r="M558" s="291"/>
    </row>
    <row r="559" spans="13:13">
      <c r="M559" s="291"/>
    </row>
    <row r="560" spans="13:13">
      <c r="M560" s="291"/>
    </row>
    <row r="561" spans="13:13">
      <c r="M561" s="291"/>
    </row>
    <row r="562" spans="13:13">
      <c r="M562" s="291"/>
    </row>
    <row r="563" spans="13:13">
      <c r="M563" s="291"/>
    </row>
    <row r="564" spans="13:13">
      <c r="M564" s="291"/>
    </row>
    <row r="565" spans="13:13">
      <c r="M565" s="291"/>
    </row>
    <row r="566" spans="13:13">
      <c r="M566" s="291"/>
    </row>
    <row r="567" spans="13:13">
      <c r="M567" s="291"/>
    </row>
    <row r="568" spans="13:13">
      <c r="M568" s="291"/>
    </row>
    <row r="569" spans="13:13">
      <c r="M569" s="291"/>
    </row>
    <row r="570" spans="13:13">
      <c r="M570" s="291"/>
    </row>
    <row r="571" spans="13:13">
      <c r="M571" s="291"/>
    </row>
    <row r="572" spans="13:13">
      <c r="M572" s="291"/>
    </row>
    <row r="573" spans="13:13">
      <c r="M573" s="291"/>
    </row>
    <row r="574" spans="13:13">
      <c r="M574" s="291"/>
    </row>
    <row r="575" spans="13:13">
      <c r="M575" s="291"/>
    </row>
    <row r="576" spans="13:13">
      <c r="M576" s="291"/>
    </row>
    <row r="577" spans="13:13">
      <c r="M577" s="291"/>
    </row>
    <row r="578" spans="13:13">
      <c r="M578" s="291"/>
    </row>
    <row r="579" spans="13:13">
      <c r="M579" s="291"/>
    </row>
    <row r="580" spans="13:13">
      <c r="M580" s="291"/>
    </row>
    <row r="581" spans="13:13">
      <c r="M581" s="291"/>
    </row>
    <row r="582" spans="13:13">
      <c r="M582" s="291"/>
    </row>
    <row r="583" spans="13:13">
      <c r="M583" s="291"/>
    </row>
    <row r="584" spans="13:13">
      <c r="M584" s="291"/>
    </row>
    <row r="585" spans="13:13">
      <c r="M585" s="291"/>
    </row>
    <row r="586" spans="13:13">
      <c r="M586" s="291"/>
    </row>
    <row r="587" spans="13:13">
      <c r="M587" s="291"/>
    </row>
    <row r="588" spans="13:13">
      <c r="M588" s="291"/>
    </row>
    <row r="589" spans="13:13">
      <c r="M589" s="291"/>
    </row>
    <row r="590" spans="13:13">
      <c r="M590" s="291"/>
    </row>
    <row r="591" spans="13:13">
      <c r="M591" s="291"/>
    </row>
    <row r="592" spans="13:13">
      <c r="M592" s="291"/>
    </row>
    <row r="593" spans="13:13">
      <c r="M593" s="291"/>
    </row>
    <row r="594" spans="13:13">
      <c r="M594" s="291"/>
    </row>
    <row r="595" spans="13:13">
      <c r="M595" s="291"/>
    </row>
    <row r="596" spans="13:13">
      <c r="M596" s="291"/>
    </row>
    <row r="597" spans="13:13">
      <c r="M597" s="291"/>
    </row>
    <row r="598" spans="13:13">
      <c r="M598" s="291"/>
    </row>
    <row r="599" spans="13:13">
      <c r="M599" s="291"/>
    </row>
    <row r="600" spans="13:13">
      <c r="M600" s="291"/>
    </row>
    <row r="601" spans="13:13">
      <c r="M601" s="291"/>
    </row>
    <row r="602" spans="13:13">
      <c r="M602" s="291"/>
    </row>
    <row r="603" spans="13:13">
      <c r="M603" s="291"/>
    </row>
    <row r="604" spans="13:13">
      <c r="M604" s="291"/>
    </row>
    <row r="605" spans="13:13">
      <c r="M605" s="291"/>
    </row>
    <row r="606" spans="13:13">
      <c r="M606" s="291"/>
    </row>
    <row r="607" spans="13:13">
      <c r="M607" s="291"/>
    </row>
    <row r="608" spans="13:13">
      <c r="M608" s="291"/>
    </row>
    <row r="609" spans="13:13">
      <c r="M609" s="291"/>
    </row>
    <row r="610" spans="13:13">
      <c r="M610" s="291"/>
    </row>
    <row r="611" spans="13:13">
      <c r="M611" s="291"/>
    </row>
    <row r="612" spans="13:13">
      <c r="M612" s="291"/>
    </row>
    <row r="613" spans="13:13">
      <c r="M613" s="291"/>
    </row>
    <row r="614" spans="13:13">
      <c r="M614" s="291"/>
    </row>
    <row r="615" spans="13:13">
      <c r="M615" s="291"/>
    </row>
    <row r="616" spans="13:13">
      <c r="M616" s="291"/>
    </row>
    <row r="617" spans="13:13">
      <c r="M617" s="291"/>
    </row>
    <row r="618" spans="13:13">
      <c r="M618" s="291"/>
    </row>
    <row r="619" spans="13:13">
      <c r="M619" s="291"/>
    </row>
    <row r="620" spans="13:13">
      <c r="M620" s="291"/>
    </row>
    <row r="621" spans="13:13">
      <c r="M621" s="291"/>
    </row>
    <row r="622" spans="13:13">
      <c r="M622" s="291"/>
    </row>
    <row r="623" spans="13:13">
      <c r="M623" s="291"/>
    </row>
    <row r="624" spans="13:13">
      <c r="M624" s="291"/>
    </row>
    <row r="625" spans="13:13">
      <c r="M625" s="291"/>
    </row>
    <row r="626" spans="13:13">
      <c r="M626" s="291"/>
    </row>
    <row r="627" spans="13:13">
      <c r="M627" s="291"/>
    </row>
    <row r="628" spans="13:13">
      <c r="M628" s="291"/>
    </row>
    <row r="629" spans="13:13">
      <c r="M629" s="291"/>
    </row>
    <row r="630" spans="13:13">
      <c r="M630" s="291"/>
    </row>
    <row r="631" spans="13:13">
      <c r="M631" s="291"/>
    </row>
    <row r="632" spans="13:13">
      <c r="M632" s="291"/>
    </row>
    <row r="633" spans="13:13">
      <c r="M633" s="291"/>
    </row>
    <row r="634" spans="13:13">
      <c r="M634" s="291"/>
    </row>
    <row r="635" spans="13:13">
      <c r="M635" s="291"/>
    </row>
    <row r="636" spans="13:13">
      <c r="M636" s="291"/>
    </row>
    <row r="637" spans="13:13">
      <c r="M637" s="291"/>
    </row>
    <row r="638" spans="13:13">
      <c r="M638" s="291"/>
    </row>
    <row r="639" spans="13:13">
      <c r="M639" s="291"/>
    </row>
    <row r="640" spans="13:13">
      <c r="M640" s="291"/>
    </row>
    <row r="641" spans="13:13">
      <c r="M641" s="291"/>
    </row>
    <row r="642" spans="13:13">
      <c r="M642" s="291"/>
    </row>
    <row r="643" spans="13:13">
      <c r="M643" s="291"/>
    </row>
    <row r="644" spans="13:13">
      <c r="M644" s="291"/>
    </row>
    <row r="645" spans="13:13">
      <c r="M645" s="291"/>
    </row>
    <row r="646" spans="13:13">
      <c r="M646" s="291"/>
    </row>
    <row r="647" spans="13:13">
      <c r="M647" s="291"/>
    </row>
    <row r="648" spans="13:13">
      <c r="M648" s="291"/>
    </row>
    <row r="649" spans="13:13">
      <c r="M649" s="291"/>
    </row>
    <row r="650" spans="13:13">
      <c r="M650" s="291"/>
    </row>
    <row r="651" spans="13:13">
      <c r="M651" s="291"/>
    </row>
    <row r="652" spans="13:13">
      <c r="M652" s="291"/>
    </row>
    <row r="653" spans="13:13">
      <c r="M653" s="291"/>
    </row>
    <row r="654" spans="13:13">
      <c r="M654" s="291"/>
    </row>
    <row r="655" spans="13:13">
      <c r="M655" s="291"/>
    </row>
    <row r="656" spans="13:13">
      <c r="M656" s="291"/>
    </row>
    <row r="657" spans="13:13">
      <c r="M657" s="291"/>
    </row>
    <row r="658" spans="13:13">
      <c r="M658" s="291"/>
    </row>
    <row r="659" spans="13:13">
      <c r="M659" s="291"/>
    </row>
    <row r="660" spans="13:13">
      <c r="M660" s="291"/>
    </row>
    <row r="661" spans="13:13">
      <c r="M661" s="291"/>
    </row>
    <row r="662" spans="13:13">
      <c r="M662" s="291"/>
    </row>
    <row r="663" spans="13:13">
      <c r="M663" s="291"/>
    </row>
    <row r="664" spans="13:13">
      <c r="M664" s="291"/>
    </row>
    <row r="665" spans="13:13">
      <c r="M665" s="291"/>
    </row>
    <row r="666" spans="13:13">
      <c r="M666" s="291"/>
    </row>
    <row r="667" spans="13:13">
      <c r="M667" s="291"/>
    </row>
    <row r="668" spans="13:13">
      <c r="M668" s="291"/>
    </row>
    <row r="669" spans="13:13">
      <c r="M669" s="291"/>
    </row>
    <row r="670" spans="13:13">
      <c r="M670" s="291"/>
    </row>
    <row r="671" spans="13:13">
      <c r="M671" s="291"/>
    </row>
    <row r="672" spans="13:13">
      <c r="M672" s="291"/>
    </row>
    <row r="673" spans="13:13">
      <c r="M673" s="291"/>
    </row>
    <row r="674" spans="13:13">
      <c r="M674" s="291"/>
    </row>
    <row r="675" spans="13:13">
      <c r="M675" s="291"/>
    </row>
    <row r="676" spans="13:13">
      <c r="M676" s="291"/>
    </row>
    <row r="677" spans="13:13">
      <c r="M677" s="291"/>
    </row>
    <row r="678" spans="13:13">
      <c r="M678" s="291"/>
    </row>
    <row r="679" spans="13:13">
      <c r="M679" s="291"/>
    </row>
    <row r="680" spans="13:13">
      <c r="M680" s="291"/>
    </row>
    <row r="681" spans="13:13">
      <c r="M681" s="291"/>
    </row>
    <row r="682" spans="13:13">
      <c r="M682" s="291"/>
    </row>
    <row r="683" spans="13:13">
      <c r="M683" s="291"/>
    </row>
    <row r="684" spans="13:13">
      <c r="M684" s="291"/>
    </row>
    <row r="685" spans="13:13">
      <c r="M685" s="291"/>
    </row>
    <row r="686" spans="13:13">
      <c r="M686" s="291"/>
    </row>
    <row r="687" spans="13:13">
      <c r="M687" s="291"/>
    </row>
    <row r="688" spans="13:13">
      <c r="M688" s="291"/>
    </row>
    <row r="689" spans="13:13">
      <c r="M689" s="291"/>
    </row>
    <row r="690" spans="13:13">
      <c r="M690" s="291"/>
    </row>
    <row r="691" spans="13:13">
      <c r="M691" s="291"/>
    </row>
    <row r="692" spans="13:13">
      <c r="M692" s="291"/>
    </row>
    <row r="693" spans="13:13">
      <c r="M693" s="291"/>
    </row>
    <row r="694" spans="13:13">
      <c r="M694" s="291"/>
    </row>
    <row r="695" spans="13:13">
      <c r="M695" s="291"/>
    </row>
    <row r="696" spans="13:13">
      <c r="M696" s="291"/>
    </row>
    <row r="697" spans="13:13">
      <c r="M697" s="291"/>
    </row>
    <row r="698" spans="13:13">
      <c r="M698" s="291"/>
    </row>
    <row r="699" spans="13:13">
      <c r="M699" s="291"/>
    </row>
    <row r="700" spans="13:13">
      <c r="M700" s="291"/>
    </row>
    <row r="701" spans="13:13">
      <c r="M701" s="291"/>
    </row>
    <row r="702" spans="13:13">
      <c r="M702" s="291"/>
    </row>
    <row r="703" spans="13:13">
      <c r="M703" s="291"/>
    </row>
    <row r="704" spans="13:13">
      <c r="M704" s="291"/>
    </row>
    <row r="705" spans="13:13">
      <c r="M705" s="291"/>
    </row>
    <row r="706" spans="13:13">
      <c r="M706" s="291"/>
    </row>
    <row r="707" spans="13:13">
      <c r="M707" s="291"/>
    </row>
    <row r="708" spans="13:13">
      <c r="M708" s="291"/>
    </row>
    <row r="709" spans="13:13">
      <c r="M709" s="291"/>
    </row>
    <row r="710" spans="13:13">
      <c r="M710" s="291"/>
    </row>
    <row r="711" spans="13:13">
      <c r="M711" s="291"/>
    </row>
    <row r="712" spans="13:13">
      <c r="M712" s="291"/>
    </row>
    <row r="713" spans="13:13">
      <c r="M713" s="291"/>
    </row>
    <row r="714" spans="13:13">
      <c r="M714" s="291"/>
    </row>
    <row r="715" spans="13:13">
      <c r="M715" s="291"/>
    </row>
    <row r="716" spans="13:13">
      <c r="M716" s="291"/>
    </row>
    <row r="717" spans="13:13">
      <c r="M717" s="291"/>
    </row>
    <row r="718" spans="13:13">
      <c r="M718" s="291"/>
    </row>
    <row r="719" spans="13:13">
      <c r="M719" s="291"/>
    </row>
    <row r="720" spans="13:13">
      <c r="M720" s="291"/>
    </row>
    <row r="721" spans="13:13">
      <c r="M721" s="291"/>
    </row>
    <row r="722" spans="13:13">
      <c r="M722" s="291"/>
    </row>
    <row r="723" spans="13:13">
      <c r="M723" s="291"/>
    </row>
    <row r="724" spans="13:13">
      <c r="M724" s="291"/>
    </row>
    <row r="725" spans="13:13">
      <c r="M725" s="291"/>
    </row>
    <row r="726" spans="13:13">
      <c r="M726" s="291"/>
    </row>
    <row r="727" spans="13:13">
      <c r="M727" s="291"/>
    </row>
    <row r="728" spans="13:13">
      <c r="M728" s="291"/>
    </row>
    <row r="729" spans="13:13">
      <c r="M729" s="291"/>
    </row>
    <row r="730" spans="13:13">
      <c r="M730" s="291"/>
    </row>
    <row r="731" spans="13:13">
      <c r="M731" s="291"/>
    </row>
    <row r="732" spans="13:13">
      <c r="M732" s="291"/>
    </row>
    <row r="733" spans="13:13">
      <c r="M733" s="291"/>
    </row>
    <row r="734" spans="13:13">
      <c r="M734" s="291"/>
    </row>
    <row r="735" spans="13:13">
      <c r="M735" s="291"/>
    </row>
    <row r="736" spans="13:13">
      <c r="M736" s="291"/>
    </row>
    <row r="737" spans="13:13">
      <c r="M737" s="291"/>
    </row>
    <row r="738" spans="13:13">
      <c r="M738" s="291"/>
    </row>
    <row r="739" spans="13:13">
      <c r="M739" s="291"/>
    </row>
    <row r="740" spans="13:13">
      <c r="M740" s="291"/>
    </row>
    <row r="741" spans="13:13">
      <c r="M741" s="291"/>
    </row>
    <row r="742" spans="13:13">
      <c r="M742" s="291"/>
    </row>
    <row r="743" spans="13:13">
      <c r="M743" s="291"/>
    </row>
    <row r="744" spans="13:13">
      <c r="M744" s="291"/>
    </row>
    <row r="745" spans="13:13">
      <c r="M745" s="291"/>
    </row>
    <row r="746" spans="13:13">
      <c r="M746" s="291"/>
    </row>
    <row r="747" spans="13:13">
      <c r="M747" s="291"/>
    </row>
    <row r="748" spans="13:13">
      <c r="M748" s="291"/>
    </row>
    <row r="749" spans="13:13">
      <c r="M749" s="291"/>
    </row>
    <row r="750" spans="13:13">
      <c r="M750" s="291"/>
    </row>
    <row r="751" spans="13:13">
      <c r="M751" s="291"/>
    </row>
    <row r="752" spans="13:13">
      <c r="M752" s="291"/>
    </row>
    <row r="753" spans="13:13">
      <c r="M753" s="291"/>
    </row>
    <row r="754" spans="13:13">
      <c r="M754" s="291"/>
    </row>
    <row r="755" spans="13:13">
      <c r="M755" s="291"/>
    </row>
    <row r="756" spans="13:13">
      <c r="M756" s="291"/>
    </row>
    <row r="757" spans="13:13">
      <c r="M757" s="291"/>
    </row>
    <row r="758" spans="13:13">
      <c r="M758" s="291"/>
    </row>
    <row r="759" spans="13:13">
      <c r="M759" s="291"/>
    </row>
    <row r="760" spans="13:13">
      <c r="M760" s="291"/>
    </row>
    <row r="761" spans="13:13">
      <c r="M761" s="291"/>
    </row>
    <row r="762" spans="13:13">
      <c r="M762" s="291"/>
    </row>
    <row r="763" spans="13:13">
      <c r="M763" s="291"/>
    </row>
    <row r="764" spans="13:13">
      <c r="M764" s="291"/>
    </row>
    <row r="765" spans="13:13">
      <c r="M765" s="291"/>
    </row>
    <row r="766" spans="13:13">
      <c r="M766" s="291"/>
    </row>
    <row r="767" spans="13:13">
      <c r="M767" s="291"/>
    </row>
    <row r="768" spans="13:13">
      <c r="M768" s="291"/>
    </row>
    <row r="769" spans="13:13">
      <c r="M769" s="291"/>
    </row>
    <row r="770" spans="13:13">
      <c r="M770" s="291"/>
    </row>
    <row r="771" spans="13:13">
      <c r="M771" s="291"/>
    </row>
    <row r="772" spans="13:13">
      <c r="M772" s="291"/>
    </row>
    <row r="773" spans="13:13">
      <c r="M773" s="291"/>
    </row>
    <row r="774" spans="13:13">
      <c r="M774" s="291"/>
    </row>
    <row r="775" spans="13:13">
      <c r="M775" s="291"/>
    </row>
    <row r="776" spans="13:13">
      <c r="M776" s="291"/>
    </row>
    <row r="777" spans="13:13">
      <c r="M777" s="291"/>
    </row>
    <row r="778" spans="13:13">
      <c r="M778" s="291"/>
    </row>
    <row r="779" spans="13:13">
      <c r="M779" s="291"/>
    </row>
    <row r="780" spans="13:13">
      <c r="M780" s="291"/>
    </row>
    <row r="781" spans="13:13">
      <c r="M781" s="291"/>
    </row>
    <row r="782" spans="13:13">
      <c r="M782" s="291"/>
    </row>
    <row r="783" spans="13:13">
      <c r="M783" s="291"/>
    </row>
    <row r="784" spans="13:13">
      <c r="M784" s="291"/>
    </row>
    <row r="785" spans="13:13">
      <c r="M785" s="291"/>
    </row>
    <row r="786" spans="13:13">
      <c r="M786" s="291"/>
    </row>
    <row r="787" spans="13:13">
      <c r="M787" s="291"/>
    </row>
    <row r="788" spans="13:13">
      <c r="M788" s="291"/>
    </row>
    <row r="789" spans="13:13">
      <c r="M789" s="291"/>
    </row>
    <row r="790" spans="13:13">
      <c r="M790" s="291"/>
    </row>
    <row r="791" spans="13:13">
      <c r="M791" s="291"/>
    </row>
    <row r="792" spans="13:13">
      <c r="M792" s="291"/>
    </row>
    <row r="793" spans="13:13">
      <c r="M793" s="291"/>
    </row>
    <row r="794" spans="13:13">
      <c r="M794" s="291"/>
    </row>
    <row r="795" spans="13:13">
      <c r="M795" s="291"/>
    </row>
    <row r="796" spans="13:13">
      <c r="M796" s="291"/>
    </row>
    <row r="797" spans="13:13">
      <c r="M797" s="291"/>
    </row>
    <row r="798" spans="13:13">
      <c r="M798" s="291"/>
    </row>
    <row r="799" spans="13:13">
      <c r="M799" s="291"/>
    </row>
    <row r="800" spans="13:13">
      <c r="M800" s="291"/>
    </row>
    <row r="801" spans="13:13">
      <c r="M801" s="291"/>
    </row>
    <row r="802" spans="13:13">
      <c r="M802" s="291"/>
    </row>
    <row r="803" spans="13:13">
      <c r="M803" s="291"/>
    </row>
    <row r="804" spans="13:13">
      <c r="M804" s="291"/>
    </row>
    <row r="805" spans="13:13">
      <c r="M805" s="291"/>
    </row>
    <row r="806" spans="13:13">
      <c r="M806" s="291"/>
    </row>
    <row r="807" spans="13:13">
      <c r="M807" s="291"/>
    </row>
    <row r="808" spans="13:13">
      <c r="M808" s="291"/>
    </row>
    <row r="809" spans="13:13">
      <c r="M809" s="291"/>
    </row>
    <row r="810" spans="13:13">
      <c r="M810" s="291"/>
    </row>
    <row r="811" spans="13:13">
      <c r="M811" s="291"/>
    </row>
    <row r="812" spans="13:13">
      <c r="M812" s="291"/>
    </row>
    <row r="813" spans="13:13">
      <c r="M813" s="291"/>
    </row>
    <row r="814" spans="13:13">
      <c r="M814" s="291"/>
    </row>
    <row r="815" spans="13:13">
      <c r="M815" s="291"/>
    </row>
    <row r="816" spans="13:13">
      <c r="M816" s="291"/>
    </row>
    <row r="817" spans="13:13">
      <c r="M817" s="291"/>
    </row>
    <row r="818" spans="13:13">
      <c r="M818" s="291"/>
    </row>
    <row r="819" spans="13:13">
      <c r="M819" s="291"/>
    </row>
    <row r="820" spans="13:13">
      <c r="M820" s="291"/>
    </row>
    <row r="821" spans="13:13">
      <c r="M821" s="291"/>
    </row>
    <row r="822" spans="13:13">
      <c r="M822" s="291"/>
    </row>
    <row r="823" spans="13:13">
      <c r="M823" s="291"/>
    </row>
    <row r="824" spans="13:13">
      <c r="M824" s="291"/>
    </row>
    <row r="825" spans="13:13">
      <c r="M825" s="291"/>
    </row>
    <row r="826" spans="13:13">
      <c r="M826" s="291"/>
    </row>
    <row r="827" spans="13:13">
      <c r="M827" s="291"/>
    </row>
    <row r="828" spans="13:13">
      <c r="M828" s="291"/>
    </row>
    <row r="829" spans="13:13">
      <c r="M829" s="291"/>
    </row>
    <row r="830" spans="13:13">
      <c r="M830" s="291"/>
    </row>
    <row r="831" spans="13:13">
      <c r="M831" s="291"/>
    </row>
    <row r="832" spans="13:13">
      <c r="M832" s="291"/>
    </row>
    <row r="833" spans="13:13">
      <c r="M833" s="291"/>
    </row>
    <row r="834" spans="13:13">
      <c r="M834" s="291"/>
    </row>
    <row r="835" spans="13:13">
      <c r="M835" s="291"/>
    </row>
    <row r="836" spans="13:13">
      <c r="M836" s="291"/>
    </row>
    <row r="837" spans="13:13">
      <c r="M837" s="291"/>
    </row>
    <row r="838" spans="13:13">
      <c r="M838" s="291"/>
    </row>
    <row r="839" spans="13:13">
      <c r="M839" s="291"/>
    </row>
    <row r="840" spans="13:13">
      <c r="M840" s="291"/>
    </row>
    <row r="841" spans="13:13">
      <c r="M841" s="291"/>
    </row>
    <row r="842" spans="13:13">
      <c r="M842" s="291"/>
    </row>
    <row r="843" spans="13:13">
      <c r="M843" s="291"/>
    </row>
    <row r="844" spans="13:13">
      <c r="M844" s="291"/>
    </row>
    <row r="845" spans="13:13">
      <c r="M845" s="291"/>
    </row>
    <row r="846" spans="13:13">
      <c r="M846" s="291"/>
    </row>
    <row r="847" spans="13:13">
      <c r="M847" s="291"/>
    </row>
    <row r="848" spans="13:13">
      <c r="M848" s="291"/>
    </row>
    <row r="849" spans="13:13">
      <c r="M849" s="291"/>
    </row>
    <row r="850" spans="13:13">
      <c r="M850" s="291"/>
    </row>
    <row r="851" spans="13:13">
      <c r="M851" s="291"/>
    </row>
    <row r="852" spans="13:13">
      <c r="M852" s="291"/>
    </row>
    <row r="853" spans="13:13">
      <c r="M853" s="291"/>
    </row>
    <row r="854" spans="13:13">
      <c r="M854" s="291"/>
    </row>
    <row r="855" spans="13:13">
      <c r="M855" s="291"/>
    </row>
    <row r="856" spans="13:13">
      <c r="M856" s="291"/>
    </row>
    <row r="857" spans="13:13">
      <c r="M857" s="291"/>
    </row>
    <row r="858" spans="13:13">
      <c r="M858" s="291"/>
    </row>
    <row r="859" spans="13:13">
      <c r="M859" s="291"/>
    </row>
    <row r="860" spans="13:13">
      <c r="M860" s="291"/>
    </row>
    <row r="861" spans="13:13">
      <c r="M861" s="291"/>
    </row>
    <row r="862" spans="13:13">
      <c r="M862" s="291"/>
    </row>
    <row r="863" spans="13:13">
      <c r="M863" s="291"/>
    </row>
    <row r="864" spans="13:13">
      <c r="M864" s="291"/>
    </row>
    <row r="865" spans="13:13">
      <c r="M865" s="291"/>
    </row>
    <row r="866" spans="13:13">
      <c r="M866" s="291"/>
    </row>
    <row r="867" spans="13:13">
      <c r="M867" s="291"/>
    </row>
    <row r="868" spans="13:13">
      <c r="M868" s="291"/>
    </row>
    <row r="869" spans="13:13">
      <c r="M869" s="291"/>
    </row>
    <row r="870" spans="13:13">
      <c r="M870" s="291"/>
    </row>
    <row r="871" spans="13:13">
      <c r="M871" s="291"/>
    </row>
    <row r="872" spans="13:13">
      <c r="M872" s="291"/>
    </row>
    <row r="873" spans="13:13">
      <c r="M873" s="291"/>
    </row>
    <row r="874" spans="13:13">
      <c r="M874" s="291"/>
    </row>
    <row r="875" spans="13:13">
      <c r="M875" s="291"/>
    </row>
    <row r="876" spans="13:13">
      <c r="M876" s="291"/>
    </row>
    <row r="877" spans="13:13">
      <c r="M877" s="291"/>
    </row>
    <row r="878" spans="13:13">
      <c r="M878" s="291"/>
    </row>
    <row r="879" spans="13:13">
      <c r="M879" s="291"/>
    </row>
    <row r="880" spans="13:13">
      <c r="M880" s="291"/>
    </row>
    <row r="881" spans="13:13">
      <c r="M881" s="291"/>
    </row>
    <row r="882" spans="13:13">
      <c r="M882" s="291"/>
    </row>
    <row r="883" spans="13:13">
      <c r="M883" s="291"/>
    </row>
    <row r="884" spans="13:13">
      <c r="M884" s="291"/>
    </row>
    <row r="885" spans="13:13">
      <c r="M885" s="291"/>
    </row>
    <row r="886" spans="13:13">
      <c r="M886" s="291"/>
    </row>
    <row r="887" spans="13:13">
      <c r="M887" s="291"/>
    </row>
    <row r="888" spans="13:13">
      <c r="M888" s="291"/>
    </row>
    <row r="889" spans="13:13">
      <c r="M889" s="291"/>
    </row>
    <row r="890" spans="13:13">
      <c r="M890" s="291"/>
    </row>
    <row r="891" spans="13:13">
      <c r="M891" s="291"/>
    </row>
    <row r="892" spans="13:13">
      <c r="M892" s="291"/>
    </row>
    <row r="893" spans="13:13">
      <c r="M893" s="291"/>
    </row>
    <row r="894" spans="13:13">
      <c r="M894" s="291"/>
    </row>
    <row r="895" spans="13:13">
      <c r="M895" s="291"/>
    </row>
    <row r="896" spans="13:13">
      <c r="M896" s="291"/>
    </row>
    <row r="897" spans="13:13">
      <c r="M897" s="291"/>
    </row>
    <row r="898" spans="13:13">
      <c r="M898" s="291"/>
    </row>
    <row r="899" spans="13:13">
      <c r="M899" s="291"/>
    </row>
    <row r="900" spans="13:13">
      <c r="M900" s="291"/>
    </row>
    <row r="901" spans="13:13">
      <c r="M901" s="291"/>
    </row>
    <row r="902" spans="13:13">
      <c r="M902" s="291"/>
    </row>
    <row r="903" spans="13:13">
      <c r="M903" s="291"/>
    </row>
    <row r="904" spans="13:13">
      <c r="M904" s="291"/>
    </row>
    <row r="905" spans="13:13">
      <c r="M905" s="291"/>
    </row>
    <row r="906" spans="13:13">
      <c r="M906" s="291"/>
    </row>
    <row r="907" spans="13:13">
      <c r="M907" s="291"/>
    </row>
    <row r="908" spans="13:13">
      <c r="M908" s="291"/>
    </row>
    <row r="909" spans="13:13">
      <c r="M909" s="291"/>
    </row>
    <row r="910" spans="13:13">
      <c r="M910" s="291"/>
    </row>
    <row r="911" spans="13:13">
      <c r="M911" s="291"/>
    </row>
    <row r="912" spans="13:13">
      <c r="M912" s="291"/>
    </row>
    <row r="913" spans="13:13">
      <c r="M913" s="291"/>
    </row>
    <row r="914" spans="13:13">
      <c r="M914" s="291"/>
    </row>
    <row r="915" spans="13:13">
      <c r="M915" s="291"/>
    </row>
    <row r="916" spans="13:13">
      <c r="M916" s="291"/>
    </row>
    <row r="917" spans="13:13">
      <c r="M917" s="291"/>
    </row>
    <row r="918" spans="13:13">
      <c r="M918" s="291"/>
    </row>
    <row r="919" spans="13:13">
      <c r="M919" s="291"/>
    </row>
    <row r="920" spans="13:13">
      <c r="M920" s="291"/>
    </row>
    <row r="921" spans="13:13">
      <c r="M921" s="291"/>
    </row>
    <row r="922" spans="13:13">
      <c r="M922" s="291"/>
    </row>
    <row r="923" spans="13:13">
      <c r="M923" s="291"/>
    </row>
    <row r="924" spans="13:13">
      <c r="M924" s="291"/>
    </row>
    <row r="925" spans="13:13">
      <c r="M925" s="291"/>
    </row>
    <row r="926" spans="13:13">
      <c r="M926" s="291"/>
    </row>
    <row r="927" spans="13:13">
      <c r="M927" s="291"/>
    </row>
    <row r="928" spans="13:13">
      <c r="M928" s="291"/>
    </row>
    <row r="929" spans="13:13">
      <c r="M929" s="291"/>
    </row>
    <row r="930" spans="13:13">
      <c r="M930" s="291"/>
    </row>
    <row r="931" spans="13:13">
      <c r="M931" s="291"/>
    </row>
    <row r="932" spans="13:13">
      <c r="M932" s="291"/>
    </row>
    <row r="933" spans="13:13">
      <c r="M933" s="291"/>
    </row>
    <row r="934" spans="13:13">
      <c r="M934" s="291"/>
    </row>
    <row r="935" spans="13:13">
      <c r="M935" s="291"/>
    </row>
    <row r="936" spans="13:13">
      <c r="M936" s="291"/>
    </row>
    <row r="937" spans="13:13">
      <c r="M937" s="291"/>
    </row>
    <row r="938" spans="13:13">
      <c r="M938" s="291"/>
    </row>
    <row r="939" spans="13:13">
      <c r="M939" s="291"/>
    </row>
    <row r="940" spans="13:13">
      <c r="M940" s="291"/>
    </row>
    <row r="941" spans="13:13">
      <c r="M941" s="291"/>
    </row>
    <row r="942" spans="13:13">
      <c r="M942" s="291"/>
    </row>
    <row r="943" spans="13:13">
      <c r="M943" s="291"/>
    </row>
    <row r="944" spans="13:13">
      <c r="M944" s="291"/>
    </row>
    <row r="945" spans="13:13">
      <c r="M945" s="291"/>
    </row>
    <row r="946" spans="13:13">
      <c r="M946" s="291"/>
    </row>
    <row r="947" spans="13:13">
      <c r="M947" s="291"/>
    </row>
    <row r="948" spans="13:13">
      <c r="M948" s="291"/>
    </row>
    <row r="949" spans="13:13">
      <c r="M949" s="291"/>
    </row>
    <row r="950" spans="13:13">
      <c r="M950" s="291"/>
    </row>
    <row r="951" spans="13:13">
      <c r="M951" s="291"/>
    </row>
    <row r="952" spans="13:13">
      <c r="M952" s="291"/>
    </row>
    <row r="953" spans="13:13">
      <c r="M953" s="291"/>
    </row>
    <row r="954" spans="13:13">
      <c r="M954" s="291"/>
    </row>
    <row r="955" spans="13:13">
      <c r="M955" s="291"/>
    </row>
    <row r="956" spans="13:13">
      <c r="M956" s="291"/>
    </row>
    <row r="957" spans="13:13">
      <c r="M957" s="291"/>
    </row>
    <row r="958" spans="13:13">
      <c r="M958" s="291"/>
    </row>
    <row r="959" spans="13:13">
      <c r="M959" s="291"/>
    </row>
    <row r="960" spans="13:13">
      <c r="M960" s="291"/>
    </row>
    <row r="961" spans="13:13">
      <c r="M961" s="291"/>
    </row>
    <row r="962" spans="13:13">
      <c r="M962" s="291"/>
    </row>
    <row r="963" spans="13:13">
      <c r="M963" s="291"/>
    </row>
    <row r="964" spans="13:13">
      <c r="M964" s="291"/>
    </row>
    <row r="965" spans="13:13">
      <c r="M965" s="291"/>
    </row>
    <row r="966" spans="13:13">
      <c r="M966" s="291"/>
    </row>
    <row r="967" spans="13:13">
      <c r="M967" s="291"/>
    </row>
    <row r="968" spans="13:13">
      <c r="M968" s="291"/>
    </row>
    <row r="969" spans="13:13">
      <c r="M969" s="291"/>
    </row>
    <row r="970" spans="13:13">
      <c r="M970" s="291"/>
    </row>
    <row r="971" spans="13:13">
      <c r="M971" s="291"/>
    </row>
    <row r="972" spans="13:13">
      <c r="M972" s="291"/>
    </row>
    <row r="973" spans="13:13">
      <c r="M973" s="291"/>
    </row>
    <row r="974" spans="13:13">
      <c r="M974" s="291"/>
    </row>
    <row r="975" spans="13:13">
      <c r="M975" s="291"/>
    </row>
    <row r="976" spans="13:13">
      <c r="M976" s="291"/>
    </row>
    <row r="977" spans="13:13">
      <c r="M977" s="291"/>
    </row>
    <row r="978" spans="13:13">
      <c r="M978" s="291"/>
    </row>
    <row r="979" spans="13:13">
      <c r="M979" s="291"/>
    </row>
    <row r="980" spans="13:13">
      <c r="M980" s="291"/>
    </row>
    <row r="981" spans="13:13">
      <c r="M981" s="291"/>
    </row>
    <row r="982" spans="13:13">
      <c r="M982" s="291"/>
    </row>
    <row r="983" spans="13:13">
      <c r="M983" s="291"/>
    </row>
    <row r="984" spans="13:13">
      <c r="M984" s="291"/>
    </row>
    <row r="985" spans="13:13">
      <c r="M985" s="291"/>
    </row>
    <row r="986" spans="13:13">
      <c r="M986" s="291"/>
    </row>
    <row r="987" spans="13:13">
      <c r="M987" s="291"/>
    </row>
    <row r="988" spans="13:13">
      <c r="M988" s="291"/>
    </row>
    <row r="989" spans="13:13">
      <c r="M989" s="291"/>
    </row>
    <row r="990" spans="13:13">
      <c r="M990" s="291"/>
    </row>
    <row r="991" spans="13:13">
      <c r="M991" s="291"/>
    </row>
    <row r="992" spans="13:13">
      <c r="M992" s="291"/>
    </row>
    <row r="993" spans="13:13">
      <c r="M993" s="291"/>
    </row>
    <row r="994" spans="13:13">
      <c r="M994" s="291"/>
    </row>
    <row r="995" spans="13:13">
      <c r="M995" s="291"/>
    </row>
    <row r="996" spans="13:13">
      <c r="M996" s="291"/>
    </row>
    <row r="997" spans="13:13">
      <c r="M997" s="291"/>
    </row>
    <row r="998" spans="13:13">
      <c r="M998" s="291"/>
    </row>
    <row r="999" spans="13:13">
      <c r="M999" s="291"/>
    </row>
    <row r="1000" spans="13:13">
      <c r="M1000" s="291"/>
    </row>
    <row r="1001" spans="13:13">
      <c r="M1001" s="291"/>
    </row>
    <row r="1002" spans="13:13">
      <c r="M1002" s="291"/>
    </row>
    <row r="1003" spans="13:13">
      <c r="M1003" s="291"/>
    </row>
    <row r="1004" spans="13:13">
      <c r="M1004" s="291"/>
    </row>
    <row r="1005" spans="13:13">
      <c r="M1005" s="291"/>
    </row>
    <row r="1006" spans="13:13">
      <c r="M1006" s="291"/>
    </row>
    <row r="1007" spans="13:13">
      <c r="M1007" s="291"/>
    </row>
    <row r="1008" spans="13:13">
      <c r="M1008" s="291"/>
    </row>
    <row r="1009" spans="13:13">
      <c r="M1009" s="291"/>
    </row>
    <row r="1010" spans="13:13">
      <c r="M1010" s="291"/>
    </row>
    <row r="1011" spans="13:13">
      <c r="M1011" s="291"/>
    </row>
    <row r="1012" spans="13:13">
      <c r="M1012" s="291"/>
    </row>
    <row r="1013" spans="13:13">
      <c r="M1013" s="291"/>
    </row>
    <row r="1014" spans="13:13">
      <c r="M1014" s="291"/>
    </row>
    <row r="1015" spans="13:13">
      <c r="M1015" s="291"/>
    </row>
    <row r="1016" spans="13:13">
      <c r="M1016" s="291"/>
    </row>
    <row r="1017" spans="13:13">
      <c r="M1017" s="291"/>
    </row>
    <row r="1018" spans="13:13">
      <c r="M1018" s="291"/>
    </row>
    <row r="1019" spans="13:13">
      <c r="M1019" s="291"/>
    </row>
    <row r="1020" spans="13:13">
      <c r="M1020" s="291"/>
    </row>
    <row r="1021" spans="13:13">
      <c r="M1021" s="291"/>
    </row>
    <row r="1022" spans="13:13">
      <c r="M1022" s="291"/>
    </row>
    <row r="1023" spans="13:13">
      <c r="M1023" s="291"/>
    </row>
    <row r="1024" spans="13:13">
      <c r="M1024" s="291"/>
    </row>
    <row r="1025" spans="13:13">
      <c r="M1025" s="291"/>
    </row>
    <row r="1026" spans="13:13">
      <c r="M1026" s="291"/>
    </row>
    <row r="1027" spans="13:13">
      <c r="M1027" s="291"/>
    </row>
    <row r="1028" spans="13:13">
      <c r="M1028" s="291"/>
    </row>
    <row r="1029" spans="13:13">
      <c r="M1029" s="291"/>
    </row>
    <row r="1030" spans="13:13">
      <c r="M1030" s="291"/>
    </row>
    <row r="1031" spans="13:13">
      <c r="M1031" s="291"/>
    </row>
    <row r="1032" spans="13:13">
      <c r="M1032" s="291"/>
    </row>
    <row r="1033" spans="13:13">
      <c r="M1033" s="291"/>
    </row>
    <row r="1034" spans="13:13">
      <c r="M1034" s="291"/>
    </row>
    <row r="1035" spans="13:13">
      <c r="M1035" s="291"/>
    </row>
    <row r="1036" spans="13:13">
      <c r="M1036" s="291"/>
    </row>
    <row r="1037" spans="13:13">
      <c r="M1037" s="291"/>
    </row>
    <row r="1038" spans="13:13">
      <c r="M1038" s="291"/>
    </row>
    <row r="1039" spans="13:13">
      <c r="M1039" s="291"/>
    </row>
    <row r="1040" spans="13:13">
      <c r="M1040" s="291"/>
    </row>
    <row r="1041" spans="13:13">
      <c r="M1041" s="291"/>
    </row>
    <row r="1042" spans="13:13">
      <c r="M1042" s="291"/>
    </row>
    <row r="1043" spans="13:13">
      <c r="M1043" s="291"/>
    </row>
    <row r="1044" spans="13:13">
      <c r="M1044" s="291"/>
    </row>
    <row r="1045" spans="13:13">
      <c r="M1045" s="291"/>
    </row>
    <row r="1046" spans="13:13">
      <c r="M1046" s="291"/>
    </row>
    <row r="1047" spans="13:13">
      <c r="M1047" s="291"/>
    </row>
    <row r="1048" spans="13:13">
      <c r="M1048" s="291"/>
    </row>
    <row r="1049" spans="13:13">
      <c r="M1049" s="291"/>
    </row>
    <row r="1050" spans="13:13">
      <c r="M1050" s="291"/>
    </row>
    <row r="1051" spans="13:13">
      <c r="M1051" s="291"/>
    </row>
    <row r="1052" spans="13:13">
      <c r="M1052" s="291"/>
    </row>
    <row r="1053" spans="13:13">
      <c r="M1053" s="291"/>
    </row>
    <row r="1054" spans="13:13">
      <c r="M1054" s="291"/>
    </row>
    <row r="1055" spans="13:13">
      <c r="M1055" s="291"/>
    </row>
    <row r="1056" spans="13:13">
      <c r="M1056" s="291"/>
    </row>
    <row r="1057" spans="13:13">
      <c r="M1057" s="291"/>
    </row>
    <row r="1058" spans="13:13">
      <c r="M1058" s="291"/>
    </row>
    <row r="1059" spans="13:13">
      <c r="M1059" s="291"/>
    </row>
    <row r="1060" spans="13:13">
      <c r="M1060" s="291"/>
    </row>
    <row r="1061" spans="13:13">
      <c r="M1061" s="291"/>
    </row>
    <row r="1062" spans="13:13">
      <c r="M1062" s="291"/>
    </row>
    <row r="1063" spans="13:13">
      <c r="M1063" s="291"/>
    </row>
    <row r="1064" spans="13:13">
      <c r="M1064" s="291"/>
    </row>
    <row r="1065" spans="13:13">
      <c r="M1065" s="291"/>
    </row>
    <row r="1066" spans="13:13">
      <c r="M1066" s="291"/>
    </row>
    <row r="1067" spans="13:13">
      <c r="M1067" s="291"/>
    </row>
    <row r="1068" spans="13:13">
      <c r="M1068" s="291"/>
    </row>
    <row r="1069" spans="13:13">
      <c r="M1069" s="291"/>
    </row>
    <row r="1070" spans="13:13">
      <c r="M1070" s="291"/>
    </row>
    <row r="1071" spans="13:13">
      <c r="M1071" s="291"/>
    </row>
    <row r="1072" spans="13:13">
      <c r="M1072" s="291"/>
    </row>
    <row r="1073" spans="13:13">
      <c r="M1073" s="291"/>
    </row>
    <row r="1074" spans="13:13">
      <c r="M1074" s="291"/>
    </row>
    <row r="1075" spans="13:13">
      <c r="M1075" s="291"/>
    </row>
    <row r="1076" spans="13:13">
      <c r="M1076" s="291"/>
    </row>
    <row r="1077" spans="13:13">
      <c r="M1077" s="291"/>
    </row>
    <row r="1078" spans="13:13">
      <c r="M1078" s="291"/>
    </row>
    <row r="1079" spans="13:13">
      <c r="M1079" s="291"/>
    </row>
    <row r="1080" spans="13:13">
      <c r="M1080" s="291"/>
    </row>
    <row r="1081" spans="13:13">
      <c r="M1081" s="291"/>
    </row>
    <row r="1082" spans="13:13">
      <c r="M1082" s="291"/>
    </row>
    <row r="1083" spans="13:13">
      <c r="M1083" s="291"/>
    </row>
    <row r="1084" spans="13:13">
      <c r="M1084" s="291"/>
    </row>
    <row r="1085" spans="13:13">
      <c r="M1085" s="291"/>
    </row>
    <row r="1086" spans="13:13">
      <c r="M1086" s="291"/>
    </row>
    <row r="1087" spans="13:13">
      <c r="M1087" s="291"/>
    </row>
    <row r="1088" spans="13:13">
      <c r="M1088" s="291"/>
    </row>
    <row r="1089" spans="13:13">
      <c r="M1089" s="291"/>
    </row>
    <row r="1090" spans="13:13">
      <c r="M1090" s="291"/>
    </row>
    <row r="1091" spans="13:13">
      <c r="M1091" s="291"/>
    </row>
    <row r="1092" spans="13:13">
      <c r="M1092" s="291"/>
    </row>
    <row r="1093" spans="13:13">
      <c r="M1093" s="291"/>
    </row>
    <row r="1094" spans="13:13">
      <c r="M1094" s="291"/>
    </row>
    <row r="1095" spans="13:13">
      <c r="M1095" s="291"/>
    </row>
    <row r="1096" spans="13:13">
      <c r="M1096" s="291"/>
    </row>
    <row r="1097" spans="13:13">
      <c r="M1097" s="291"/>
    </row>
    <row r="1098" spans="13:13">
      <c r="M1098" s="291"/>
    </row>
    <row r="1099" spans="13:13">
      <c r="M1099" s="291"/>
    </row>
    <row r="1100" spans="13:13">
      <c r="M1100" s="291"/>
    </row>
    <row r="1101" spans="13:13">
      <c r="M1101" s="291"/>
    </row>
    <row r="1102" spans="13:13">
      <c r="M1102" s="291"/>
    </row>
    <row r="1103" spans="13:13">
      <c r="M1103" s="291"/>
    </row>
    <row r="1104" spans="13:13">
      <c r="M1104" s="291"/>
    </row>
    <row r="1105" spans="13:13">
      <c r="M1105" s="291"/>
    </row>
    <row r="1106" spans="13:13">
      <c r="M1106" s="291"/>
    </row>
    <row r="1107" spans="13:13">
      <c r="M1107" s="291"/>
    </row>
    <row r="1108" spans="13:13">
      <c r="M1108" s="291"/>
    </row>
    <row r="1109" spans="13:13">
      <c r="M1109" s="291"/>
    </row>
    <row r="1110" spans="13:13">
      <c r="M1110" s="291"/>
    </row>
    <row r="1111" spans="13:13">
      <c r="M1111" s="291"/>
    </row>
    <row r="1112" spans="13:13">
      <c r="M1112" s="291"/>
    </row>
    <row r="1113" spans="13:13">
      <c r="M1113" s="291"/>
    </row>
    <row r="1114" spans="13:13">
      <c r="M1114" s="291"/>
    </row>
    <row r="1115" spans="13:13">
      <c r="M1115" s="291"/>
    </row>
    <row r="1116" spans="13:13">
      <c r="M1116" s="291"/>
    </row>
    <row r="1117" spans="13:13">
      <c r="M1117" s="291"/>
    </row>
    <row r="1118" spans="13:13">
      <c r="M1118" s="291"/>
    </row>
    <row r="1119" spans="13:13">
      <c r="M1119" s="291"/>
    </row>
    <row r="1120" spans="13:13">
      <c r="M1120" s="291"/>
    </row>
    <row r="1121" spans="13:13">
      <c r="M1121" s="291"/>
    </row>
    <row r="1122" spans="13:13">
      <c r="M1122" s="291"/>
    </row>
    <row r="1123" spans="13:13">
      <c r="M1123" s="291"/>
    </row>
    <row r="1124" spans="13:13">
      <c r="M1124" s="291"/>
    </row>
    <row r="1125" spans="13:13">
      <c r="M1125" s="291"/>
    </row>
    <row r="1126" spans="13:13">
      <c r="M1126" s="291"/>
    </row>
    <row r="1127" spans="13:13">
      <c r="M1127" s="291"/>
    </row>
    <row r="1128" spans="13:13">
      <c r="M1128" s="291"/>
    </row>
    <row r="1129" spans="13:13">
      <c r="M1129" s="291"/>
    </row>
    <row r="1130" spans="13:13">
      <c r="M1130" s="291"/>
    </row>
    <row r="1131" spans="13:13">
      <c r="M1131" s="291"/>
    </row>
    <row r="1132" spans="13:13">
      <c r="M1132" s="291"/>
    </row>
    <row r="1133" spans="13:13">
      <c r="M1133" s="291"/>
    </row>
    <row r="1134" spans="13:13">
      <c r="M1134" s="291"/>
    </row>
    <row r="1135" spans="13:13">
      <c r="M1135" s="291"/>
    </row>
    <row r="1136" spans="13:13">
      <c r="M1136" s="291"/>
    </row>
    <row r="1137" spans="13:13">
      <c r="M1137" s="291"/>
    </row>
    <row r="1138" spans="13:13">
      <c r="M1138" s="291"/>
    </row>
    <row r="1139" spans="13:13">
      <c r="M1139" s="291"/>
    </row>
    <row r="1140" spans="13:13">
      <c r="M1140" s="291"/>
    </row>
    <row r="1141" spans="13:13">
      <c r="M1141" s="291"/>
    </row>
    <row r="1142" spans="13:13">
      <c r="M1142" s="291"/>
    </row>
    <row r="1143" spans="13:13">
      <c r="M1143" s="291"/>
    </row>
    <row r="1144" spans="13:13">
      <c r="M1144" s="291"/>
    </row>
    <row r="1145" spans="13:13">
      <c r="M1145" s="291"/>
    </row>
    <row r="1146" spans="13:13">
      <c r="M1146" s="291"/>
    </row>
    <row r="1147" spans="13:13">
      <c r="M1147" s="291"/>
    </row>
    <row r="1148" spans="13:13">
      <c r="M1148" s="291"/>
    </row>
    <row r="1149" spans="13:13">
      <c r="M1149" s="291"/>
    </row>
    <row r="1150" spans="13:13">
      <c r="M1150" s="291"/>
    </row>
    <row r="1151" spans="13:13">
      <c r="M1151" s="291"/>
    </row>
    <row r="1152" spans="13:13">
      <c r="M1152" s="291"/>
    </row>
    <row r="1153" spans="13:13">
      <c r="M1153" s="291"/>
    </row>
    <row r="1154" spans="13:13">
      <c r="M1154" s="291"/>
    </row>
    <row r="1155" spans="13:13">
      <c r="M1155" s="291"/>
    </row>
    <row r="1156" spans="13:13">
      <c r="M1156" s="291"/>
    </row>
    <row r="1157" spans="13:13">
      <c r="M1157" s="291"/>
    </row>
    <row r="1158" spans="13:13">
      <c r="M1158" s="291"/>
    </row>
    <row r="1159" spans="13:13">
      <c r="M1159" s="291"/>
    </row>
    <row r="1160" spans="13:13">
      <c r="M1160" s="291"/>
    </row>
    <row r="1161" spans="13:13">
      <c r="M1161" s="291"/>
    </row>
    <row r="1162" spans="13:13">
      <c r="M1162" s="291"/>
    </row>
    <row r="1163" spans="13:13">
      <c r="M1163" s="291"/>
    </row>
    <row r="1164" spans="13:13">
      <c r="M1164" s="291"/>
    </row>
    <row r="1165" spans="13:13">
      <c r="M1165" s="291"/>
    </row>
    <row r="1166" spans="13:13">
      <c r="M1166" s="291"/>
    </row>
    <row r="1167" spans="13:13">
      <c r="M1167" s="291"/>
    </row>
    <row r="1168" spans="13:13">
      <c r="M1168" s="291"/>
    </row>
    <row r="1169" spans="13:13">
      <c r="M1169" s="291"/>
    </row>
    <row r="1170" spans="13:13">
      <c r="M1170" s="291"/>
    </row>
    <row r="1171" spans="13:13">
      <c r="M1171" s="291"/>
    </row>
    <row r="1172" spans="13:13">
      <c r="M1172" s="291"/>
    </row>
    <row r="1173" spans="13:13">
      <c r="M1173" s="291"/>
    </row>
    <row r="1174" spans="13:13">
      <c r="M1174" s="291"/>
    </row>
    <row r="1175" spans="13:13">
      <c r="M1175" s="291"/>
    </row>
    <row r="1176" spans="13:13">
      <c r="M1176" s="291"/>
    </row>
    <row r="1177" spans="13:13">
      <c r="M1177" s="291"/>
    </row>
    <row r="1178" spans="13:13">
      <c r="M1178" s="291"/>
    </row>
    <row r="1179" spans="13:13">
      <c r="M1179" s="291"/>
    </row>
    <row r="1180" spans="13:13">
      <c r="M1180" s="291"/>
    </row>
    <row r="1181" spans="13:13">
      <c r="M1181" s="291"/>
    </row>
    <row r="1182" spans="13:13">
      <c r="M1182" s="291"/>
    </row>
    <row r="1183" spans="13:13">
      <c r="M1183" s="291"/>
    </row>
    <row r="1184" spans="13:13">
      <c r="M1184" s="291"/>
    </row>
    <row r="1185" spans="13:13">
      <c r="M1185" s="291"/>
    </row>
    <row r="1186" spans="13:13">
      <c r="M1186" s="291"/>
    </row>
    <row r="1187" spans="13:13">
      <c r="M1187" s="291"/>
    </row>
    <row r="1188" spans="13:13">
      <c r="M1188" s="291"/>
    </row>
    <row r="1189" spans="13:13">
      <c r="M1189" s="291"/>
    </row>
    <row r="1190" spans="13:13">
      <c r="M1190" s="291"/>
    </row>
    <row r="1191" spans="13:13">
      <c r="M1191" s="291"/>
    </row>
    <row r="1192" spans="13:13">
      <c r="M1192" s="291"/>
    </row>
    <row r="1193" spans="13:13">
      <c r="M1193" s="291"/>
    </row>
    <row r="1194" spans="13:13">
      <c r="M1194" s="291"/>
    </row>
    <row r="1195" spans="13:13">
      <c r="M1195" s="291"/>
    </row>
    <row r="1196" spans="13:13">
      <c r="M1196" s="291"/>
    </row>
    <row r="1197" spans="13:13">
      <c r="M1197" s="291"/>
    </row>
    <row r="1198" spans="13:13">
      <c r="M1198" s="291"/>
    </row>
    <row r="1199" spans="13:13">
      <c r="M1199" s="291"/>
    </row>
    <row r="1200" spans="13:13">
      <c r="M1200" s="291"/>
    </row>
    <row r="1201" spans="13:13">
      <c r="M1201" s="291"/>
    </row>
    <row r="1202" spans="13:13">
      <c r="M1202" s="291"/>
    </row>
    <row r="1203" spans="13:13">
      <c r="M1203" s="291"/>
    </row>
    <row r="1204" spans="13:13">
      <c r="M1204" s="291"/>
    </row>
    <row r="1205" spans="13:13">
      <c r="M1205" s="291"/>
    </row>
    <row r="1206" spans="13:13">
      <c r="M1206" s="291"/>
    </row>
    <row r="1207" spans="13:13">
      <c r="M1207" s="291"/>
    </row>
    <row r="1208" spans="13:13">
      <c r="M1208" s="291"/>
    </row>
    <row r="1209" spans="13:13">
      <c r="M1209" s="291"/>
    </row>
    <row r="1210" spans="13:13">
      <c r="M1210" s="291"/>
    </row>
    <row r="1211" spans="13:13">
      <c r="M1211" s="291"/>
    </row>
    <row r="1212" spans="13:13">
      <c r="M1212" s="291"/>
    </row>
    <row r="1213" spans="13:13">
      <c r="M1213" s="291"/>
    </row>
    <row r="1214" spans="13:13">
      <c r="M1214" s="291"/>
    </row>
    <row r="1215" spans="13:13">
      <c r="M1215" s="291"/>
    </row>
    <row r="1216" spans="13:13">
      <c r="M1216" s="291"/>
    </row>
    <row r="1217" spans="13:13">
      <c r="M1217" s="291"/>
    </row>
    <row r="1218" spans="13:13">
      <c r="M1218" s="291"/>
    </row>
    <row r="1219" spans="13:13">
      <c r="M1219" s="291"/>
    </row>
    <row r="1220" spans="13:13">
      <c r="M1220" s="291"/>
    </row>
    <row r="1221" spans="13:13">
      <c r="M1221" s="291"/>
    </row>
    <row r="1222" spans="13:13">
      <c r="M1222" s="291"/>
    </row>
    <row r="1223" spans="13:13">
      <c r="M1223" s="291"/>
    </row>
    <row r="1224" spans="13:13">
      <c r="M1224" s="291"/>
    </row>
    <row r="1225" spans="13:13">
      <c r="M1225" s="291"/>
    </row>
    <row r="1226" spans="13:13">
      <c r="M1226" s="291"/>
    </row>
    <row r="1227" spans="13:13">
      <c r="M1227" s="291"/>
    </row>
    <row r="1228" spans="13:13">
      <c r="M1228" s="291"/>
    </row>
    <row r="1229" spans="13:13">
      <c r="M1229" s="291"/>
    </row>
    <row r="1230" spans="13:13">
      <c r="M1230" s="291"/>
    </row>
    <row r="1231" spans="13:13">
      <c r="M1231" s="291"/>
    </row>
    <row r="1232" spans="13:13">
      <c r="M1232" s="291"/>
    </row>
    <row r="1233" spans="13:13">
      <c r="M1233" s="291"/>
    </row>
    <row r="1234" spans="13:13">
      <c r="M1234" s="291"/>
    </row>
    <row r="1235" spans="13:13">
      <c r="M1235" s="291"/>
    </row>
    <row r="1236" spans="13:13">
      <c r="M1236" s="291"/>
    </row>
    <row r="1237" spans="13:13">
      <c r="M1237" s="291"/>
    </row>
    <row r="1238" spans="13:13">
      <c r="M1238" s="291"/>
    </row>
    <row r="1239" spans="13:13">
      <c r="M1239" s="291"/>
    </row>
    <row r="1240" spans="13:13">
      <c r="M1240" s="291"/>
    </row>
    <row r="1241" spans="13:13">
      <c r="M1241" s="291"/>
    </row>
    <row r="1242" spans="13:13">
      <c r="M1242" s="291"/>
    </row>
    <row r="1243" spans="13:13">
      <c r="M1243" s="291"/>
    </row>
    <row r="1244" spans="13:13">
      <c r="M1244" s="291"/>
    </row>
    <row r="1245" spans="13:13">
      <c r="M1245" s="291"/>
    </row>
    <row r="1246" spans="13:13">
      <c r="M1246" s="291"/>
    </row>
    <row r="1247" spans="13:13">
      <c r="M1247" s="291"/>
    </row>
    <row r="1248" spans="13:13">
      <c r="M1248" s="291"/>
    </row>
    <row r="1249" spans="13:13">
      <c r="M1249" s="291"/>
    </row>
    <row r="1250" spans="13:13">
      <c r="M1250" s="291"/>
    </row>
    <row r="1251" spans="13:13">
      <c r="M1251" s="291"/>
    </row>
    <row r="1252" spans="13:13">
      <c r="M1252" s="291"/>
    </row>
    <row r="1253" spans="13:13">
      <c r="M1253" s="291"/>
    </row>
    <row r="1254" spans="13:13">
      <c r="M1254" s="291"/>
    </row>
    <row r="1255" spans="13:13">
      <c r="M1255" s="291"/>
    </row>
    <row r="1256" spans="13:13">
      <c r="M1256" s="291"/>
    </row>
    <row r="1257" spans="13:13">
      <c r="M1257" s="291"/>
    </row>
    <row r="1258" spans="13:13">
      <c r="M1258" s="291"/>
    </row>
    <row r="1259" spans="13:13">
      <c r="M1259" s="291"/>
    </row>
    <row r="1260" spans="13:13">
      <c r="M1260" s="291"/>
    </row>
    <row r="1261" spans="13:13">
      <c r="M1261" s="291"/>
    </row>
    <row r="1262" spans="13:13">
      <c r="M1262" s="291"/>
    </row>
    <row r="1263" spans="13:13">
      <c r="M1263" s="291"/>
    </row>
    <row r="1264" spans="13:13">
      <c r="M1264" s="291"/>
    </row>
    <row r="1265" spans="13:13">
      <c r="M1265" s="291"/>
    </row>
    <row r="1266" spans="13:13">
      <c r="M1266" s="291"/>
    </row>
    <row r="1267" spans="13:13">
      <c r="M1267" s="291"/>
    </row>
    <row r="1268" spans="13:13">
      <c r="M1268" s="291"/>
    </row>
    <row r="1269" spans="13:13">
      <c r="M1269" s="291"/>
    </row>
    <row r="1270" spans="13:13">
      <c r="M1270" s="291"/>
    </row>
    <row r="1271" spans="13:13">
      <c r="M1271" s="291"/>
    </row>
    <row r="1272" spans="13:13">
      <c r="M1272" s="291"/>
    </row>
    <row r="1273" spans="13:13">
      <c r="M1273" s="291"/>
    </row>
    <row r="1274" spans="13:13">
      <c r="M1274" s="291"/>
    </row>
    <row r="1275" spans="13:13">
      <c r="M1275" s="291"/>
    </row>
    <row r="1276" spans="13:13">
      <c r="M1276" s="291"/>
    </row>
    <row r="1277" spans="13:13">
      <c r="M1277" s="291"/>
    </row>
    <row r="1278" spans="13:13">
      <c r="M1278" s="291"/>
    </row>
    <row r="1279" spans="13:13">
      <c r="M1279" s="291"/>
    </row>
    <row r="1280" spans="13:13">
      <c r="M1280" s="291"/>
    </row>
    <row r="1281" spans="13:13">
      <c r="M1281" s="291"/>
    </row>
    <row r="1282" spans="13:13">
      <c r="M1282" s="291"/>
    </row>
    <row r="1283" spans="13:13">
      <c r="M1283" s="291"/>
    </row>
    <row r="1284" spans="13:13">
      <c r="M1284" s="291"/>
    </row>
    <row r="1285" spans="13:13">
      <c r="M1285" s="291"/>
    </row>
    <row r="1286" spans="13:13">
      <c r="M1286" s="291"/>
    </row>
    <row r="1287" spans="13:13">
      <c r="M1287" s="291"/>
    </row>
    <row r="1288" spans="13:13">
      <c r="M1288" s="291"/>
    </row>
    <row r="1289" spans="13:13">
      <c r="M1289" s="291"/>
    </row>
    <row r="1290" spans="13:13">
      <c r="M1290" s="291"/>
    </row>
    <row r="1291" spans="13:13">
      <c r="M1291" s="291"/>
    </row>
    <row r="1292" spans="13:13">
      <c r="M1292" s="291"/>
    </row>
    <row r="1293" spans="13:13">
      <c r="M1293" s="291"/>
    </row>
    <row r="1294" spans="13:13">
      <c r="M1294" s="291"/>
    </row>
    <row r="1295" spans="13:13">
      <c r="M1295" s="291"/>
    </row>
    <row r="1296" spans="13:13">
      <c r="M1296" s="291"/>
    </row>
    <row r="1297" spans="13:13">
      <c r="M1297" s="291"/>
    </row>
    <row r="1298" spans="13:13">
      <c r="M1298" s="291"/>
    </row>
    <row r="1299" spans="13:13">
      <c r="M1299" s="291"/>
    </row>
    <row r="1300" spans="13:13">
      <c r="M1300" s="291"/>
    </row>
    <row r="1301" spans="13:13">
      <c r="M1301" s="291"/>
    </row>
    <row r="1302" spans="13:13">
      <c r="M1302" s="291"/>
    </row>
    <row r="1303" spans="13:13">
      <c r="M1303" s="291"/>
    </row>
    <row r="1304" spans="13:13">
      <c r="M1304" s="291"/>
    </row>
    <row r="1305" spans="13:13">
      <c r="M1305" s="291"/>
    </row>
    <row r="1306" spans="13:13">
      <c r="M1306" s="291"/>
    </row>
    <row r="1307" spans="13:13">
      <c r="M1307" s="291"/>
    </row>
    <row r="1308" spans="13:13">
      <c r="M1308" s="291"/>
    </row>
    <row r="1309" spans="13:13">
      <c r="M1309" s="291"/>
    </row>
    <row r="1310" spans="13:13">
      <c r="M1310" s="291"/>
    </row>
    <row r="1311" spans="13:13">
      <c r="M1311" s="291"/>
    </row>
    <row r="1312" spans="13:13">
      <c r="M1312" s="291"/>
    </row>
    <row r="1313" spans="13:13">
      <c r="M1313" s="291"/>
    </row>
    <row r="1314" spans="13:13">
      <c r="M1314" s="291"/>
    </row>
    <row r="1315" spans="13:13">
      <c r="M1315" s="291"/>
    </row>
    <row r="1316" spans="13:13">
      <c r="M1316" s="291"/>
    </row>
    <row r="1317" spans="13:13">
      <c r="M1317" s="291"/>
    </row>
    <row r="1318" spans="13:13">
      <c r="M1318" s="291"/>
    </row>
    <row r="1319" spans="13:13">
      <c r="M1319" s="291"/>
    </row>
    <row r="1320" spans="13:13">
      <c r="M1320" s="291"/>
    </row>
    <row r="1321" spans="13:13">
      <c r="M1321" s="291"/>
    </row>
    <row r="1322" spans="13:13">
      <c r="M1322" s="291"/>
    </row>
    <row r="1323" spans="13:13">
      <c r="M1323" s="291"/>
    </row>
    <row r="1324" spans="13:13">
      <c r="M1324" s="291"/>
    </row>
    <row r="1325" spans="13:13">
      <c r="M1325" s="291"/>
    </row>
    <row r="1326" spans="13:13">
      <c r="M1326" s="291"/>
    </row>
    <row r="1327" spans="13:13">
      <c r="M1327" s="291"/>
    </row>
    <row r="1328" spans="13:13">
      <c r="M1328" s="291"/>
    </row>
    <row r="1329" spans="13:13">
      <c r="M1329" s="291"/>
    </row>
    <row r="1330" spans="13:13">
      <c r="M1330" s="291"/>
    </row>
    <row r="1331" spans="13:13">
      <c r="M1331" s="291"/>
    </row>
    <row r="1332" spans="13:13">
      <c r="M1332" s="291"/>
    </row>
    <row r="1333" spans="13:13">
      <c r="M1333" s="291"/>
    </row>
    <row r="1334" spans="13:13">
      <c r="M1334" s="291"/>
    </row>
    <row r="1335" spans="13:13">
      <c r="M1335" s="291"/>
    </row>
    <row r="1336" spans="13:13">
      <c r="M1336" s="291"/>
    </row>
    <row r="1337" spans="13:13">
      <c r="M1337" s="291"/>
    </row>
    <row r="1338" spans="13:13">
      <c r="M1338" s="291"/>
    </row>
    <row r="1339" spans="13:13">
      <c r="M1339" s="291"/>
    </row>
    <row r="1340" spans="13:13">
      <c r="M1340" s="291"/>
    </row>
    <row r="1341" spans="13:13">
      <c r="M1341" s="291"/>
    </row>
    <row r="1342" spans="13:13">
      <c r="M1342" s="291"/>
    </row>
    <row r="1343" spans="13:13">
      <c r="M1343" s="291"/>
    </row>
    <row r="1344" spans="13:13">
      <c r="M1344" s="291"/>
    </row>
    <row r="1345" spans="13:13">
      <c r="M1345" s="291"/>
    </row>
    <row r="1346" spans="13:13">
      <c r="M1346" s="291"/>
    </row>
    <row r="1347" spans="13:13">
      <c r="M1347" s="291"/>
    </row>
    <row r="1348" spans="13:13">
      <c r="M1348" s="291"/>
    </row>
    <row r="1349" spans="13:13">
      <c r="M1349" s="291"/>
    </row>
    <row r="1350" spans="13:13">
      <c r="M1350" s="291"/>
    </row>
    <row r="1351" spans="13:13">
      <c r="M1351" s="291"/>
    </row>
    <row r="1352" spans="13:13">
      <c r="M1352" s="291"/>
    </row>
    <row r="1353" spans="13:13">
      <c r="M1353" s="291"/>
    </row>
    <row r="1354" spans="13:13">
      <c r="M1354" s="291"/>
    </row>
    <row r="1355" spans="13:13">
      <c r="M1355" s="291"/>
    </row>
    <row r="1356" spans="13:13">
      <c r="M1356" s="291"/>
    </row>
    <row r="1357" spans="13:13">
      <c r="M1357" s="291"/>
    </row>
    <row r="1358" spans="13:13">
      <c r="M1358" s="291"/>
    </row>
    <row r="1359" spans="13:13">
      <c r="M1359" s="291"/>
    </row>
    <row r="1360" spans="13:13">
      <c r="M1360" s="291"/>
    </row>
    <row r="1361" spans="13:13">
      <c r="M1361" s="291"/>
    </row>
    <row r="1362" spans="13:13">
      <c r="M1362" s="291"/>
    </row>
    <row r="1363" spans="13:13">
      <c r="M1363" s="291"/>
    </row>
    <row r="1364" spans="13:13">
      <c r="M1364" s="291"/>
    </row>
    <row r="1365" spans="13:13">
      <c r="M1365" s="291"/>
    </row>
    <row r="1366" spans="13:13">
      <c r="M1366" s="291"/>
    </row>
    <row r="1367" spans="13:13">
      <c r="M1367" s="291"/>
    </row>
    <row r="1368" spans="13:13">
      <c r="M1368" s="291"/>
    </row>
    <row r="1369" spans="13:13">
      <c r="M1369" s="291"/>
    </row>
    <row r="1370" spans="13:13">
      <c r="M1370" s="291"/>
    </row>
    <row r="1371" spans="13:13">
      <c r="M1371" s="291"/>
    </row>
    <row r="1372" spans="13:13">
      <c r="M1372" s="291"/>
    </row>
    <row r="1373" spans="13:13">
      <c r="M1373" s="291"/>
    </row>
    <row r="1374" spans="13:13">
      <c r="M1374" s="291"/>
    </row>
    <row r="1375" spans="13:13">
      <c r="M1375" s="291"/>
    </row>
    <row r="1376" spans="13:13">
      <c r="M1376" s="291"/>
    </row>
    <row r="1377" spans="13:13">
      <c r="M1377" s="291"/>
    </row>
    <row r="1378" spans="13:13">
      <c r="M1378" s="291"/>
    </row>
    <row r="1379" spans="13:13">
      <c r="M1379" s="291"/>
    </row>
    <row r="1380" spans="13:13">
      <c r="M1380" s="291"/>
    </row>
    <row r="1381" spans="13:13">
      <c r="M1381" s="291"/>
    </row>
    <row r="1382" spans="13:13">
      <c r="M1382" s="291"/>
    </row>
    <row r="1383" spans="13:13">
      <c r="M1383" s="291"/>
    </row>
    <row r="1384" spans="13:13">
      <c r="M1384" s="291"/>
    </row>
    <row r="1385" spans="13:13">
      <c r="M1385" s="291"/>
    </row>
    <row r="1386" spans="13:13">
      <c r="M1386" s="291"/>
    </row>
    <row r="1387" spans="13:13">
      <c r="M1387" s="291"/>
    </row>
    <row r="1388" spans="13:13">
      <c r="M1388" s="291"/>
    </row>
    <row r="1389" spans="13:13">
      <c r="M1389" s="291"/>
    </row>
    <row r="1390" spans="13:13">
      <c r="M1390" s="291"/>
    </row>
    <row r="1391" spans="13:13">
      <c r="M1391" s="291"/>
    </row>
    <row r="1392" spans="13:13">
      <c r="M1392" s="291"/>
    </row>
    <row r="1393" spans="13:13">
      <c r="M1393" s="291"/>
    </row>
    <row r="1394" spans="13:13">
      <c r="M1394" s="291"/>
    </row>
    <row r="1395" spans="13:13">
      <c r="M1395" s="291"/>
    </row>
    <row r="1396" spans="13:13">
      <c r="M1396" s="291"/>
    </row>
    <row r="1397" spans="13:13">
      <c r="M1397" s="291"/>
    </row>
    <row r="1398" spans="13:13">
      <c r="M1398" s="291"/>
    </row>
    <row r="1399" spans="13:13">
      <c r="M1399" s="291"/>
    </row>
    <row r="1400" spans="13:13">
      <c r="M1400" s="291"/>
    </row>
    <row r="1401" spans="13:13">
      <c r="M1401" s="291"/>
    </row>
    <row r="1402" spans="13:13">
      <c r="M1402" s="291"/>
    </row>
    <row r="1403" spans="13:13">
      <c r="M1403" s="291"/>
    </row>
    <row r="1404" spans="13:13">
      <c r="M1404" s="291"/>
    </row>
    <row r="1405" spans="13:13">
      <c r="M1405" s="291"/>
    </row>
    <row r="1406" spans="13:13">
      <c r="M1406" s="291"/>
    </row>
    <row r="1407" spans="13:13">
      <c r="M1407" s="291"/>
    </row>
    <row r="1408" spans="13:13">
      <c r="M1408" s="291"/>
    </row>
    <row r="1409" spans="13:13">
      <c r="M1409" s="291"/>
    </row>
    <row r="1410" spans="13:13">
      <c r="M1410" s="291"/>
    </row>
    <row r="1411" spans="13:13">
      <c r="M1411" s="291"/>
    </row>
    <row r="1412" spans="13:13">
      <c r="M1412" s="291"/>
    </row>
    <row r="1413" spans="13:13">
      <c r="M1413" s="291"/>
    </row>
    <row r="1414" spans="13:13">
      <c r="M1414" s="291"/>
    </row>
    <row r="1415" spans="13:13">
      <c r="M1415" s="291"/>
    </row>
    <row r="1416" spans="13:13">
      <c r="M1416" s="291"/>
    </row>
    <row r="1417" spans="13:13">
      <c r="M1417" s="291"/>
    </row>
    <row r="1418" spans="13:13">
      <c r="M1418" s="291"/>
    </row>
    <row r="1419" spans="13:13">
      <c r="M1419" s="291"/>
    </row>
    <row r="1420" spans="13:13">
      <c r="M1420" s="291"/>
    </row>
    <row r="1421" spans="13:13">
      <c r="M1421" s="291"/>
    </row>
    <row r="1422" spans="13:13">
      <c r="M1422" s="291"/>
    </row>
    <row r="1423" spans="13:13">
      <c r="M1423" s="291"/>
    </row>
    <row r="1424" spans="13:13">
      <c r="M1424" s="291"/>
    </row>
    <row r="1425" spans="13:13">
      <c r="M1425" s="291"/>
    </row>
    <row r="1426" spans="13:13">
      <c r="M1426" s="291"/>
    </row>
    <row r="1427" spans="13:13">
      <c r="M1427" s="291"/>
    </row>
    <row r="1428" spans="13:13">
      <c r="M1428" s="291"/>
    </row>
    <row r="1429" spans="13:13">
      <c r="M1429" s="291"/>
    </row>
    <row r="1430" spans="13:13">
      <c r="M1430" s="291"/>
    </row>
    <row r="1431" spans="13:13">
      <c r="M1431" s="291"/>
    </row>
    <row r="1432" spans="13:13">
      <c r="M1432" s="291"/>
    </row>
    <row r="1433" spans="13:13">
      <c r="M1433" s="291"/>
    </row>
    <row r="1434" spans="13:13">
      <c r="M1434" s="291"/>
    </row>
    <row r="1435" spans="13:13">
      <c r="M1435" s="291"/>
    </row>
    <row r="1436" spans="13:13">
      <c r="M1436" s="291"/>
    </row>
    <row r="1437" spans="13:13">
      <c r="M1437" s="291"/>
    </row>
    <row r="1438" spans="13:13">
      <c r="M1438" s="291"/>
    </row>
    <row r="1439" spans="13:13">
      <c r="M1439" s="291"/>
    </row>
    <row r="1440" spans="13:13">
      <c r="M1440" s="291"/>
    </row>
    <row r="1441" spans="13:13">
      <c r="M1441" s="291"/>
    </row>
    <row r="1442" spans="13:13">
      <c r="M1442" s="291"/>
    </row>
    <row r="1443" spans="13:13">
      <c r="M1443" s="291"/>
    </row>
    <row r="1444" spans="13:13">
      <c r="M1444" s="291"/>
    </row>
    <row r="1445" spans="13:13">
      <c r="M1445" s="291"/>
    </row>
    <row r="1446" spans="13:13">
      <c r="M1446" s="291"/>
    </row>
    <row r="1447" spans="13:13">
      <c r="M1447" s="291"/>
    </row>
    <row r="1448" spans="13:13">
      <c r="M1448" s="291"/>
    </row>
    <row r="1449" spans="13:13">
      <c r="M1449" s="291"/>
    </row>
    <row r="1450" spans="13:13">
      <c r="M1450" s="291"/>
    </row>
    <row r="1451" spans="13:13">
      <c r="M1451" s="291"/>
    </row>
    <row r="1452" spans="13:13">
      <c r="M1452" s="291"/>
    </row>
    <row r="1453" spans="13:13">
      <c r="M1453" s="291"/>
    </row>
    <row r="1454" spans="13:13">
      <c r="M1454" s="291"/>
    </row>
    <row r="1455" spans="13:13">
      <c r="M1455" s="291"/>
    </row>
    <row r="1456" spans="13:13">
      <c r="M1456" s="291"/>
    </row>
    <row r="1457" spans="13:13">
      <c r="M1457" s="291"/>
    </row>
    <row r="1458" spans="13:13">
      <c r="M1458" s="291"/>
    </row>
    <row r="1459" spans="13:13">
      <c r="M1459" s="291"/>
    </row>
    <row r="1460" spans="13:13">
      <c r="M1460" s="291"/>
    </row>
    <row r="1461" spans="13:13">
      <c r="M1461" s="291"/>
    </row>
    <row r="1462" spans="13:13">
      <c r="M1462" s="291"/>
    </row>
    <row r="1463" spans="13:13">
      <c r="M1463" s="291"/>
    </row>
    <row r="1464" spans="13:13">
      <c r="M1464" s="291"/>
    </row>
    <row r="1465" spans="13:13">
      <c r="M1465" s="291"/>
    </row>
    <row r="1466" spans="13:13">
      <c r="M1466" s="291"/>
    </row>
    <row r="1467" spans="13:13">
      <c r="M1467" s="291"/>
    </row>
    <row r="1468" spans="13:13">
      <c r="M1468" s="291"/>
    </row>
    <row r="1469" spans="13:13">
      <c r="M1469" s="291"/>
    </row>
    <row r="1470" spans="13:13">
      <c r="M1470" s="291"/>
    </row>
    <row r="1471" spans="13:13">
      <c r="M1471" s="291"/>
    </row>
    <row r="1472" spans="13:13">
      <c r="M1472" s="291"/>
    </row>
    <row r="1473" spans="13:13">
      <c r="M1473" s="291"/>
    </row>
    <row r="1474" spans="13:13">
      <c r="M1474" s="291"/>
    </row>
    <row r="1475" spans="13:13">
      <c r="M1475" s="291"/>
    </row>
    <row r="1476" spans="13:13">
      <c r="M1476" s="291"/>
    </row>
    <row r="1477" spans="13:13">
      <c r="M1477" s="291"/>
    </row>
    <row r="1478" spans="13:13">
      <c r="M1478" s="291"/>
    </row>
    <row r="1479" spans="13:13">
      <c r="M1479" s="291"/>
    </row>
    <row r="1480" spans="13:13">
      <c r="M1480" s="291"/>
    </row>
    <row r="1481" spans="13:13">
      <c r="M1481" s="291"/>
    </row>
    <row r="1482" spans="13:13">
      <c r="M1482" s="291"/>
    </row>
    <row r="1483" spans="13:13">
      <c r="M1483" s="291"/>
    </row>
    <row r="1484" spans="13:13">
      <c r="M1484" s="291"/>
    </row>
    <row r="1485" spans="13:13">
      <c r="M1485" s="291"/>
    </row>
    <row r="1486" spans="13:13">
      <c r="M1486" s="291"/>
    </row>
    <row r="1487" spans="13:13">
      <c r="M1487" s="291"/>
    </row>
    <row r="1488" spans="13:13">
      <c r="M1488" s="291"/>
    </row>
    <row r="1489" spans="13:13">
      <c r="M1489" s="291"/>
    </row>
    <row r="1490" spans="13:13">
      <c r="M1490" s="291"/>
    </row>
    <row r="1491" spans="13:13">
      <c r="M1491" s="291"/>
    </row>
    <row r="1492" spans="13:13">
      <c r="M1492" s="291"/>
    </row>
    <row r="1493" spans="13:13">
      <c r="M1493" s="291"/>
    </row>
    <row r="1494" spans="13:13">
      <c r="M1494" s="291"/>
    </row>
    <row r="1495" spans="13:13">
      <c r="M1495" s="291"/>
    </row>
    <row r="1496" spans="13:13">
      <c r="M1496" s="291"/>
    </row>
    <row r="1497" spans="13:13">
      <c r="M1497" s="291"/>
    </row>
    <row r="1498" spans="13:13">
      <c r="M1498" s="291"/>
    </row>
    <row r="1499" spans="13:13">
      <c r="M1499" s="291"/>
    </row>
    <row r="1500" spans="13:13">
      <c r="M1500" s="291"/>
    </row>
    <row r="1501" spans="13:13">
      <c r="M1501" s="291"/>
    </row>
    <row r="1502" spans="13:13">
      <c r="M1502" s="291"/>
    </row>
    <row r="1503" spans="13:13">
      <c r="M1503" s="291"/>
    </row>
    <row r="1504" spans="13:13">
      <c r="M1504" s="291"/>
    </row>
    <row r="1505" spans="13:13">
      <c r="M1505" s="291"/>
    </row>
    <row r="1506" spans="13:13">
      <c r="M1506" s="291"/>
    </row>
    <row r="1507" spans="13:13">
      <c r="M1507" s="291"/>
    </row>
    <row r="1508" spans="13:13">
      <c r="M1508" s="291"/>
    </row>
    <row r="1509" spans="13:13">
      <c r="M1509" s="291"/>
    </row>
    <row r="1510" spans="13:13">
      <c r="M1510" s="291"/>
    </row>
    <row r="1511" spans="13:13">
      <c r="M1511" s="291"/>
    </row>
    <row r="1512" spans="13:13">
      <c r="M1512" s="291"/>
    </row>
    <row r="1513" spans="13:13">
      <c r="M1513" s="291"/>
    </row>
    <row r="1514" spans="13:13">
      <c r="M1514" s="291"/>
    </row>
    <row r="1515" spans="13:13">
      <c r="M1515" s="291"/>
    </row>
    <row r="1516" spans="13:13">
      <c r="M1516" s="291"/>
    </row>
    <row r="1517" spans="13:13">
      <c r="M1517" s="291"/>
    </row>
    <row r="1518" spans="13:13">
      <c r="M1518" s="291"/>
    </row>
    <row r="1519" spans="13:13">
      <c r="M1519" s="291"/>
    </row>
    <row r="1520" spans="13:13">
      <c r="M1520" s="291"/>
    </row>
    <row r="1521" spans="13:13">
      <c r="M1521" s="291"/>
    </row>
    <row r="1522" spans="13:13">
      <c r="M1522" s="291"/>
    </row>
    <row r="1523" spans="13:13">
      <c r="M1523" s="291"/>
    </row>
    <row r="1524" spans="13:13">
      <c r="M1524" s="291"/>
    </row>
    <row r="1525" spans="13:13">
      <c r="M1525" s="291"/>
    </row>
    <row r="1526" spans="13:13">
      <c r="M1526" s="291"/>
    </row>
    <row r="1527" spans="13:13">
      <c r="M1527" s="291"/>
    </row>
    <row r="1528" spans="13:13">
      <c r="M1528" s="291"/>
    </row>
    <row r="1529" spans="13:13">
      <c r="M1529" s="291"/>
    </row>
    <row r="1530" spans="13:13">
      <c r="M1530" s="291"/>
    </row>
    <row r="1531" spans="13:13">
      <c r="M1531" s="291"/>
    </row>
    <row r="1532" spans="13:13">
      <c r="M1532" s="291"/>
    </row>
    <row r="1533" spans="13:13">
      <c r="M1533" s="291"/>
    </row>
    <row r="1534" spans="13:13">
      <c r="M1534" s="291"/>
    </row>
    <row r="1535" spans="13:13">
      <c r="M1535" s="291"/>
    </row>
    <row r="1536" spans="13:13">
      <c r="M1536" s="291"/>
    </row>
    <row r="1537" spans="13:13">
      <c r="M1537" s="291"/>
    </row>
    <row r="1538" spans="13:13">
      <c r="M1538" s="291"/>
    </row>
    <row r="1539" spans="13:13">
      <c r="M1539" s="291"/>
    </row>
    <row r="1540" spans="13:13">
      <c r="M1540" s="291"/>
    </row>
    <row r="1541" spans="13:13">
      <c r="M1541" s="291"/>
    </row>
    <row r="1542" spans="13:13">
      <c r="M1542" s="291"/>
    </row>
    <row r="1543" spans="13:13">
      <c r="M1543" s="291"/>
    </row>
    <row r="1544" spans="13:13">
      <c r="M1544" s="291"/>
    </row>
    <row r="1545" spans="13:13">
      <c r="M1545" s="291"/>
    </row>
    <row r="1546" spans="13:13">
      <c r="M1546" s="291"/>
    </row>
    <row r="1547" spans="13:13">
      <c r="M1547" s="291"/>
    </row>
    <row r="1548" spans="13:13">
      <c r="M1548" s="291"/>
    </row>
    <row r="1549" spans="13:13">
      <c r="M1549" s="291"/>
    </row>
    <row r="1550" spans="13:13">
      <c r="M1550" s="291"/>
    </row>
    <row r="1551" spans="13:13">
      <c r="M1551" s="291"/>
    </row>
    <row r="1552" spans="13:13">
      <c r="M1552" s="291"/>
    </row>
    <row r="1553" spans="13:13">
      <c r="M1553" s="291"/>
    </row>
    <row r="1554" spans="13:13">
      <c r="M1554" s="291"/>
    </row>
    <row r="1555" spans="13:13">
      <c r="M1555" s="291"/>
    </row>
    <row r="1556" spans="13:13">
      <c r="M1556" s="291"/>
    </row>
    <row r="1557" spans="13:13">
      <c r="M1557" s="291"/>
    </row>
    <row r="1558" spans="13:13">
      <c r="M1558" s="291"/>
    </row>
    <row r="1559" spans="13:13">
      <c r="M1559" s="291"/>
    </row>
    <row r="1560" spans="13:13">
      <c r="M1560" s="291"/>
    </row>
    <row r="1561" spans="13:13">
      <c r="M1561" s="291"/>
    </row>
    <row r="1562" spans="13:13">
      <c r="M1562" s="291"/>
    </row>
    <row r="1563" spans="13:13">
      <c r="M1563" s="291"/>
    </row>
    <row r="1564" spans="13:13">
      <c r="M1564" s="291"/>
    </row>
    <row r="1565" spans="13:13">
      <c r="M1565" s="291"/>
    </row>
    <row r="1566" spans="13:13">
      <c r="M1566" s="291"/>
    </row>
    <row r="1567" spans="13:13">
      <c r="M1567" s="291"/>
    </row>
    <row r="1568" spans="13:13">
      <c r="M1568" s="291"/>
    </row>
    <row r="1569" spans="13:13">
      <c r="M1569" s="291"/>
    </row>
    <row r="1570" spans="13:13">
      <c r="M1570" s="291"/>
    </row>
    <row r="1571" spans="13:13">
      <c r="M1571" s="291"/>
    </row>
    <row r="1572" spans="13:13">
      <c r="M1572" s="291"/>
    </row>
    <row r="1573" spans="13:13">
      <c r="M1573" s="291"/>
    </row>
    <row r="1574" spans="13:13">
      <c r="M1574" s="291"/>
    </row>
    <row r="1575" spans="13:13">
      <c r="M1575" s="291"/>
    </row>
    <row r="1576" spans="13:13">
      <c r="M1576" s="291"/>
    </row>
    <row r="1577" spans="13:13">
      <c r="M1577" s="291"/>
    </row>
    <row r="1578" spans="13:13">
      <c r="M1578" s="291"/>
    </row>
    <row r="1579" spans="13:13">
      <c r="M1579" s="291"/>
    </row>
    <row r="1580" spans="13:13">
      <c r="M1580" s="291"/>
    </row>
    <row r="1581" spans="13:13">
      <c r="M1581" s="291"/>
    </row>
    <row r="1582" spans="13:13">
      <c r="M1582" s="291"/>
    </row>
    <row r="1583" spans="13:13">
      <c r="M1583" s="291"/>
    </row>
    <row r="1584" spans="13:13">
      <c r="M1584" s="291"/>
    </row>
    <row r="1585" spans="13:13">
      <c r="M1585" s="291"/>
    </row>
    <row r="1586" spans="13:13">
      <c r="M1586" s="291"/>
    </row>
    <row r="1587" spans="13:13">
      <c r="M1587" s="291"/>
    </row>
    <row r="1588" spans="13:13">
      <c r="M1588" s="291"/>
    </row>
    <row r="1589" spans="13:13">
      <c r="M1589" s="291"/>
    </row>
    <row r="1590" spans="13:13">
      <c r="M1590" s="291"/>
    </row>
    <row r="1591" spans="13:13">
      <c r="M1591" s="291"/>
    </row>
    <row r="1592" spans="13:13">
      <c r="M1592" s="291"/>
    </row>
    <row r="1593" spans="13:13">
      <c r="M1593" s="291"/>
    </row>
    <row r="1594" spans="13:13">
      <c r="M1594" s="291"/>
    </row>
    <row r="1595" spans="13:13">
      <c r="M1595" s="291"/>
    </row>
    <row r="1596" spans="13:13">
      <c r="M1596" s="291"/>
    </row>
    <row r="1597" spans="13:13">
      <c r="M1597" s="291"/>
    </row>
    <row r="1598" spans="13:13">
      <c r="M1598" s="291"/>
    </row>
    <row r="1599" spans="13:13">
      <c r="M1599" s="291"/>
    </row>
    <row r="1600" spans="13:13">
      <c r="M1600" s="291"/>
    </row>
    <row r="1601" spans="13:13">
      <c r="M1601" s="291"/>
    </row>
    <row r="1602" spans="13:13">
      <c r="M1602" s="291"/>
    </row>
    <row r="1603" spans="13:13">
      <c r="M1603" s="291"/>
    </row>
    <row r="1604" spans="13:13">
      <c r="M1604" s="291"/>
    </row>
    <row r="1605" spans="13:13">
      <c r="M1605" s="291"/>
    </row>
    <row r="1606" spans="13:13">
      <c r="M1606" s="291"/>
    </row>
    <row r="1607" spans="13:13">
      <c r="M1607" s="291"/>
    </row>
    <row r="1608" spans="13:13">
      <c r="M1608" s="291"/>
    </row>
    <row r="1609" spans="13:13">
      <c r="M1609" s="291"/>
    </row>
    <row r="1610" spans="13:13">
      <c r="M1610" s="291"/>
    </row>
    <row r="1611" spans="13:13">
      <c r="M1611" s="291"/>
    </row>
    <row r="1612" spans="13:13">
      <c r="M1612" s="291"/>
    </row>
    <row r="1613" spans="13:13">
      <c r="M1613" s="291"/>
    </row>
    <row r="1614" spans="13:13">
      <c r="M1614" s="291"/>
    </row>
    <row r="1615" spans="13:13">
      <c r="M1615" s="291"/>
    </row>
    <row r="1616" spans="13:13">
      <c r="M1616" s="291"/>
    </row>
    <row r="1617" spans="13:13">
      <c r="M1617" s="291"/>
    </row>
    <row r="1618" spans="13:13">
      <c r="M1618" s="291"/>
    </row>
    <row r="1619" spans="13:13">
      <c r="M1619" s="291"/>
    </row>
    <row r="1620" spans="13:13">
      <c r="M1620" s="291"/>
    </row>
    <row r="1621" spans="13:13">
      <c r="M1621" s="291"/>
    </row>
    <row r="1622" spans="13:13">
      <c r="M1622" s="291"/>
    </row>
    <row r="1623" spans="13:13">
      <c r="M1623" s="291"/>
    </row>
    <row r="1624" spans="13:13">
      <c r="M1624" s="291"/>
    </row>
    <row r="1625" spans="13:13">
      <c r="M1625" s="291"/>
    </row>
    <row r="1626" spans="13:13">
      <c r="M1626" s="291"/>
    </row>
    <row r="1627" spans="13:13">
      <c r="M1627" s="291"/>
    </row>
    <row r="1628" spans="13:13">
      <c r="M1628" s="291"/>
    </row>
    <row r="1629" spans="13:13">
      <c r="M1629" s="291"/>
    </row>
    <row r="1630" spans="13:13">
      <c r="M1630" s="291"/>
    </row>
    <row r="1631" spans="13:13">
      <c r="M1631" s="291"/>
    </row>
    <row r="1632" spans="13:13">
      <c r="M1632" s="291"/>
    </row>
    <row r="1633" spans="13:13">
      <c r="M1633" s="291"/>
    </row>
    <row r="1634" spans="13:13">
      <c r="M1634" s="291"/>
    </row>
    <row r="1635" spans="13:13">
      <c r="M1635" s="291"/>
    </row>
    <row r="1636" spans="13:13">
      <c r="M1636" s="291"/>
    </row>
    <row r="1637" spans="13:13">
      <c r="M1637" s="291"/>
    </row>
    <row r="1638" spans="13:13">
      <c r="M1638" s="291"/>
    </row>
    <row r="1639" spans="13:13">
      <c r="M1639" s="291"/>
    </row>
    <row r="1640" spans="13:13">
      <c r="M1640" s="291"/>
    </row>
    <row r="1641" spans="13:13">
      <c r="M1641" s="291"/>
    </row>
    <row r="1642" spans="13:13">
      <c r="M1642" s="291"/>
    </row>
    <row r="1643" spans="13:13">
      <c r="M1643" s="291"/>
    </row>
    <row r="1644" spans="13:13">
      <c r="M1644" s="291"/>
    </row>
    <row r="1645" spans="13:13">
      <c r="M1645" s="291"/>
    </row>
    <row r="1646" spans="13:13">
      <c r="M1646" s="291"/>
    </row>
    <row r="1647" spans="13:13">
      <c r="M1647" s="291"/>
    </row>
    <row r="1648" spans="13:13">
      <c r="M1648" s="291"/>
    </row>
    <row r="1649" spans="13:13">
      <c r="M1649" s="291"/>
    </row>
    <row r="1650" spans="13:13">
      <c r="M1650" s="291"/>
    </row>
    <row r="1651" spans="13:13">
      <c r="M1651" s="291"/>
    </row>
    <row r="1652" spans="13:13">
      <c r="M1652" s="291"/>
    </row>
    <row r="1653" spans="13:13">
      <c r="M1653" s="291"/>
    </row>
    <row r="1654" spans="13:13">
      <c r="M1654" s="291"/>
    </row>
    <row r="1655" spans="13:13">
      <c r="M1655" s="291"/>
    </row>
    <row r="1656" spans="13:13">
      <c r="M1656" s="291"/>
    </row>
    <row r="1657" spans="13:13">
      <c r="M1657" s="291"/>
    </row>
    <row r="1658" spans="13:13">
      <c r="M1658" s="291"/>
    </row>
    <row r="1659" spans="13:13">
      <c r="M1659" s="291"/>
    </row>
    <row r="1660" spans="13:13">
      <c r="M1660" s="291"/>
    </row>
    <row r="1661" spans="13:13">
      <c r="M1661" s="291"/>
    </row>
    <row r="1662" spans="13:13">
      <c r="M1662" s="291"/>
    </row>
    <row r="1663" spans="13:13">
      <c r="M1663" s="291"/>
    </row>
    <row r="1664" spans="13:13">
      <c r="M1664" s="291"/>
    </row>
    <row r="1665" spans="13:13">
      <c r="M1665" s="291"/>
    </row>
    <row r="1666" spans="13:13">
      <c r="M1666" s="291"/>
    </row>
    <row r="1667" spans="13:13">
      <c r="M1667" s="291"/>
    </row>
    <row r="1668" spans="13:13">
      <c r="M1668" s="291"/>
    </row>
    <row r="1669" spans="13:13">
      <c r="M1669" s="291"/>
    </row>
    <row r="1670" spans="13:13">
      <c r="M1670" s="291"/>
    </row>
    <row r="1671" spans="13:13">
      <c r="M1671" s="291"/>
    </row>
    <row r="1672" spans="13:13">
      <c r="M1672" s="291"/>
    </row>
    <row r="1673" spans="13:13">
      <c r="M1673" s="291"/>
    </row>
    <row r="1674" spans="13:13">
      <c r="M1674" s="291"/>
    </row>
    <row r="1675" spans="13:13">
      <c r="M1675" s="291"/>
    </row>
    <row r="1676" spans="13:13">
      <c r="M1676" s="291"/>
    </row>
    <row r="1677" spans="13:13">
      <c r="M1677" s="291"/>
    </row>
    <row r="1678" spans="13:13">
      <c r="M1678" s="291"/>
    </row>
    <row r="1679" spans="13:13">
      <c r="M1679" s="291"/>
    </row>
    <row r="1680" spans="13:13">
      <c r="M1680" s="291"/>
    </row>
    <row r="1681" spans="13:13">
      <c r="M1681" s="291"/>
    </row>
    <row r="1682" spans="13:13">
      <c r="M1682" s="291"/>
    </row>
    <row r="1683" spans="13:13">
      <c r="M1683" s="291"/>
    </row>
    <row r="1684" spans="13:13">
      <c r="M1684" s="291"/>
    </row>
    <row r="1685" spans="13:13">
      <c r="M1685" s="291"/>
    </row>
    <row r="1686" spans="13:13">
      <c r="M1686" s="291"/>
    </row>
    <row r="1687" spans="13:13">
      <c r="M1687" s="291"/>
    </row>
    <row r="1688" spans="13:13">
      <c r="M1688" s="291"/>
    </row>
    <row r="1689" spans="13:13">
      <c r="M1689" s="291"/>
    </row>
    <row r="1690" spans="13:13">
      <c r="M1690" s="291"/>
    </row>
    <row r="1691" spans="13:13">
      <c r="M1691" s="291"/>
    </row>
    <row r="1692" spans="13:13">
      <c r="M1692" s="291"/>
    </row>
    <row r="1693" spans="13:13">
      <c r="M1693" s="291"/>
    </row>
    <row r="1694" spans="13:13">
      <c r="M1694" s="291"/>
    </row>
    <row r="1695" spans="13:13">
      <c r="M1695" s="291"/>
    </row>
    <row r="1696" spans="13:13">
      <c r="M1696" s="291"/>
    </row>
    <row r="1697" spans="13:13">
      <c r="M1697" s="291"/>
    </row>
    <row r="1698" spans="13:13">
      <c r="M1698" s="291"/>
    </row>
    <row r="1699" spans="13:13">
      <c r="M1699" s="291"/>
    </row>
    <row r="1700" spans="13:13">
      <c r="M1700" s="291"/>
    </row>
    <row r="1701" spans="13:13">
      <c r="M1701" s="291"/>
    </row>
    <row r="1702" spans="13:13">
      <c r="M1702" s="291"/>
    </row>
    <row r="1703" spans="13:13">
      <c r="M1703" s="291"/>
    </row>
    <row r="1704" spans="13:13">
      <c r="M1704" s="291"/>
    </row>
    <row r="1705" spans="13:13">
      <c r="M1705" s="291"/>
    </row>
    <row r="1706" spans="13:13">
      <c r="M1706" s="291"/>
    </row>
    <row r="1707" spans="13:13">
      <c r="M1707" s="291"/>
    </row>
    <row r="1708" spans="13:13">
      <c r="M1708" s="291"/>
    </row>
    <row r="1709" spans="13:13">
      <c r="M1709" s="291"/>
    </row>
    <row r="1710" spans="13:13">
      <c r="M1710" s="291"/>
    </row>
    <row r="1711" spans="13:13">
      <c r="M1711" s="291"/>
    </row>
    <row r="1712" spans="13:13">
      <c r="M1712" s="291"/>
    </row>
    <row r="1713" spans="13:13">
      <c r="M1713" s="291"/>
    </row>
    <row r="1714" spans="13:13">
      <c r="M1714" s="291"/>
    </row>
    <row r="1715" spans="13:13">
      <c r="M1715" s="291"/>
    </row>
    <row r="1716" spans="13:13">
      <c r="M1716" s="291"/>
    </row>
    <row r="1717" spans="13:13">
      <c r="M1717" s="291"/>
    </row>
    <row r="1718" spans="13:13">
      <c r="M1718" s="291"/>
    </row>
    <row r="1719" spans="13:13">
      <c r="M1719" s="291"/>
    </row>
    <row r="1720" spans="13:13">
      <c r="M1720" s="291"/>
    </row>
    <row r="1721" spans="13:13">
      <c r="M1721" s="291"/>
    </row>
    <row r="1722" spans="13:13">
      <c r="M1722" s="291"/>
    </row>
    <row r="1723" spans="13:13">
      <c r="M1723" s="291"/>
    </row>
    <row r="1724" spans="13:13">
      <c r="M1724" s="291"/>
    </row>
    <row r="1725" spans="13:13">
      <c r="M1725" s="291"/>
    </row>
    <row r="1726" spans="13:13">
      <c r="M1726" s="291"/>
    </row>
    <row r="1727" spans="13:13">
      <c r="M1727" s="291"/>
    </row>
    <row r="1728" spans="13:13">
      <c r="M1728" s="291"/>
    </row>
    <row r="1729" spans="13:13">
      <c r="M1729" s="291"/>
    </row>
    <row r="1730" spans="13:13">
      <c r="M1730" s="291"/>
    </row>
    <row r="1731" spans="13:13">
      <c r="M1731" s="291"/>
    </row>
    <row r="1732" spans="13:13">
      <c r="M1732" s="291"/>
    </row>
    <row r="1733" spans="13:13">
      <c r="M1733" s="291"/>
    </row>
    <row r="1734" spans="13:13">
      <c r="M1734" s="291"/>
    </row>
    <row r="1735" spans="13:13">
      <c r="M1735" s="291"/>
    </row>
    <row r="1736" spans="13:13">
      <c r="M1736" s="291"/>
    </row>
    <row r="1737" spans="13:13">
      <c r="M1737" s="291"/>
    </row>
    <row r="1738" spans="13:13">
      <c r="M1738" s="291"/>
    </row>
    <row r="1739" spans="13:13">
      <c r="M1739" s="291"/>
    </row>
    <row r="1740" spans="13:13">
      <c r="M1740" s="291"/>
    </row>
    <row r="1741" spans="13:13">
      <c r="M1741" s="291"/>
    </row>
    <row r="1742" spans="13:13">
      <c r="M1742" s="291"/>
    </row>
    <row r="1743" spans="13:13">
      <c r="M1743" s="291"/>
    </row>
    <row r="1744" spans="13:13">
      <c r="M1744" s="291"/>
    </row>
    <row r="1745" spans="13:13">
      <c r="M1745" s="291"/>
    </row>
    <row r="1746" spans="13:13">
      <c r="M1746" s="291"/>
    </row>
    <row r="1747" spans="13:13">
      <c r="M1747" s="291"/>
    </row>
    <row r="1748" spans="13:13">
      <c r="M1748" s="291"/>
    </row>
    <row r="1749" spans="13:13">
      <c r="M1749" s="291"/>
    </row>
    <row r="1750" spans="13:13">
      <c r="M1750" s="291"/>
    </row>
    <row r="1751" spans="13:13">
      <c r="M1751" s="291"/>
    </row>
    <row r="1752" spans="13:13">
      <c r="M1752" s="291"/>
    </row>
    <row r="1753" spans="13:13">
      <c r="M1753" s="291"/>
    </row>
    <row r="1754" spans="13:13">
      <c r="M1754" s="291"/>
    </row>
    <row r="1755" spans="13:13">
      <c r="M1755" s="291"/>
    </row>
    <row r="1756" spans="13:13">
      <c r="M1756" s="291"/>
    </row>
    <row r="1757" spans="13:13">
      <c r="M1757" s="291"/>
    </row>
    <row r="1758" spans="13:13">
      <c r="M1758" s="291"/>
    </row>
    <row r="1759" spans="13:13">
      <c r="M1759" s="291"/>
    </row>
    <row r="1760" spans="13:13">
      <c r="M1760" s="291"/>
    </row>
    <row r="1761" spans="13:13">
      <c r="M1761" s="291"/>
    </row>
    <row r="1762" spans="13:13">
      <c r="M1762" s="291"/>
    </row>
    <row r="1763" spans="13:13">
      <c r="M1763" s="291"/>
    </row>
    <row r="1764" spans="13:13">
      <c r="M1764" s="291"/>
    </row>
    <row r="1765" spans="13:13">
      <c r="M1765" s="291"/>
    </row>
    <row r="1766" spans="13:13">
      <c r="M1766" s="291"/>
    </row>
    <row r="1767" spans="13:13">
      <c r="M1767" s="291"/>
    </row>
    <row r="1768" spans="13:13">
      <c r="M1768" s="291"/>
    </row>
    <row r="1769" spans="13:13">
      <c r="M1769" s="291"/>
    </row>
    <row r="1770" spans="13:13">
      <c r="M1770" s="291"/>
    </row>
    <row r="1771" spans="13:13">
      <c r="M1771" s="291"/>
    </row>
    <row r="1772" spans="13:13">
      <c r="M1772" s="291"/>
    </row>
    <row r="1773" spans="13:13">
      <c r="M1773" s="291"/>
    </row>
    <row r="1774" spans="13:13">
      <c r="M1774" s="291"/>
    </row>
    <row r="1775" spans="13:13">
      <c r="M1775" s="291"/>
    </row>
    <row r="1776" spans="13:13">
      <c r="M1776" s="291"/>
    </row>
    <row r="1777" spans="13:13">
      <c r="M1777" s="291"/>
    </row>
    <row r="1778" spans="13:13">
      <c r="M1778" s="291"/>
    </row>
    <row r="1779" spans="13:13">
      <c r="M1779" s="291"/>
    </row>
    <row r="1780" spans="13:13">
      <c r="M1780" s="291"/>
    </row>
    <row r="1781" spans="13:13">
      <c r="M1781" s="291"/>
    </row>
    <row r="1782" spans="13:13">
      <c r="M1782" s="291"/>
    </row>
    <row r="1783" spans="13:13">
      <c r="M1783" s="291"/>
    </row>
    <row r="1784" spans="13:13">
      <c r="M1784" s="291"/>
    </row>
    <row r="1785" spans="13:13">
      <c r="M1785" s="291"/>
    </row>
    <row r="1786" spans="13:13">
      <c r="M1786" s="291"/>
    </row>
    <row r="1787" spans="13:13">
      <c r="M1787" s="291"/>
    </row>
    <row r="1788" spans="13:13">
      <c r="M1788" s="291"/>
    </row>
    <row r="1789" spans="13:13">
      <c r="M1789" s="291"/>
    </row>
    <row r="1790" spans="13:13">
      <c r="M1790" s="291"/>
    </row>
    <row r="1791" spans="13:13">
      <c r="M1791" s="291"/>
    </row>
    <row r="1792" spans="13:13">
      <c r="M1792" s="291"/>
    </row>
    <row r="1793" spans="13:13">
      <c r="M1793" s="291"/>
    </row>
    <row r="1794" spans="13:13">
      <c r="M1794" s="291"/>
    </row>
    <row r="1795" spans="13:13">
      <c r="M1795" s="291"/>
    </row>
    <row r="1796" spans="13:13">
      <c r="M1796" s="291"/>
    </row>
    <row r="1797" spans="13:13">
      <c r="M1797" s="291"/>
    </row>
    <row r="1798" spans="13:13">
      <c r="M1798" s="291"/>
    </row>
    <row r="1799" spans="13:13">
      <c r="M1799" s="291"/>
    </row>
    <row r="1800" spans="13:13">
      <c r="M1800" s="291"/>
    </row>
    <row r="1801" spans="13:13">
      <c r="M1801" s="291"/>
    </row>
    <row r="1802" spans="13:13">
      <c r="M1802" s="291"/>
    </row>
    <row r="1803" spans="13:13">
      <c r="M1803" s="291"/>
    </row>
    <row r="1804" spans="13:13">
      <c r="M1804" s="291"/>
    </row>
    <row r="1805" spans="13:13">
      <c r="M1805" s="291"/>
    </row>
    <row r="1806" spans="13:13">
      <c r="M1806" s="291"/>
    </row>
    <row r="1807" spans="13:13">
      <c r="M1807" s="291"/>
    </row>
    <row r="1808" spans="13:13">
      <c r="M1808" s="291"/>
    </row>
    <row r="1809" spans="13:13">
      <c r="M1809" s="291"/>
    </row>
    <row r="1810" spans="13:13">
      <c r="M1810" s="291"/>
    </row>
    <row r="1811" spans="13:13">
      <c r="M1811" s="291"/>
    </row>
    <row r="1812" spans="13:13">
      <c r="M1812" s="291"/>
    </row>
    <row r="1813" spans="13:13">
      <c r="M1813" s="291"/>
    </row>
    <row r="1814" spans="13:13">
      <c r="M1814" s="291"/>
    </row>
    <row r="1815" spans="13:13">
      <c r="M1815" s="291"/>
    </row>
    <row r="1816" spans="13:13">
      <c r="M1816" s="291"/>
    </row>
    <row r="1817" spans="13:13">
      <c r="M1817" s="291"/>
    </row>
    <row r="1818" spans="13:13">
      <c r="M1818" s="291"/>
    </row>
    <row r="1819" spans="13:13">
      <c r="M1819" s="291"/>
    </row>
    <row r="1820" spans="13:13">
      <c r="M1820" s="291"/>
    </row>
    <row r="1821" spans="13:13">
      <c r="M1821" s="291"/>
    </row>
    <row r="1822" spans="13:13">
      <c r="M1822" s="291"/>
    </row>
    <row r="1823" spans="13:13">
      <c r="M1823" s="291"/>
    </row>
    <row r="1824" spans="13:13">
      <c r="M1824" s="291"/>
    </row>
    <row r="1825" spans="13:13">
      <c r="M1825" s="291"/>
    </row>
    <row r="1826" spans="13:13">
      <c r="M1826" s="291"/>
    </row>
    <row r="1827" spans="13:13">
      <c r="M1827" s="291"/>
    </row>
    <row r="1828" spans="13:13">
      <c r="M1828" s="291"/>
    </row>
    <row r="1829" spans="13:13">
      <c r="M1829" s="291"/>
    </row>
    <row r="1830" spans="13:13">
      <c r="M1830" s="291"/>
    </row>
    <row r="1831" spans="13:13">
      <c r="M1831" s="291"/>
    </row>
    <row r="1832" spans="13:13">
      <c r="M1832" s="291"/>
    </row>
    <row r="1833" spans="13:13">
      <c r="M1833" s="291"/>
    </row>
    <row r="1834" spans="13:13">
      <c r="M1834" s="291"/>
    </row>
    <row r="1835" spans="13:13">
      <c r="M1835" s="291"/>
    </row>
    <row r="1836" spans="13:13">
      <c r="M1836" s="291"/>
    </row>
    <row r="1837" spans="13:13">
      <c r="M1837" s="291"/>
    </row>
    <row r="1838" spans="13:13">
      <c r="M1838" s="291"/>
    </row>
    <row r="1839" spans="13:13">
      <c r="M1839" s="291"/>
    </row>
    <row r="1840" spans="13:13">
      <c r="M1840" s="291"/>
    </row>
    <row r="1841" spans="13:13">
      <c r="M1841" s="291"/>
    </row>
    <row r="1842" spans="13:13">
      <c r="M1842" s="291"/>
    </row>
    <row r="1843" spans="13:13">
      <c r="M1843" s="291"/>
    </row>
    <row r="1844" spans="13:13">
      <c r="M1844" s="291"/>
    </row>
    <row r="1845" spans="13:13">
      <c r="M1845" s="291"/>
    </row>
    <row r="1846" spans="13:13">
      <c r="M1846" s="291"/>
    </row>
    <row r="1847" spans="13:13">
      <c r="M1847" s="291"/>
    </row>
    <row r="1848" spans="13:13">
      <c r="M1848" s="291"/>
    </row>
    <row r="1849" spans="13:13">
      <c r="M1849" s="291"/>
    </row>
    <row r="1850" spans="13:13">
      <c r="M1850" s="291"/>
    </row>
    <row r="1851" spans="13:13">
      <c r="M1851" s="291"/>
    </row>
    <row r="1852" spans="13:13">
      <c r="M1852" s="291"/>
    </row>
    <row r="1853" spans="13:13">
      <c r="M1853" s="291"/>
    </row>
    <row r="1854" spans="13:13">
      <c r="M1854" s="291"/>
    </row>
    <row r="1855" spans="13:13">
      <c r="M1855" s="291"/>
    </row>
    <row r="1856" spans="13:13">
      <c r="M1856" s="291"/>
    </row>
    <row r="1857" spans="13:13">
      <c r="M1857" s="291"/>
    </row>
    <row r="1858" spans="13:13">
      <c r="M1858" s="291"/>
    </row>
    <row r="1859" spans="13:13">
      <c r="M1859" s="291"/>
    </row>
    <row r="1860" spans="13:13">
      <c r="M1860" s="291"/>
    </row>
    <row r="1861" spans="13:13">
      <c r="M1861" s="291"/>
    </row>
    <row r="1862" spans="13:13">
      <c r="M1862" s="291"/>
    </row>
    <row r="1863" spans="13:13">
      <c r="M1863" s="291"/>
    </row>
    <row r="1864" spans="13:13">
      <c r="M1864" s="291"/>
    </row>
    <row r="1865" spans="13:13">
      <c r="M1865" s="291"/>
    </row>
    <row r="1866" spans="13:13">
      <c r="M1866" s="291"/>
    </row>
    <row r="1867" spans="13:13">
      <c r="M1867" s="291"/>
    </row>
    <row r="1868" spans="13:13">
      <c r="M1868" s="291"/>
    </row>
    <row r="1869" spans="13:13">
      <c r="M1869" s="291"/>
    </row>
    <row r="1870" spans="13:13">
      <c r="M1870" s="291"/>
    </row>
    <row r="1871" spans="13:13">
      <c r="M1871" s="291"/>
    </row>
    <row r="1872" spans="13:13">
      <c r="M1872" s="291"/>
    </row>
    <row r="1873" spans="13:13">
      <c r="M1873" s="291"/>
    </row>
    <row r="1874" spans="13:13">
      <c r="M1874" s="291"/>
    </row>
    <row r="1875" spans="13:13">
      <c r="M1875" s="291"/>
    </row>
    <row r="1876" spans="13:13">
      <c r="M1876" s="291"/>
    </row>
    <row r="1877" spans="13:13">
      <c r="M1877" s="291"/>
    </row>
    <row r="1878" spans="13:13">
      <c r="M1878" s="291"/>
    </row>
    <row r="1879" spans="13:13">
      <c r="M1879" s="291"/>
    </row>
    <row r="1880" spans="13:13">
      <c r="M1880" s="291"/>
    </row>
    <row r="1881" spans="13:13">
      <c r="M1881" s="291"/>
    </row>
    <row r="1882" spans="13:13">
      <c r="M1882" s="291"/>
    </row>
    <row r="1883" spans="13:13">
      <c r="M1883" s="291"/>
    </row>
    <row r="1884" spans="13:13">
      <c r="M1884" s="291"/>
    </row>
    <row r="1885" spans="13:13">
      <c r="M1885" s="291"/>
    </row>
    <row r="1886" spans="13:13">
      <c r="M1886" s="291"/>
    </row>
    <row r="1887" spans="13:13">
      <c r="M1887" s="291"/>
    </row>
    <row r="1888" spans="13:13">
      <c r="M1888" s="291"/>
    </row>
    <row r="1889" spans="13:13">
      <c r="M1889" s="291"/>
    </row>
    <row r="1890" spans="13:13">
      <c r="M1890" s="291"/>
    </row>
    <row r="1891" spans="13:13">
      <c r="M1891" s="291"/>
    </row>
    <row r="1892" spans="13:13">
      <c r="M1892" s="291"/>
    </row>
    <row r="1893" spans="13:13">
      <c r="M1893" s="291"/>
    </row>
    <row r="1894" spans="13:13">
      <c r="M1894" s="291"/>
    </row>
    <row r="1895" spans="13:13">
      <c r="M1895" s="291"/>
    </row>
    <row r="1896" spans="13:13">
      <c r="M1896" s="291"/>
    </row>
    <row r="1897" spans="13:13">
      <c r="M1897" s="291"/>
    </row>
    <row r="1898" spans="13:13">
      <c r="M1898" s="291"/>
    </row>
    <row r="1899" spans="13:13">
      <c r="M1899" s="291"/>
    </row>
    <row r="1900" spans="13:13">
      <c r="M1900" s="291"/>
    </row>
    <row r="1901" spans="13:13">
      <c r="M1901" s="291"/>
    </row>
    <row r="1902" spans="13:13">
      <c r="M1902" s="291"/>
    </row>
    <row r="1903" spans="13:13">
      <c r="M1903" s="291"/>
    </row>
    <row r="1904" spans="13:13">
      <c r="M1904" s="291"/>
    </row>
    <row r="1905" spans="13:13">
      <c r="M1905" s="291"/>
    </row>
    <row r="1906" spans="13:13">
      <c r="M1906" s="291"/>
    </row>
    <row r="1907" spans="13:13">
      <c r="M1907" s="291"/>
    </row>
    <row r="1908" spans="13:13">
      <c r="M1908" s="291"/>
    </row>
    <row r="1909" spans="13:13">
      <c r="M1909" s="291"/>
    </row>
    <row r="1910" spans="13:13">
      <c r="M1910" s="291"/>
    </row>
    <row r="1911" spans="13:13">
      <c r="M1911" s="291"/>
    </row>
    <row r="1912" spans="13:13">
      <c r="M1912" s="291"/>
    </row>
    <row r="1913" spans="13:13">
      <c r="M1913" s="291"/>
    </row>
    <row r="1914" spans="13:13">
      <c r="M1914" s="291"/>
    </row>
    <row r="1915" spans="13:13">
      <c r="M1915" s="291"/>
    </row>
    <row r="1916" spans="13:13">
      <c r="M1916" s="291"/>
    </row>
    <row r="1917" spans="13:13">
      <c r="M1917" s="291"/>
    </row>
    <row r="1918" spans="13:13">
      <c r="M1918" s="291"/>
    </row>
    <row r="1919" spans="13:13">
      <c r="M1919" s="291"/>
    </row>
    <row r="1920" spans="13:13">
      <c r="M1920" s="291"/>
    </row>
    <row r="1921" spans="13:13">
      <c r="M1921" s="291"/>
    </row>
    <row r="1922" spans="13:13">
      <c r="M1922" s="291"/>
    </row>
    <row r="1923" spans="13:13">
      <c r="M1923" s="291"/>
    </row>
    <row r="1924" spans="13:13">
      <c r="M1924" s="291"/>
    </row>
    <row r="1925" spans="13:13">
      <c r="M1925" s="291"/>
    </row>
    <row r="1926" spans="13:13">
      <c r="M1926" s="291"/>
    </row>
    <row r="1927" spans="13:13">
      <c r="M1927" s="291"/>
    </row>
    <row r="1928" spans="13:13">
      <c r="M1928" s="291"/>
    </row>
    <row r="1929" spans="13:13">
      <c r="M1929" s="291"/>
    </row>
    <row r="1930" spans="13:13">
      <c r="M1930" s="291"/>
    </row>
    <row r="1931" spans="13:13">
      <c r="M1931" s="291"/>
    </row>
    <row r="1932" spans="13:13">
      <c r="M1932" s="291"/>
    </row>
    <row r="1933" spans="13:13">
      <c r="M1933" s="291"/>
    </row>
    <row r="1934" spans="13:13">
      <c r="M1934" s="291"/>
    </row>
    <row r="1935" spans="13:13">
      <c r="M1935" s="291"/>
    </row>
    <row r="1936" spans="13:13">
      <c r="M1936" s="291"/>
    </row>
    <row r="1937" spans="13:13">
      <c r="M1937" s="291"/>
    </row>
    <row r="1938" spans="13:13">
      <c r="M1938" s="291"/>
    </row>
    <row r="1939" spans="13:13">
      <c r="M1939" s="291"/>
    </row>
    <row r="1940" spans="13:13">
      <c r="M1940" s="291"/>
    </row>
    <row r="1941" spans="13:13">
      <c r="M1941" s="291"/>
    </row>
    <row r="1942" spans="13:13">
      <c r="M1942" s="291"/>
    </row>
    <row r="1943" spans="13:13">
      <c r="M1943" s="291"/>
    </row>
    <row r="1944" spans="13:13">
      <c r="M1944" s="291"/>
    </row>
    <row r="1945" spans="13:13">
      <c r="M1945" s="291"/>
    </row>
    <row r="1946" spans="13:13">
      <c r="M1946" s="291"/>
    </row>
    <row r="1947" spans="13:13">
      <c r="M1947" s="291"/>
    </row>
    <row r="1948" spans="13:13">
      <c r="M1948" s="291"/>
    </row>
    <row r="1949" spans="13:13">
      <c r="M1949" s="291"/>
    </row>
    <row r="1950" spans="13:13">
      <c r="M1950" s="291"/>
    </row>
    <row r="1951" spans="13:13">
      <c r="M1951" s="291"/>
    </row>
    <row r="1952" spans="13:13">
      <c r="M1952" s="291"/>
    </row>
    <row r="1953" spans="13:13">
      <c r="M1953" s="291"/>
    </row>
    <row r="1954" spans="13:13">
      <c r="M1954" s="291"/>
    </row>
    <row r="1955" spans="13:13">
      <c r="M1955" s="291"/>
    </row>
    <row r="1956" spans="13:13">
      <c r="M1956" s="291"/>
    </row>
    <row r="1957" spans="13:13">
      <c r="M1957" s="291"/>
    </row>
    <row r="1958" spans="13:13">
      <c r="M1958" s="291"/>
    </row>
    <row r="1959" spans="13:13">
      <c r="M1959" s="291"/>
    </row>
    <row r="1960" spans="13:13">
      <c r="M1960" s="291"/>
    </row>
    <row r="1961" spans="13:13">
      <c r="M1961" s="291"/>
    </row>
    <row r="1962" spans="13:13">
      <c r="M1962" s="291"/>
    </row>
    <row r="1963" spans="13:13">
      <c r="M1963" s="291"/>
    </row>
    <row r="1964" spans="13:13">
      <c r="M1964" s="291"/>
    </row>
    <row r="1965" spans="13:13">
      <c r="M1965" s="291"/>
    </row>
    <row r="1966" spans="13:13">
      <c r="M1966" s="291"/>
    </row>
    <row r="1967" spans="13:13">
      <c r="M1967" s="291"/>
    </row>
    <row r="1968" spans="13:13">
      <c r="M1968" s="291"/>
    </row>
    <row r="1969" spans="13:13">
      <c r="M1969" s="291"/>
    </row>
    <row r="1970" spans="13:13">
      <c r="M1970" s="291"/>
    </row>
    <row r="1971" spans="13:13">
      <c r="M1971" s="291"/>
    </row>
    <row r="1972" spans="13:13">
      <c r="M1972" s="291"/>
    </row>
    <row r="1973" spans="13:13">
      <c r="M1973" s="291"/>
    </row>
    <row r="1974" spans="13:13">
      <c r="M1974" s="291"/>
    </row>
    <row r="1975" spans="13:13">
      <c r="M1975" s="291"/>
    </row>
    <row r="1976" spans="13:13">
      <c r="M1976" s="291"/>
    </row>
    <row r="1977" spans="13:13">
      <c r="M1977" s="291"/>
    </row>
    <row r="1978" spans="13:13">
      <c r="M1978" s="291"/>
    </row>
    <row r="1979" spans="13:13">
      <c r="M1979" s="291"/>
    </row>
    <row r="1980" spans="13:13">
      <c r="M1980" s="291"/>
    </row>
    <row r="1981" spans="13:13">
      <c r="M1981" s="291"/>
    </row>
    <row r="1982" spans="13:13">
      <c r="M1982" s="291"/>
    </row>
    <row r="1983" spans="13:13">
      <c r="M1983" s="291"/>
    </row>
    <row r="1984" spans="13:13">
      <c r="M1984" s="291"/>
    </row>
    <row r="1985" spans="13:13">
      <c r="M1985" s="291"/>
    </row>
    <row r="1986" spans="13:13">
      <c r="M1986" s="291"/>
    </row>
    <row r="1987" spans="13:13">
      <c r="M1987" s="291"/>
    </row>
    <row r="1988" spans="13:13">
      <c r="M1988" s="291"/>
    </row>
    <row r="1989" spans="13:13">
      <c r="M1989" s="291"/>
    </row>
    <row r="1990" spans="13:13">
      <c r="M1990" s="291"/>
    </row>
    <row r="1991" spans="13:13">
      <c r="M1991" s="291"/>
    </row>
    <row r="1992" spans="13:13">
      <c r="M1992" s="291"/>
    </row>
    <row r="1993" spans="13:13">
      <c r="M1993" s="291"/>
    </row>
    <row r="1994" spans="13:13">
      <c r="M1994" s="291"/>
    </row>
    <row r="1995" spans="13:13">
      <c r="M1995" s="291"/>
    </row>
    <row r="1996" spans="13:13">
      <c r="M1996" s="291"/>
    </row>
    <row r="1997" spans="13:13">
      <c r="M1997" s="291"/>
    </row>
    <row r="1998" spans="13:13">
      <c r="M1998" s="291"/>
    </row>
    <row r="1999" spans="13:13">
      <c r="M1999" s="291"/>
    </row>
    <row r="2000" spans="13:13">
      <c r="M2000" s="291"/>
    </row>
    <row r="2001" spans="13:13">
      <c r="M2001" s="291"/>
    </row>
    <row r="2002" spans="13:13">
      <c r="M2002" s="291"/>
    </row>
    <row r="2003" spans="13:13">
      <c r="M2003" s="291"/>
    </row>
    <row r="2004" spans="13:13">
      <c r="M2004" s="291"/>
    </row>
    <row r="2005" spans="13:13">
      <c r="M2005" s="291"/>
    </row>
    <row r="2006" spans="13:13">
      <c r="M2006" s="291"/>
    </row>
    <row r="2007" spans="13:13">
      <c r="M2007" s="291"/>
    </row>
    <row r="2008" spans="13:13">
      <c r="M2008" s="291"/>
    </row>
    <row r="2009" spans="13:13">
      <c r="M2009" s="291"/>
    </row>
    <row r="2010" spans="13:13">
      <c r="M2010" s="291"/>
    </row>
    <row r="2011" spans="13:13">
      <c r="M2011" s="291"/>
    </row>
    <row r="2012" spans="13:13">
      <c r="M2012" s="291"/>
    </row>
    <row r="2013" spans="13:13">
      <c r="M2013" s="291"/>
    </row>
    <row r="2014" spans="13:13">
      <c r="M2014" s="291"/>
    </row>
    <row r="2015" spans="13:13">
      <c r="M2015" s="291"/>
    </row>
    <row r="2016" spans="13:13">
      <c r="M2016" s="291"/>
    </row>
    <row r="2017" spans="13:13">
      <c r="M2017" s="291"/>
    </row>
    <row r="2018" spans="13:13">
      <c r="M2018" s="291"/>
    </row>
    <row r="2019" spans="13:13">
      <c r="M2019" s="291"/>
    </row>
    <row r="2020" spans="13:13">
      <c r="M2020" s="291"/>
    </row>
    <row r="2021" spans="13:13">
      <c r="M2021" s="291"/>
    </row>
    <row r="2022" spans="13:13">
      <c r="M2022" s="291"/>
    </row>
    <row r="2023" spans="13:13">
      <c r="M2023" s="291"/>
    </row>
    <row r="2024" spans="13:13">
      <c r="M2024" s="291"/>
    </row>
    <row r="2025" spans="13:13">
      <c r="M2025" s="291"/>
    </row>
    <row r="2026" spans="13:13">
      <c r="M2026" s="291"/>
    </row>
    <row r="2027" spans="13:13">
      <c r="M2027" s="291"/>
    </row>
    <row r="2028" spans="13:13">
      <c r="M2028" s="291"/>
    </row>
    <row r="2029" spans="13:13">
      <c r="M2029" s="291"/>
    </row>
    <row r="2030" spans="13:13">
      <c r="M2030" s="291"/>
    </row>
    <row r="2031" spans="13:13">
      <c r="M2031" s="291"/>
    </row>
    <row r="2032" spans="13:13">
      <c r="M2032" s="291"/>
    </row>
    <row r="2033" spans="13:13">
      <c r="M2033" s="291"/>
    </row>
    <row r="2034" spans="13:13">
      <c r="M2034" s="291"/>
    </row>
    <row r="2035" spans="13:13">
      <c r="M2035" s="291"/>
    </row>
    <row r="2036" spans="13:13">
      <c r="M2036" s="291"/>
    </row>
    <row r="2037" spans="13:13">
      <c r="M2037" s="291"/>
    </row>
    <row r="2038" spans="13:13">
      <c r="M2038" s="291"/>
    </row>
    <row r="2039" spans="13:13">
      <c r="M2039" s="291"/>
    </row>
    <row r="2040" spans="13:13">
      <c r="M2040" s="291"/>
    </row>
    <row r="2041" spans="13:13">
      <c r="M2041" s="291"/>
    </row>
    <row r="2042" spans="13:13">
      <c r="M2042" s="291"/>
    </row>
    <row r="2043" spans="13:13">
      <c r="M2043" s="291"/>
    </row>
    <row r="2044" spans="13:13">
      <c r="M2044" s="291"/>
    </row>
    <row r="2045" spans="13:13">
      <c r="M2045" s="291"/>
    </row>
    <row r="2046" spans="13:13">
      <c r="M2046" s="291"/>
    </row>
    <row r="2047" spans="13:13">
      <c r="M2047" s="291"/>
    </row>
    <row r="2048" spans="13:13">
      <c r="M2048" s="291"/>
    </row>
    <row r="2049" spans="13:13">
      <c r="M2049" s="291"/>
    </row>
    <row r="2050" spans="13:13">
      <c r="M2050" s="291"/>
    </row>
    <row r="2051" spans="13:13">
      <c r="M2051" s="291"/>
    </row>
    <row r="2052" spans="13:13">
      <c r="M2052" s="291"/>
    </row>
    <row r="2053" spans="13:13">
      <c r="M2053" s="291"/>
    </row>
    <row r="2054" spans="13:13">
      <c r="M2054" s="291"/>
    </row>
    <row r="2055" spans="13:13">
      <c r="M2055" s="291"/>
    </row>
    <row r="2056" spans="13:13">
      <c r="M2056" s="291"/>
    </row>
    <row r="2057" spans="13:13">
      <c r="M2057" s="291"/>
    </row>
    <row r="2058" spans="13:13">
      <c r="M2058" s="291"/>
    </row>
    <row r="2059" spans="13:13">
      <c r="M2059" s="291"/>
    </row>
    <row r="2060" spans="13:13">
      <c r="M2060" s="291"/>
    </row>
    <row r="2061" spans="13:13">
      <c r="M2061" s="291"/>
    </row>
    <row r="2062" spans="13:13">
      <c r="M2062" s="291"/>
    </row>
    <row r="2063" spans="13:13">
      <c r="M2063" s="291"/>
    </row>
    <row r="2064" spans="13:13">
      <c r="M2064" s="291"/>
    </row>
    <row r="2065" spans="13:13">
      <c r="M2065" s="291"/>
    </row>
    <row r="2066" spans="13:13">
      <c r="M2066" s="291"/>
    </row>
    <row r="2067" spans="13:13">
      <c r="M2067" s="291"/>
    </row>
    <row r="2068" spans="13:13">
      <c r="M2068" s="291"/>
    </row>
    <row r="2069" spans="13:13">
      <c r="M2069" s="291"/>
    </row>
    <row r="2070" spans="13:13">
      <c r="M2070" s="291"/>
    </row>
    <row r="2071" spans="13:13">
      <c r="M2071" s="291"/>
    </row>
    <row r="2072" spans="13:13">
      <c r="M2072" s="291"/>
    </row>
    <row r="2073" spans="13:13">
      <c r="M2073" s="291"/>
    </row>
    <row r="2074" spans="13:13">
      <c r="M2074" s="291"/>
    </row>
    <row r="2075" spans="13:13">
      <c r="M2075" s="291"/>
    </row>
    <row r="2076" spans="13:13">
      <c r="M2076" s="291"/>
    </row>
    <row r="2077" spans="13:13">
      <c r="M2077" s="291"/>
    </row>
    <row r="2078" spans="13:13">
      <c r="M2078" s="291"/>
    </row>
    <row r="2079" spans="13:13">
      <c r="M2079" s="291"/>
    </row>
    <row r="2080" spans="13:13">
      <c r="M2080" s="291"/>
    </row>
    <row r="2081" spans="13:13">
      <c r="M2081" s="291"/>
    </row>
    <row r="2082" spans="13:13">
      <c r="M2082" s="291"/>
    </row>
    <row r="2083" spans="13:13">
      <c r="M2083" s="291"/>
    </row>
    <row r="2084" spans="13:13">
      <c r="M2084" s="291"/>
    </row>
    <row r="2085" spans="13:13">
      <c r="M2085" s="291"/>
    </row>
    <row r="2086" spans="13:13">
      <c r="M2086" s="291"/>
    </row>
    <row r="2087" spans="13:13">
      <c r="M2087" s="291"/>
    </row>
    <row r="2088" spans="13:13">
      <c r="M2088" s="291"/>
    </row>
    <row r="2089" spans="13:13">
      <c r="M2089" s="291"/>
    </row>
    <row r="2090" spans="13:13">
      <c r="M2090" s="291"/>
    </row>
    <row r="2091" spans="13:13">
      <c r="M2091" s="291"/>
    </row>
    <row r="2092" spans="13:13">
      <c r="M2092" s="291"/>
    </row>
    <row r="2093" spans="13:13">
      <c r="M2093" s="291"/>
    </row>
    <row r="2094" spans="13:13">
      <c r="M2094" s="291"/>
    </row>
    <row r="2095" spans="13:13">
      <c r="M2095" s="291"/>
    </row>
    <row r="2096" spans="13:13">
      <c r="M2096" s="291"/>
    </row>
    <row r="2097" spans="13:13">
      <c r="M2097" s="291"/>
    </row>
    <row r="2098" spans="13:13">
      <c r="M2098" s="291"/>
    </row>
    <row r="2099" spans="13:13">
      <c r="M2099" s="291"/>
    </row>
    <row r="2100" spans="13:13">
      <c r="M2100" s="291"/>
    </row>
    <row r="2101" spans="13:13">
      <c r="M2101" s="291"/>
    </row>
    <row r="2102" spans="13:13">
      <c r="M2102" s="291"/>
    </row>
    <row r="2103" spans="13:13">
      <c r="M2103" s="291"/>
    </row>
    <row r="2104" spans="13:13">
      <c r="M2104" s="291"/>
    </row>
    <row r="2105" spans="13:13">
      <c r="M2105" s="291"/>
    </row>
    <row r="2106" spans="13:13">
      <c r="M2106" s="291"/>
    </row>
    <row r="2107" spans="13:13">
      <c r="M2107" s="291"/>
    </row>
    <row r="2108" spans="13:13">
      <c r="M2108" s="291"/>
    </row>
    <row r="2109" spans="13:13">
      <c r="M2109" s="291"/>
    </row>
    <row r="2110" spans="13:13">
      <c r="M2110" s="291"/>
    </row>
    <row r="2111" spans="13:13">
      <c r="M2111" s="291"/>
    </row>
    <row r="2112" spans="13:13">
      <c r="M2112" s="291"/>
    </row>
    <row r="2113" spans="13:13">
      <c r="M2113" s="291"/>
    </row>
    <row r="2114" spans="13:13">
      <c r="M2114" s="291"/>
    </row>
    <row r="2115" spans="13:13">
      <c r="M2115" s="291"/>
    </row>
    <row r="2116" spans="13:13">
      <c r="M2116" s="291"/>
    </row>
    <row r="2117" spans="13:13">
      <c r="M2117" s="291"/>
    </row>
    <row r="2118" spans="13:13">
      <c r="M2118" s="291"/>
    </row>
    <row r="2119" spans="13:13">
      <c r="M2119" s="291"/>
    </row>
    <row r="2120" spans="13:13">
      <c r="M2120" s="291"/>
    </row>
    <row r="2121" spans="13:13">
      <c r="M2121" s="291"/>
    </row>
    <row r="2122" spans="13:13">
      <c r="M2122" s="291"/>
    </row>
    <row r="2123" spans="13:13">
      <c r="M2123" s="291"/>
    </row>
    <row r="2124" spans="13:13">
      <c r="M2124" s="291"/>
    </row>
    <row r="2125" spans="13:13">
      <c r="M2125" s="291"/>
    </row>
    <row r="2126" spans="13:13">
      <c r="M2126" s="291"/>
    </row>
    <row r="2127" spans="13:13">
      <c r="M2127" s="291"/>
    </row>
    <row r="2128" spans="13:13">
      <c r="M2128" s="291"/>
    </row>
    <row r="2129" spans="13:13">
      <c r="M2129" s="291"/>
    </row>
    <row r="2130" spans="13:13">
      <c r="M2130" s="291"/>
    </row>
    <row r="2131" spans="13:13">
      <c r="M2131" s="291"/>
    </row>
    <row r="2132" spans="13:13">
      <c r="M2132" s="291"/>
    </row>
    <row r="2133" spans="13:13">
      <c r="M2133" s="291"/>
    </row>
    <row r="2134" spans="13:13">
      <c r="M2134" s="291"/>
    </row>
    <row r="2135" spans="13:13">
      <c r="M2135" s="291"/>
    </row>
    <row r="2136" spans="13:13">
      <c r="M2136" s="291"/>
    </row>
    <row r="2137" spans="13:13">
      <c r="M2137" s="291"/>
    </row>
    <row r="2138" spans="13:13">
      <c r="M2138" s="291"/>
    </row>
    <row r="2139" spans="13:13">
      <c r="M2139" s="291"/>
    </row>
    <row r="2140" spans="13:13">
      <c r="M2140" s="291"/>
    </row>
    <row r="2141" spans="13:13">
      <c r="M2141" s="291"/>
    </row>
    <row r="2142" spans="13:13">
      <c r="M2142" s="291"/>
    </row>
    <row r="2143" spans="13:13">
      <c r="M2143" s="291"/>
    </row>
    <row r="2144" spans="13:13">
      <c r="M2144" s="291"/>
    </row>
    <row r="2145" spans="13:13">
      <c r="M2145" s="291"/>
    </row>
    <row r="2146" spans="13:13">
      <c r="M2146" s="291"/>
    </row>
    <row r="2147" spans="13:13">
      <c r="M2147" s="291"/>
    </row>
    <row r="2148" spans="13:13">
      <c r="M2148" s="291"/>
    </row>
    <row r="2149" spans="13:13">
      <c r="M2149" s="291"/>
    </row>
    <row r="2150" spans="13:13">
      <c r="M2150" s="291"/>
    </row>
    <row r="2151" spans="13:13">
      <c r="M2151" s="291"/>
    </row>
    <row r="2152" spans="13:13">
      <c r="M2152" s="291"/>
    </row>
    <row r="2153" spans="13:13">
      <c r="M2153" s="291"/>
    </row>
    <row r="2154" spans="13:13">
      <c r="M2154" s="291"/>
    </row>
    <row r="2155" spans="13:13">
      <c r="M2155" s="291"/>
    </row>
    <row r="2156" spans="13:13">
      <c r="M2156" s="291"/>
    </row>
    <row r="2157" spans="13:13">
      <c r="M2157" s="291"/>
    </row>
    <row r="2158" spans="13:13">
      <c r="M2158" s="291"/>
    </row>
    <row r="2159" spans="13:13">
      <c r="M2159" s="291"/>
    </row>
    <row r="2160" spans="13:13">
      <c r="M2160" s="291"/>
    </row>
    <row r="2161" spans="13:13">
      <c r="M2161" s="291"/>
    </row>
    <row r="2162" spans="13:13">
      <c r="M2162" s="291"/>
    </row>
    <row r="2163" spans="13:13">
      <c r="M2163" s="291"/>
    </row>
    <row r="2164" spans="13:13">
      <c r="M2164" s="291"/>
    </row>
    <row r="2165" spans="13:13">
      <c r="M2165" s="291"/>
    </row>
    <row r="2166" spans="13:13">
      <c r="M2166" s="291"/>
    </row>
    <row r="2167" spans="13:13">
      <c r="M2167" s="291"/>
    </row>
    <row r="2168" spans="13:13">
      <c r="M2168" s="291"/>
    </row>
    <row r="2169" spans="13:13">
      <c r="M2169" s="291"/>
    </row>
    <row r="2170" spans="13:13">
      <c r="M2170" s="291"/>
    </row>
    <row r="2171" spans="13:13">
      <c r="M2171" s="291"/>
    </row>
    <row r="2172" spans="13:13">
      <c r="M2172" s="291"/>
    </row>
    <row r="2173" spans="13:13">
      <c r="M2173" s="291"/>
    </row>
    <row r="2174" spans="13:13">
      <c r="M2174" s="291"/>
    </row>
    <row r="2175" spans="13:13">
      <c r="M2175" s="291"/>
    </row>
    <row r="2176" spans="13:13">
      <c r="M2176" s="291"/>
    </row>
    <row r="2177" spans="13:13">
      <c r="M2177" s="291"/>
    </row>
    <row r="2178" spans="13:13">
      <c r="M2178" s="291"/>
    </row>
    <row r="2179" spans="13:13">
      <c r="M2179" s="291"/>
    </row>
    <row r="2180" spans="13:13">
      <c r="M2180" s="291"/>
    </row>
    <row r="2181" spans="13:13">
      <c r="M2181" s="291"/>
    </row>
    <row r="2182" spans="13:13">
      <c r="M2182" s="291"/>
    </row>
    <row r="2183" spans="13:13">
      <c r="M2183" s="291"/>
    </row>
    <row r="2184" spans="13:13">
      <c r="M2184" s="291"/>
    </row>
    <row r="2185" spans="13:13">
      <c r="M2185" s="291"/>
    </row>
    <row r="2186" spans="13:13">
      <c r="M2186" s="291"/>
    </row>
    <row r="2187" spans="13:13">
      <c r="M2187" s="291"/>
    </row>
    <row r="2188" spans="13:13">
      <c r="M2188" s="291"/>
    </row>
    <row r="2189" spans="13:13">
      <c r="M2189" s="291"/>
    </row>
    <row r="2190" spans="13:13">
      <c r="M2190" s="291"/>
    </row>
    <row r="2191" spans="13:13">
      <c r="M2191" s="291"/>
    </row>
    <row r="2192" spans="13:13">
      <c r="M2192" s="291"/>
    </row>
    <row r="2193" spans="13:13">
      <c r="M2193" s="291"/>
    </row>
    <row r="2194" spans="13:13">
      <c r="M2194" s="291"/>
    </row>
    <row r="2195" spans="13:13">
      <c r="M2195" s="291"/>
    </row>
    <row r="2196" spans="13:13">
      <c r="M2196" s="291"/>
    </row>
    <row r="2197" spans="13:13">
      <c r="M2197" s="291"/>
    </row>
    <row r="2198" spans="13:13">
      <c r="M2198" s="291"/>
    </row>
    <row r="2199" spans="13:13">
      <c r="M2199" s="291"/>
    </row>
    <row r="2200" spans="13:13">
      <c r="M2200" s="291"/>
    </row>
    <row r="2201" spans="13:13">
      <c r="M2201" s="291"/>
    </row>
    <row r="2202" spans="13:13">
      <c r="M2202" s="291"/>
    </row>
    <row r="2203" spans="13:13">
      <c r="M2203" s="291"/>
    </row>
    <row r="2204" spans="13:13">
      <c r="M2204" s="291"/>
    </row>
    <row r="2205" spans="13:13">
      <c r="M2205" s="291"/>
    </row>
    <row r="2206" spans="13:13">
      <c r="M2206" s="291"/>
    </row>
    <row r="2207" spans="13:13">
      <c r="M2207" s="291"/>
    </row>
    <row r="2208" spans="13:13">
      <c r="M2208" s="291"/>
    </row>
    <row r="2209" spans="13:13">
      <c r="M2209" s="291"/>
    </row>
    <row r="2210" spans="13:13">
      <c r="M2210" s="291"/>
    </row>
    <row r="2211" spans="13:13">
      <c r="M2211" s="291"/>
    </row>
    <row r="2212" spans="13:13">
      <c r="M2212" s="291"/>
    </row>
    <row r="2213" spans="13:13">
      <c r="M2213" s="291"/>
    </row>
    <row r="2214" spans="13:13">
      <c r="M2214" s="291"/>
    </row>
    <row r="2215" spans="13:13">
      <c r="M2215" s="291"/>
    </row>
    <row r="2216" spans="13:13">
      <c r="M2216" s="291"/>
    </row>
    <row r="2217" spans="13:13">
      <c r="M2217" s="291"/>
    </row>
    <row r="2218" spans="13:13">
      <c r="M2218" s="291"/>
    </row>
    <row r="2219" spans="13:13">
      <c r="M2219" s="291"/>
    </row>
    <row r="2220" spans="13:13">
      <c r="M2220" s="291"/>
    </row>
    <row r="2221" spans="13:13">
      <c r="M2221" s="291"/>
    </row>
    <row r="2222" spans="13:13">
      <c r="M2222" s="291"/>
    </row>
    <row r="2223" spans="13:13">
      <c r="M2223" s="291"/>
    </row>
    <row r="2224" spans="13:13">
      <c r="M2224" s="291"/>
    </row>
    <row r="2225" spans="13:13">
      <c r="M2225" s="291"/>
    </row>
    <row r="2226" spans="13:13">
      <c r="M2226" s="291"/>
    </row>
    <row r="2227" spans="13:13">
      <c r="M2227" s="291"/>
    </row>
    <row r="2228" spans="13:13">
      <c r="M2228" s="291"/>
    </row>
    <row r="2229" spans="13:13">
      <c r="M2229" s="291"/>
    </row>
    <row r="2230" spans="13:13">
      <c r="M2230" s="291"/>
    </row>
    <row r="2231" spans="13:13">
      <c r="M2231" s="291"/>
    </row>
    <row r="2232" spans="13:13">
      <c r="M2232" s="291"/>
    </row>
    <row r="2233" spans="13:13">
      <c r="M2233" s="291"/>
    </row>
    <row r="2234" spans="13:13">
      <c r="M2234" s="291"/>
    </row>
    <row r="2235" spans="13:13">
      <c r="M2235" s="291"/>
    </row>
    <row r="2236" spans="13:13">
      <c r="M2236" s="291"/>
    </row>
    <row r="2237" spans="13:13">
      <c r="M2237" s="291"/>
    </row>
    <row r="2238" spans="13:13">
      <c r="M2238" s="291"/>
    </row>
    <row r="2239" spans="13:13">
      <c r="M2239" s="291"/>
    </row>
    <row r="2240" spans="13:13">
      <c r="M2240" s="291"/>
    </row>
    <row r="2241" spans="13:13">
      <c r="M2241" s="291"/>
    </row>
    <row r="2242" spans="13:13">
      <c r="M2242" s="291"/>
    </row>
    <row r="2243" spans="13:13">
      <c r="M2243" s="291"/>
    </row>
    <row r="2244" spans="13:13">
      <c r="M2244" s="291"/>
    </row>
    <row r="2245" spans="13:13">
      <c r="M2245" s="291"/>
    </row>
    <row r="2246" spans="13:13">
      <c r="M2246" s="291"/>
    </row>
    <row r="2247" spans="13:13">
      <c r="M2247" s="291"/>
    </row>
    <row r="2248" spans="13:13">
      <c r="M2248" s="291"/>
    </row>
    <row r="2249" spans="13:13">
      <c r="M2249" s="291"/>
    </row>
    <row r="2250" spans="13:13">
      <c r="M2250" s="291"/>
    </row>
    <row r="2251" spans="13:13">
      <c r="M2251" s="291"/>
    </row>
    <row r="2252" spans="13:13">
      <c r="M2252" s="291"/>
    </row>
    <row r="2253" spans="13:13">
      <c r="M2253" s="291"/>
    </row>
    <row r="2254" spans="13:13">
      <c r="M2254" s="291"/>
    </row>
    <row r="2255" spans="13:13">
      <c r="M2255" s="291"/>
    </row>
    <row r="2256" spans="13:13">
      <c r="M2256" s="291"/>
    </row>
    <row r="2257" spans="13:13">
      <c r="M2257" s="291"/>
    </row>
    <row r="2258" spans="13:13">
      <c r="M2258" s="291"/>
    </row>
    <row r="2259" spans="13:13">
      <c r="M2259" s="291"/>
    </row>
    <row r="2260" spans="13:13">
      <c r="M2260" s="291"/>
    </row>
    <row r="2261" spans="13:13">
      <c r="M2261" s="291"/>
    </row>
    <row r="2262" spans="13:13">
      <c r="M2262" s="291"/>
    </row>
    <row r="2263" spans="13:13">
      <c r="M2263" s="291"/>
    </row>
    <row r="2264" spans="13:13">
      <c r="M2264" s="291"/>
    </row>
    <row r="2265" spans="13:13">
      <c r="M2265" s="291"/>
    </row>
    <row r="2266" spans="13:13">
      <c r="M2266" s="291"/>
    </row>
    <row r="2267" spans="13:13">
      <c r="M2267" s="291"/>
    </row>
    <row r="2268" spans="13:13">
      <c r="M2268" s="291"/>
    </row>
    <row r="2269" spans="13:13">
      <c r="M2269" s="291"/>
    </row>
    <row r="2270" spans="13:13">
      <c r="M2270" s="291"/>
    </row>
    <row r="2271" spans="13:13">
      <c r="M2271" s="291"/>
    </row>
    <row r="2272" spans="13:13">
      <c r="M2272" s="291"/>
    </row>
    <row r="2273" spans="13:13">
      <c r="M2273" s="291"/>
    </row>
    <row r="2274" spans="13:13">
      <c r="M2274" s="291"/>
    </row>
    <row r="2275" spans="13:13">
      <c r="M2275" s="291"/>
    </row>
    <row r="2276" spans="13:13">
      <c r="M2276" s="291"/>
    </row>
    <row r="2277" spans="13:13">
      <c r="M2277" s="291"/>
    </row>
    <row r="2278" spans="13:13">
      <c r="M2278" s="291"/>
    </row>
    <row r="2279" spans="13:13">
      <c r="M2279" s="291"/>
    </row>
    <row r="2280" spans="13:13">
      <c r="M2280" s="291"/>
    </row>
    <row r="2281" spans="13:13">
      <c r="M2281" s="291"/>
    </row>
    <row r="2282" spans="13:13">
      <c r="M2282" s="291"/>
    </row>
    <row r="2283" spans="13:13">
      <c r="M2283" s="291"/>
    </row>
    <row r="2284" spans="13:13">
      <c r="M2284" s="291"/>
    </row>
    <row r="2285" spans="13:13">
      <c r="M2285" s="291"/>
    </row>
    <row r="2286" spans="13:13">
      <c r="M2286" s="291"/>
    </row>
    <row r="2287" spans="13:13">
      <c r="M2287" s="291"/>
    </row>
    <row r="2288" spans="13:13">
      <c r="M2288" s="291"/>
    </row>
    <row r="2289" spans="13:13">
      <c r="M2289" s="291"/>
    </row>
    <row r="2290" spans="13:13">
      <c r="M2290" s="291"/>
    </row>
    <row r="2291" spans="13:13">
      <c r="M2291" s="291"/>
    </row>
    <row r="2292" spans="13:13">
      <c r="M2292" s="291"/>
    </row>
    <row r="2293" spans="13:13">
      <c r="M2293" s="291"/>
    </row>
    <row r="2294" spans="13:13">
      <c r="M2294" s="291"/>
    </row>
    <row r="2295" spans="13:13">
      <c r="M2295" s="291"/>
    </row>
    <row r="2296" spans="13:13">
      <c r="M2296" s="291"/>
    </row>
    <row r="2297" spans="13:13">
      <c r="M2297" s="291"/>
    </row>
    <row r="2298" spans="13:13">
      <c r="M2298" s="291"/>
    </row>
    <row r="2299" spans="13:13">
      <c r="M2299" s="291"/>
    </row>
    <row r="2300" spans="13:13">
      <c r="M2300" s="291"/>
    </row>
    <row r="2301" spans="13:13">
      <c r="M2301" s="291"/>
    </row>
    <row r="2302" spans="13:13">
      <c r="M2302" s="291"/>
    </row>
    <row r="2303" spans="13:13">
      <c r="M2303" s="291"/>
    </row>
    <row r="2304" spans="13:13">
      <c r="M2304" s="291"/>
    </row>
    <row r="2305" spans="13:13">
      <c r="M2305" s="291"/>
    </row>
    <row r="2306" spans="13:13">
      <c r="M2306" s="291"/>
    </row>
    <row r="2307" spans="13:13">
      <c r="M2307" s="291"/>
    </row>
    <row r="2308" spans="13:13">
      <c r="M2308" s="291"/>
    </row>
    <row r="2309" spans="13:13">
      <c r="M2309" s="291"/>
    </row>
    <row r="2310" spans="13:13">
      <c r="M2310" s="291"/>
    </row>
    <row r="2311" spans="13:13">
      <c r="M2311" s="291"/>
    </row>
    <row r="2312" spans="13:13">
      <c r="M2312" s="291"/>
    </row>
    <row r="2313" spans="13:13">
      <c r="M2313" s="291"/>
    </row>
    <row r="2314" spans="13:13">
      <c r="M2314" s="291"/>
    </row>
    <row r="2315" spans="13:13">
      <c r="M2315" s="291"/>
    </row>
    <row r="2316" spans="13:13">
      <c r="M2316" s="291"/>
    </row>
    <row r="2317" spans="13:13">
      <c r="M2317" s="291"/>
    </row>
    <row r="2318" spans="13:13">
      <c r="M2318" s="291"/>
    </row>
    <row r="2319" spans="13:13">
      <c r="M2319" s="291"/>
    </row>
    <row r="2320" spans="13:13">
      <c r="M2320" s="291"/>
    </row>
    <row r="2321" spans="13:13">
      <c r="M2321" s="291"/>
    </row>
    <row r="2322" spans="13:13">
      <c r="M2322" s="291"/>
    </row>
    <row r="2323" spans="13:13">
      <c r="M2323" s="291"/>
    </row>
    <row r="2324" spans="13:13">
      <c r="M2324" s="291"/>
    </row>
    <row r="2325" spans="13:13">
      <c r="M2325" s="291"/>
    </row>
    <row r="2326" spans="13:13">
      <c r="M2326" s="291"/>
    </row>
    <row r="2327" spans="13:13">
      <c r="M2327" s="291"/>
    </row>
    <row r="2328" spans="13:13">
      <c r="M2328" s="291"/>
    </row>
    <row r="2329" spans="13:13">
      <c r="M2329" s="291"/>
    </row>
    <row r="2330" spans="13:13">
      <c r="M2330" s="291"/>
    </row>
    <row r="2331" spans="13:13">
      <c r="M2331" s="291"/>
    </row>
    <row r="2332" spans="13:13">
      <c r="M2332" s="291"/>
    </row>
    <row r="2333" spans="13:13">
      <c r="M2333" s="291"/>
    </row>
    <row r="2334" spans="13:13">
      <c r="M2334" s="291"/>
    </row>
    <row r="2335" spans="13:13">
      <c r="M2335" s="291"/>
    </row>
    <row r="2336" spans="13:13">
      <c r="M2336" s="291"/>
    </row>
    <row r="2337" spans="13:13">
      <c r="M2337" s="291"/>
    </row>
    <row r="2338" spans="13:13">
      <c r="M2338" s="291"/>
    </row>
    <row r="2339" spans="13:13">
      <c r="M2339" s="291"/>
    </row>
    <row r="2340" spans="13:13">
      <c r="M2340" s="291"/>
    </row>
    <row r="2341" spans="13:13">
      <c r="M2341" s="291"/>
    </row>
    <row r="2342" spans="13:13">
      <c r="M2342" s="291"/>
    </row>
    <row r="2343" spans="13:13">
      <c r="M2343" s="291"/>
    </row>
    <row r="2344" spans="13:13">
      <c r="M2344" s="291"/>
    </row>
    <row r="2345" spans="13:13">
      <c r="M2345" s="291"/>
    </row>
    <row r="2346" spans="13:13">
      <c r="M2346" s="291"/>
    </row>
    <row r="2347" spans="13:13">
      <c r="M2347" s="291"/>
    </row>
    <row r="2348" spans="13:13">
      <c r="M2348" s="291"/>
    </row>
    <row r="2349" spans="13:13">
      <c r="M2349" s="291"/>
    </row>
    <row r="2350" spans="13:13">
      <c r="M2350" s="291"/>
    </row>
    <row r="2351" spans="13:13">
      <c r="M2351" s="291"/>
    </row>
    <row r="2352" spans="13:13">
      <c r="M2352" s="291"/>
    </row>
    <row r="2353" spans="13:13">
      <c r="M2353" s="291"/>
    </row>
    <row r="2354" spans="13:13">
      <c r="M2354" s="291"/>
    </row>
    <row r="2355" spans="13:13">
      <c r="M2355" s="291"/>
    </row>
    <row r="2356" spans="13:13">
      <c r="M2356" s="291"/>
    </row>
    <row r="2357" spans="13:13">
      <c r="M2357" s="291"/>
    </row>
    <row r="2358" spans="13:13">
      <c r="M2358" s="291"/>
    </row>
    <row r="2359" spans="13:13">
      <c r="M2359" s="291"/>
    </row>
    <row r="2360" spans="13:13">
      <c r="M2360" s="291"/>
    </row>
    <row r="2361" spans="13:13">
      <c r="M2361" s="291"/>
    </row>
    <row r="2362" spans="13:13">
      <c r="M2362" s="291"/>
    </row>
    <row r="2363" spans="13:13">
      <c r="M2363" s="291"/>
    </row>
    <row r="2364" spans="13:13">
      <c r="M2364" s="291"/>
    </row>
    <row r="2365" spans="13:13">
      <c r="M2365" s="291"/>
    </row>
    <row r="2366" spans="13:13">
      <c r="M2366" s="291"/>
    </row>
    <row r="2367" spans="13:13">
      <c r="M2367" s="291"/>
    </row>
    <row r="2368" spans="13:13">
      <c r="M2368" s="291"/>
    </row>
    <row r="2369" spans="13:13">
      <c r="M2369" s="291"/>
    </row>
    <row r="2370" spans="13:13">
      <c r="M2370" s="291"/>
    </row>
    <row r="2371" spans="13:13">
      <c r="M2371" s="291"/>
    </row>
    <row r="2372" spans="13:13">
      <c r="M2372" s="291"/>
    </row>
    <row r="2373" spans="13:13">
      <c r="M2373" s="291"/>
    </row>
    <row r="2374" spans="13:13">
      <c r="M2374" s="291"/>
    </row>
    <row r="2375" spans="13:13">
      <c r="M2375" s="291"/>
    </row>
    <row r="2376" spans="13:13">
      <c r="M2376" s="291"/>
    </row>
    <row r="2377" spans="13:13">
      <c r="M2377" s="291"/>
    </row>
    <row r="2378" spans="13:13">
      <c r="M2378" s="291"/>
    </row>
    <row r="2379" spans="13:13">
      <c r="M2379" s="291"/>
    </row>
    <row r="2380" spans="13:13">
      <c r="M2380" s="291"/>
    </row>
    <row r="2381" spans="13:13">
      <c r="M2381" s="291"/>
    </row>
    <row r="2382" spans="13:13">
      <c r="M2382" s="291"/>
    </row>
    <row r="2383" spans="13:13">
      <c r="M2383" s="291"/>
    </row>
    <row r="2384" spans="13:13">
      <c r="M2384" s="291"/>
    </row>
    <row r="2385" spans="13:13">
      <c r="M2385" s="291"/>
    </row>
    <row r="2386" spans="13:13">
      <c r="M2386" s="291"/>
    </row>
    <row r="2387" spans="13:13">
      <c r="M2387" s="291"/>
    </row>
    <row r="2388" spans="13:13">
      <c r="M2388" s="291"/>
    </row>
    <row r="2389" spans="13:13">
      <c r="M2389" s="291"/>
    </row>
    <row r="2390" spans="13:13">
      <c r="M2390" s="291"/>
    </row>
    <row r="2391" spans="13:13">
      <c r="M2391" s="291"/>
    </row>
    <row r="2392" spans="13:13">
      <c r="M2392" s="291"/>
    </row>
    <row r="2393" spans="13:13">
      <c r="M2393" s="291"/>
    </row>
    <row r="2394" spans="13:13">
      <c r="M2394" s="291"/>
    </row>
    <row r="2395" spans="13:13">
      <c r="M2395" s="291"/>
    </row>
    <row r="2396" spans="13:13">
      <c r="M2396" s="291"/>
    </row>
    <row r="2397" spans="13:13">
      <c r="M2397" s="291"/>
    </row>
    <row r="2398" spans="13:13">
      <c r="M2398" s="291"/>
    </row>
    <row r="2399" spans="13:13">
      <c r="M2399" s="291"/>
    </row>
    <row r="2400" spans="13:13">
      <c r="M2400" s="291"/>
    </row>
    <row r="2401" spans="13:13">
      <c r="M2401" s="291"/>
    </row>
    <row r="2402" spans="13:13">
      <c r="M2402" s="291"/>
    </row>
    <row r="2403" spans="13:13">
      <c r="M2403" s="291"/>
    </row>
    <row r="2404" spans="13:13">
      <c r="M2404" s="291"/>
    </row>
    <row r="2405" spans="13:13">
      <c r="M2405" s="291"/>
    </row>
    <row r="2406" spans="13:13">
      <c r="M2406" s="291"/>
    </row>
    <row r="2407" spans="13:13">
      <c r="M2407" s="291"/>
    </row>
    <row r="2408" spans="13:13">
      <c r="M2408" s="291"/>
    </row>
    <row r="2409" spans="13:13">
      <c r="M2409" s="291"/>
    </row>
    <row r="2410" spans="13:13">
      <c r="M2410" s="291"/>
    </row>
    <row r="2411" spans="13:13">
      <c r="M2411" s="291"/>
    </row>
    <row r="2412" spans="13:13">
      <c r="M2412" s="291"/>
    </row>
    <row r="2413" spans="13:13">
      <c r="M2413" s="291"/>
    </row>
    <row r="2414" spans="13:13">
      <c r="M2414" s="291"/>
    </row>
    <row r="2415" spans="13:13">
      <c r="M2415" s="291"/>
    </row>
    <row r="2416" spans="13:13">
      <c r="M2416" s="291"/>
    </row>
    <row r="2417" spans="13:13">
      <c r="M2417" s="291"/>
    </row>
    <row r="2418" spans="13:13">
      <c r="M2418" s="291"/>
    </row>
    <row r="2419" spans="13:13">
      <c r="M2419" s="291"/>
    </row>
    <row r="2420" spans="13:13">
      <c r="M2420" s="291"/>
    </row>
    <row r="2421" spans="13:13">
      <c r="M2421" s="291"/>
    </row>
    <row r="2422" spans="13:13">
      <c r="M2422" s="291"/>
    </row>
    <row r="2423" spans="13:13">
      <c r="M2423" s="291"/>
    </row>
    <row r="2424" spans="13:13">
      <c r="M2424" s="291"/>
    </row>
    <row r="2425" spans="13:13">
      <c r="M2425" s="291"/>
    </row>
    <row r="2426" spans="13:13">
      <c r="M2426" s="291"/>
    </row>
    <row r="2427" spans="13:13">
      <c r="M2427" s="291"/>
    </row>
    <row r="2428" spans="13:13">
      <c r="M2428" s="291"/>
    </row>
    <row r="2429" spans="13:13">
      <c r="M2429" s="291"/>
    </row>
    <row r="2430" spans="13:13">
      <c r="M2430" s="291"/>
    </row>
    <row r="2431" spans="13:13">
      <c r="M2431" s="291"/>
    </row>
    <row r="2432" spans="13:13">
      <c r="M2432" s="291"/>
    </row>
    <row r="2433" spans="13:13">
      <c r="M2433" s="291"/>
    </row>
    <row r="2434" spans="13:13">
      <c r="M2434" s="291"/>
    </row>
    <row r="2435" spans="13:13">
      <c r="M2435" s="291"/>
    </row>
    <row r="2436" spans="13:13">
      <c r="M2436" s="291"/>
    </row>
    <row r="2437" spans="13:13">
      <c r="M2437" s="291"/>
    </row>
    <row r="2438" spans="13:13">
      <c r="M2438" s="291"/>
    </row>
    <row r="2439" spans="13:13">
      <c r="M2439" s="291"/>
    </row>
    <row r="2440" spans="13:13">
      <c r="M2440" s="291"/>
    </row>
    <row r="2441" spans="13:13">
      <c r="M2441" s="291"/>
    </row>
    <row r="2442" spans="13:13">
      <c r="M2442" s="291"/>
    </row>
    <row r="2443" spans="13:13">
      <c r="M2443" s="291"/>
    </row>
    <row r="2444" spans="13:13">
      <c r="M2444" s="291"/>
    </row>
    <row r="2445" spans="13:13">
      <c r="M2445" s="291"/>
    </row>
    <row r="2446" spans="13:13">
      <c r="M2446" s="291"/>
    </row>
    <row r="2447" spans="13:13">
      <c r="M2447" s="291"/>
    </row>
    <row r="2448" spans="13:13">
      <c r="M2448" s="291"/>
    </row>
    <row r="2449" spans="13:13">
      <c r="M2449" s="291"/>
    </row>
    <row r="2450" spans="13:13">
      <c r="M2450" s="291"/>
    </row>
    <row r="2451" spans="13:13">
      <c r="M2451" s="291"/>
    </row>
    <row r="2452" spans="13:13">
      <c r="M2452" s="291"/>
    </row>
    <row r="2453" spans="13:13">
      <c r="M2453" s="291"/>
    </row>
    <row r="2454" spans="13:13">
      <c r="M2454" s="291"/>
    </row>
    <row r="2455" spans="13:13">
      <c r="M2455" s="291"/>
    </row>
    <row r="2456" spans="13:13">
      <c r="M2456" s="291"/>
    </row>
    <row r="2457" spans="13:13">
      <c r="M2457" s="291"/>
    </row>
    <row r="2458" spans="13:13">
      <c r="M2458" s="291"/>
    </row>
    <row r="2459" spans="13:13">
      <c r="M2459" s="291"/>
    </row>
    <row r="2460" spans="13:13">
      <c r="M2460" s="291"/>
    </row>
    <row r="2461" spans="13:13">
      <c r="M2461" s="291"/>
    </row>
    <row r="2462" spans="13:13">
      <c r="M2462" s="291"/>
    </row>
    <row r="2463" spans="13:13">
      <c r="M2463" s="291"/>
    </row>
    <row r="2464" spans="13:13">
      <c r="M2464" s="291"/>
    </row>
    <row r="2465" spans="13:13">
      <c r="M2465" s="291"/>
    </row>
    <row r="2466" spans="13:13">
      <c r="M2466" s="291"/>
    </row>
    <row r="2467" spans="13:13">
      <c r="M2467" s="291"/>
    </row>
    <row r="2468" spans="13:13">
      <c r="M2468" s="291"/>
    </row>
    <row r="2469" spans="13:13">
      <c r="M2469" s="291"/>
    </row>
    <row r="2470" spans="13:13">
      <c r="M2470" s="291"/>
    </row>
    <row r="2471" spans="13:13">
      <c r="M2471" s="291"/>
    </row>
    <row r="2472" spans="13:13">
      <c r="M2472" s="291"/>
    </row>
    <row r="2473" spans="13:13">
      <c r="M2473" s="291"/>
    </row>
    <row r="2474" spans="13:13">
      <c r="M2474" s="291"/>
    </row>
    <row r="2475" spans="13:13">
      <c r="M2475" s="291"/>
    </row>
    <row r="2476" spans="13:13">
      <c r="M2476" s="291"/>
    </row>
    <row r="2477" spans="13:13">
      <c r="M2477" s="291"/>
    </row>
    <row r="2478" spans="13:13">
      <c r="M2478" s="291"/>
    </row>
    <row r="2479" spans="13:13">
      <c r="M2479" s="291"/>
    </row>
    <row r="2480" spans="13:13">
      <c r="M2480" s="291"/>
    </row>
    <row r="2481" spans="13:13">
      <c r="M2481" s="291"/>
    </row>
    <row r="2482" spans="13:13">
      <c r="M2482" s="291"/>
    </row>
    <row r="2483" spans="13:13">
      <c r="M2483" s="291"/>
    </row>
    <row r="2484" spans="13:13">
      <c r="M2484" s="291"/>
    </row>
    <row r="2485" spans="13:13">
      <c r="M2485" s="291"/>
    </row>
    <row r="2486" spans="13:13">
      <c r="M2486" s="291"/>
    </row>
    <row r="2487" spans="13:13">
      <c r="M2487" s="291"/>
    </row>
    <row r="2488" spans="13:13">
      <c r="M2488" s="291"/>
    </row>
    <row r="2489" spans="13:13">
      <c r="M2489" s="291"/>
    </row>
    <row r="2490" spans="13:13">
      <c r="M2490" s="291"/>
    </row>
    <row r="2491" spans="13:13">
      <c r="M2491" s="291"/>
    </row>
    <row r="2492" spans="13:13">
      <c r="M2492" s="291"/>
    </row>
    <row r="2493" spans="13:13">
      <c r="M2493" s="291"/>
    </row>
    <row r="2494" spans="13:13">
      <c r="M2494" s="291"/>
    </row>
    <row r="2495" spans="13:13">
      <c r="M2495" s="291"/>
    </row>
    <row r="2496" spans="13:13">
      <c r="M2496" s="291"/>
    </row>
    <row r="2497" spans="13:13">
      <c r="M2497" s="291"/>
    </row>
    <row r="2498" spans="13:13">
      <c r="M2498" s="291"/>
    </row>
    <row r="2499" spans="13:13">
      <c r="M2499" s="291"/>
    </row>
    <row r="2500" spans="13:13">
      <c r="M2500" s="291"/>
    </row>
    <row r="2501" spans="13:13">
      <c r="M2501" s="291"/>
    </row>
    <row r="2502" spans="13:13">
      <c r="M2502" s="291"/>
    </row>
    <row r="2503" spans="13:13">
      <c r="M2503" s="291"/>
    </row>
    <row r="2504" spans="13:13">
      <c r="M2504" s="291"/>
    </row>
    <row r="2505" spans="13:13">
      <c r="M2505" s="291"/>
    </row>
    <row r="2506" spans="13:13">
      <c r="M2506" s="291"/>
    </row>
    <row r="2507" spans="13:13">
      <c r="M2507" s="291"/>
    </row>
    <row r="2508" spans="13:13">
      <c r="M2508" s="291"/>
    </row>
    <row r="2509" spans="13:13">
      <c r="M2509" s="291"/>
    </row>
    <row r="2510" spans="13:13">
      <c r="M2510" s="291"/>
    </row>
    <row r="2511" spans="13:13">
      <c r="M2511" s="291"/>
    </row>
    <row r="2512" spans="13:13">
      <c r="M2512" s="291"/>
    </row>
    <row r="2513" spans="13:13">
      <c r="M2513" s="291"/>
    </row>
    <row r="2514" spans="13:13">
      <c r="M2514" s="291"/>
    </row>
    <row r="2515" spans="13:13">
      <c r="M2515" s="291"/>
    </row>
    <row r="2516" spans="13:13">
      <c r="M2516" s="291"/>
    </row>
    <row r="2517" spans="13:13">
      <c r="M2517" s="291"/>
    </row>
    <row r="2518" spans="13:13">
      <c r="M2518" s="291"/>
    </row>
    <row r="2519" spans="13:13">
      <c r="M2519" s="291"/>
    </row>
    <row r="2520" spans="13:13">
      <c r="M2520" s="291"/>
    </row>
    <row r="2521" spans="13:13">
      <c r="M2521" s="291"/>
    </row>
    <row r="2522" spans="13:13">
      <c r="M2522" s="291"/>
    </row>
    <row r="2523" spans="13:13">
      <c r="M2523" s="291"/>
    </row>
    <row r="2524" spans="13:13">
      <c r="M2524" s="291"/>
    </row>
    <row r="2525" spans="13:13">
      <c r="M2525" s="291"/>
    </row>
    <row r="2526" spans="13:13">
      <c r="M2526" s="291"/>
    </row>
    <row r="2527" spans="13:13">
      <c r="M2527" s="291"/>
    </row>
    <row r="2528" spans="13:13">
      <c r="M2528" s="291"/>
    </row>
    <row r="2529" spans="13:13">
      <c r="M2529" s="291"/>
    </row>
    <row r="2530" spans="13:13">
      <c r="M2530" s="291"/>
    </row>
    <row r="2531" spans="13:13">
      <c r="M2531" s="291"/>
    </row>
    <row r="2532" spans="13:13">
      <c r="M2532" s="291"/>
    </row>
    <row r="2533" spans="13:13">
      <c r="M2533" s="291"/>
    </row>
    <row r="2534" spans="13:13">
      <c r="M2534" s="291"/>
    </row>
    <row r="2535" spans="13:13">
      <c r="M2535" s="291"/>
    </row>
    <row r="2536" spans="13:13">
      <c r="M2536" s="291"/>
    </row>
    <row r="2537" spans="13:13">
      <c r="M2537" s="291"/>
    </row>
    <row r="2538" spans="13:13">
      <c r="M2538" s="291"/>
    </row>
    <row r="2539" spans="13:13">
      <c r="M2539" s="291"/>
    </row>
    <row r="2540" spans="13:13">
      <c r="M2540" s="291"/>
    </row>
    <row r="2541" spans="13:13">
      <c r="M2541" s="291"/>
    </row>
    <row r="2542" spans="13:13">
      <c r="M2542" s="291"/>
    </row>
    <row r="2543" spans="13:13">
      <c r="M2543" s="291"/>
    </row>
    <row r="2544" spans="13:13">
      <c r="M2544" s="291"/>
    </row>
    <row r="2545" spans="13:13">
      <c r="M2545" s="291"/>
    </row>
    <row r="2546" spans="13:13">
      <c r="M2546" s="291"/>
    </row>
    <row r="2547" spans="13:13">
      <c r="M2547" s="291"/>
    </row>
    <row r="2548" spans="13:13">
      <c r="M2548" s="291"/>
    </row>
    <row r="2549" spans="13:13">
      <c r="M2549" s="291"/>
    </row>
    <row r="2550" spans="13:13">
      <c r="M2550" s="291"/>
    </row>
    <row r="2551" spans="13:13">
      <c r="M2551" s="291"/>
    </row>
    <row r="2552" spans="13:13">
      <c r="M2552" s="291"/>
    </row>
    <row r="2553" spans="13:13">
      <c r="M2553" s="291"/>
    </row>
    <row r="2554" spans="13:13">
      <c r="M2554" s="291"/>
    </row>
    <row r="2555" spans="13:13">
      <c r="M2555" s="291"/>
    </row>
    <row r="2556" spans="13:13">
      <c r="M2556" s="291"/>
    </row>
    <row r="2557" spans="13:13">
      <c r="M2557" s="291"/>
    </row>
    <row r="2558" spans="13:13">
      <c r="M2558" s="291"/>
    </row>
    <row r="2559" spans="13:13">
      <c r="M2559" s="291"/>
    </row>
    <row r="2560" spans="13:13">
      <c r="M2560" s="291"/>
    </row>
    <row r="2561" spans="13:13">
      <c r="M2561" s="291"/>
    </row>
    <row r="2562" spans="13:13">
      <c r="M2562" s="291"/>
    </row>
    <row r="2563" spans="13:13">
      <c r="M2563" s="291"/>
    </row>
    <row r="2564" spans="13:13">
      <c r="M2564" s="291"/>
    </row>
    <row r="2565" spans="13:13">
      <c r="M2565" s="291"/>
    </row>
    <row r="2566" spans="13:13">
      <c r="M2566" s="291"/>
    </row>
    <row r="2567" spans="13:13">
      <c r="M2567" s="291"/>
    </row>
    <row r="2568" spans="13:13">
      <c r="M2568" s="291"/>
    </row>
    <row r="2569" spans="13:13">
      <c r="M2569" s="291"/>
    </row>
    <row r="2570" spans="13:13">
      <c r="M2570" s="291"/>
    </row>
    <row r="2571" spans="13:13">
      <c r="M2571" s="291"/>
    </row>
    <row r="2572" spans="13:13">
      <c r="M2572" s="291"/>
    </row>
    <row r="2573" spans="13:13">
      <c r="M2573" s="291"/>
    </row>
    <row r="2574" spans="13:13">
      <c r="M2574" s="291"/>
    </row>
    <row r="2575" spans="13:13">
      <c r="M2575" s="291"/>
    </row>
    <row r="2576" spans="13:13">
      <c r="M2576" s="291"/>
    </row>
    <row r="2577" spans="13:13">
      <c r="M2577" s="291"/>
    </row>
    <row r="2578" spans="13:13">
      <c r="M2578" s="291"/>
    </row>
    <row r="2579" spans="13:13">
      <c r="M2579" s="291"/>
    </row>
    <row r="2580" spans="13:13">
      <c r="M2580" s="291"/>
    </row>
    <row r="2581" spans="13:13">
      <c r="M2581" s="291"/>
    </row>
    <row r="2582" spans="13:13">
      <c r="M2582" s="291"/>
    </row>
    <row r="2583" spans="13:13">
      <c r="M2583" s="291"/>
    </row>
    <row r="2584" spans="13:13">
      <c r="M2584" s="291"/>
    </row>
    <row r="2585" spans="13:13">
      <c r="M2585" s="291"/>
    </row>
    <row r="2586" spans="13:13">
      <c r="M2586" s="291"/>
    </row>
    <row r="2587" spans="13:13">
      <c r="M2587" s="291"/>
    </row>
    <row r="2588" spans="13:13">
      <c r="M2588" s="291"/>
    </row>
    <row r="2589" spans="13:13">
      <c r="M2589" s="291"/>
    </row>
    <row r="2590" spans="13:13">
      <c r="M2590" s="291"/>
    </row>
    <row r="2591" spans="13:13">
      <c r="M2591" s="291"/>
    </row>
    <row r="2592" spans="13:13">
      <c r="M2592" s="291"/>
    </row>
    <row r="2593" spans="13:13">
      <c r="M2593" s="291"/>
    </row>
    <row r="2594" spans="13:13">
      <c r="M2594" s="291"/>
    </row>
    <row r="2595" spans="13:13">
      <c r="M2595" s="291"/>
    </row>
    <row r="2596" spans="13:13">
      <c r="M2596" s="291"/>
    </row>
    <row r="2597" spans="13:13">
      <c r="M2597" s="291"/>
    </row>
    <row r="2598" spans="13:13">
      <c r="M2598" s="291"/>
    </row>
    <row r="2599" spans="13:13">
      <c r="M2599" s="291"/>
    </row>
    <row r="2600" spans="13:13">
      <c r="M2600" s="291"/>
    </row>
    <row r="2601" spans="13:13">
      <c r="M2601" s="291"/>
    </row>
    <row r="2602" spans="13:13">
      <c r="M2602" s="291"/>
    </row>
    <row r="2603" spans="13:13">
      <c r="M2603" s="291"/>
    </row>
    <row r="2604" spans="13:13">
      <c r="M2604" s="291"/>
    </row>
    <row r="2605" spans="13:13">
      <c r="M2605" s="291"/>
    </row>
    <row r="2606" spans="13:13">
      <c r="M2606" s="291"/>
    </row>
    <row r="2607" spans="13:13">
      <c r="M2607" s="291"/>
    </row>
    <row r="2608" spans="13:13">
      <c r="M2608" s="291"/>
    </row>
    <row r="2609" spans="13:13">
      <c r="M2609" s="291"/>
    </row>
    <row r="2610" spans="13:13">
      <c r="M2610" s="291"/>
    </row>
    <row r="2611" spans="13:13">
      <c r="M2611" s="291"/>
    </row>
    <row r="2612" spans="13:13">
      <c r="M2612" s="291"/>
    </row>
    <row r="2613" spans="13:13">
      <c r="M2613" s="291"/>
    </row>
    <row r="2614" spans="13:13">
      <c r="M2614" s="291"/>
    </row>
    <row r="2615" spans="13:13">
      <c r="M2615" s="291"/>
    </row>
    <row r="2616" spans="13:13">
      <c r="M2616" s="291"/>
    </row>
    <row r="2617" spans="13:13">
      <c r="M2617" s="291"/>
    </row>
    <row r="2618" spans="13:13">
      <c r="M2618" s="291"/>
    </row>
    <row r="2619" spans="13:13">
      <c r="M2619" s="291"/>
    </row>
    <row r="2620" spans="13:13">
      <c r="M2620" s="291"/>
    </row>
    <row r="2621" spans="13:13">
      <c r="M2621" s="291"/>
    </row>
    <row r="2622" spans="13:13">
      <c r="M2622" s="291"/>
    </row>
    <row r="2623" spans="13:13">
      <c r="M2623" s="291"/>
    </row>
    <row r="2624" spans="13:13">
      <c r="M2624" s="291"/>
    </row>
    <row r="2625" spans="13:13">
      <c r="M2625" s="291"/>
    </row>
    <row r="2626" spans="13:13">
      <c r="M2626" s="291"/>
    </row>
    <row r="2627" spans="13:13">
      <c r="M2627" s="291"/>
    </row>
    <row r="2628" spans="13:13">
      <c r="M2628" s="291"/>
    </row>
    <row r="2629" spans="13:13">
      <c r="M2629" s="291"/>
    </row>
    <row r="2630" spans="13:13">
      <c r="M2630" s="291"/>
    </row>
    <row r="2631" spans="13:13">
      <c r="M2631" s="291"/>
    </row>
    <row r="2632" spans="13:13">
      <c r="M2632" s="291"/>
    </row>
    <row r="2633" spans="13:13">
      <c r="M2633" s="291"/>
    </row>
    <row r="2634" spans="13:13">
      <c r="M2634" s="291"/>
    </row>
    <row r="2635" spans="13:13">
      <c r="M2635" s="291"/>
    </row>
    <row r="2636" spans="13:13">
      <c r="M2636" s="291"/>
    </row>
    <row r="2637" spans="13:13">
      <c r="M2637" s="291"/>
    </row>
    <row r="2638" spans="13:13">
      <c r="M2638" s="291"/>
    </row>
    <row r="2639" spans="13:13">
      <c r="M2639" s="291"/>
    </row>
    <row r="2640" spans="13:13">
      <c r="M2640" s="291"/>
    </row>
    <row r="2641" spans="13:13">
      <c r="M2641" s="291"/>
    </row>
    <row r="2642" spans="13:13">
      <c r="M2642" s="291"/>
    </row>
    <row r="2643" spans="13:13">
      <c r="M2643" s="291"/>
    </row>
    <row r="2644" spans="13:13">
      <c r="M2644" s="291"/>
    </row>
    <row r="2645" spans="13:13">
      <c r="M2645" s="291"/>
    </row>
    <row r="2646" spans="13:13">
      <c r="M2646" s="291"/>
    </row>
    <row r="2647" spans="13:13">
      <c r="M2647" s="291"/>
    </row>
    <row r="2648" spans="13:13">
      <c r="M2648" s="291"/>
    </row>
    <row r="2649" spans="13:13">
      <c r="M2649" s="291"/>
    </row>
    <row r="2650" spans="13:13">
      <c r="M2650" s="291"/>
    </row>
    <row r="2651" spans="13:13">
      <c r="M2651" s="291"/>
    </row>
    <row r="2652" spans="13:13">
      <c r="M2652" s="291"/>
    </row>
    <row r="2653" spans="13:13">
      <c r="M2653" s="291"/>
    </row>
    <row r="2654" spans="13:13">
      <c r="M2654" s="291"/>
    </row>
    <row r="2655" spans="13:13">
      <c r="M2655" s="291"/>
    </row>
    <row r="2656" spans="13:13">
      <c r="M2656" s="291"/>
    </row>
    <row r="2657" spans="13:13">
      <c r="M2657" s="291"/>
    </row>
    <row r="2658" spans="13:13">
      <c r="M2658" s="291"/>
    </row>
    <row r="2659" spans="13:13">
      <c r="M2659" s="291"/>
    </row>
    <row r="2660" spans="13:13">
      <c r="M2660" s="291"/>
    </row>
    <row r="2661" spans="13:13">
      <c r="M2661" s="291"/>
    </row>
    <row r="2662" spans="13:13">
      <c r="M2662" s="291"/>
    </row>
    <row r="2663" spans="13:13">
      <c r="M2663" s="291"/>
    </row>
    <row r="2664" spans="13:13">
      <c r="M2664" s="291"/>
    </row>
    <row r="2665" spans="13:13">
      <c r="M2665" s="291"/>
    </row>
    <row r="2666" spans="13:13">
      <c r="M2666" s="291"/>
    </row>
    <row r="2667" spans="13:13">
      <c r="M2667" s="291"/>
    </row>
    <row r="2668" spans="13:13">
      <c r="M2668" s="291"/>
    </row>
    <row r="2669" spans="13:13">
      <c r="M2669" s="291"/>
    </row>
    <row r="2670" spans="13:13">
      <c r="M2670" s="291"/>
    </row>
    <row r="2671" spans="13:13">
      <c r="M2671" s="291"/>
    </row>
    <row r="2672" spans="13:13">
      <c r="M2672" s="291"/>
    </row>
    <row r="2673" spans="13:13">
      <c r="M2673" s="291"/>
    </row>
    <row r="2674" spans="13:13">
      <c r="M2674" s="291"/>
    </row>
    <row r="2675" spans="13:13">
      <c r="M2675" s="291"/>
    </row>
    <row r="2676" spans="13:13">
      <c r="M2676" s="291"/>
    </row>
    <row r="2677" spans="13:13">
      <c r="M2677" s="291"/>
    </row>
    <row r="2678" spans="13:13">
      <c r="M2678" s="291"/>
    </row>
    <row r="2679" spans="13:13">
      <c r="M2679" s="291"/>
    </row>
    <row r="2680" spans="13:13">
      <c r="M2680" s="291"/>
    </row>
    <row r="2681" spans="13:13">
      <c r="M2681" s="291"/>
    </row>
    <row r="2682" spans="13:13">
      <c r="M2682" s="291"/>
    </row>
    <row r="2683" spans="13:13">
      <c r="M2683" s="291"/>
    </row>
    <row r="2684" spans="13:13">
      <c r="M2684" s="291"/>
    </row>
    <row r="2685" spans="13:13">
      <c r="M2685" s="291"/>
    </row>
    <row r="2686" spans="13:13">
      <c r="M2686" s="291"/>
    </row>
    <row r="2687" spans="13:13">
      <c r="M2687" s="291"/>
    </row>
    <row r="2688" spans="13:13">
      <c r="M2688" s="291"/>
    </row>
    <row r="2689" spans="13:13">
      <c r="M2689" s="291"/>
    </row>
    <row r="2690" spans="13:13">
      <c r="M2690" s="291"/>
    </row>
    <row r="2691" spans="13:13">
      <c r="M2691" s="291"/>
    </row>
    <row r="2692" spans="13:13">
      <c r="M2692" s="291"/>
    </row>
    <row r="2693" spans="13:13">
      <c r="M2693" s="291"/>
    </row>
    <row r="2694" spans="13:13">
      <c r="M2694" s="291"/>
    </row>
    <row r="2695" spans="13:13">
      <c r="M2695" s="291"/>
    </row>
    <row r="2696" spans="13:13">
      <c r="M2696" s="291"/>
    </row>
    <row r="2697" spans="13:13">
      <c r="M2697" s="291"/>
    </row>
    <row r="2698" spans="13:13">
      <c r="M2698" s="291"/>
    </row>
    <row r="2699" spans="13:13">
      <c r="M2699" s="291"/>
    </row>
    <row r="2700" spans="13:13">
      <c r="M2700" s="291"/>
    </row>
    <row r="2701" spans="13:13">
      <c r="M2701" s="291"/>
    </row>
    <row r="2702" spans="13:13">
      <c r="M2702" s="291"/>
    </row>
    <row r="2703" spans="13:13">
      <c r="M2703" s="291"/>
    </row>
    <row r="2704" spans="13:13">
      <c r="M2704" s="291"/>
    </row>
    <row r="2705" spans="13:13">
      <c r="M2705" s="291"/>
    </row>
    <row r="2706" spans="13:13">
      <c r="M2706" s="291"/>
    </row>
    <row r="2707" spans="13:13">
      <c r="M2707" s="291"/>
    </row>
    <row r="2708" spans="13:13">
      <c r="M2708" s="291"/>
    </row>
    <row r="2709" spans="13:13">
      <c r="M2709" s="291"/>
    </row>
    <row r="2710" spans="13:13">
      <c r="M2710" s="291"/>
    </row>
    <row r="2711" spans="13:13">
      <c r="M2711" s="291"/>
    </row>
    <row r="2712" spans="13:13">
      <c r="M2712" s="291"/>
    </row>
    <row r="2713" spans="13:13">
      <c r="M2713" s="291"/>
    </row>
    <row r="2714" spans="13:13">
      <c r="M2714" s="291"/>
    </row>
    <row r="2715" spans="13:13">
      <c r="M2715" s="291"/>
    </row>
    <row r="2716" spans="13:13">
      <c r="M2716" s="291"/>
    </row>
    <row r="2717" spans="13:13">
      <c r="M2717" s="291"/>
    </row>
    <row r="2718" spans="13:13">
      <c r="M2718" s="291"/>
    </row>
    <row r="2719" spans="13:13">
      <c r="M2719" s="291"/>
    </row>
    <row r="2720" spans="13:13">
      <c r="M2720" s="291"/>
    </row>
    <row r="2721" spans="13:13">
      <c r="M2721" s="291"/>
    </row>
    <row r="2722" spans="13:13">
      <c r="M2722" s="291"/>
    </row>
    <row r="2723" spans="13:13">
      <c r="M2723" s="291"/>
    </row>
    <row r="2724" spans="13:13">
      <c r="M2724" s="291"/>
    </row>
    <row r="2725" spans="13:13">
      <c r="M2725" s="291"/>
    </row>
    <row r="2726" spans="13:13">
      <c r="M2726" s="291"/>
    </row>
    <row r="2727" spans="13:13">
      <c r="M2727" s="291"/>
    </row>
    <row r="2728" spans="13:13">
      <c r="M2728" s="291"/>
    </row>
    <row r="2729" spans="13:13">
      <c r="M2729" s="291"/>
    </row>
    <row r="2730" spans="13:13">
      <c r="M2730" s="291"/>
    </row>
    <row r="2731" spans="13:13">
      <c r="M2731" s="291"/>
    </row>
    <row r="2732" spans="13:13">
      <c r="M2732" s="291"/>
    </row>
    <row r="2733" spans="13:13">
      <c r="M2733" s="291"/>
    </row>
    <row r="2734" spans="13:13">
      <c r="M2734" s="291"/>
    </row>
    <row r="2735" spans="13:13">
      <c r="M2735" s="291"/>
    </row>
    <row r="2736" spans="13:13">
      <c r="M2736" s="291"/>
    </row>
    <row r="2737" spans="13:13">
      <c r="M2737" s="291"/>
    </row>
    <row r="2738" spans="13:13">
      <c r="M2738" s="291"/>
    </row>
    <row r="2739" spans="13:13">
      <c r="M2739" s="291"/>
    </row>
    <row r="2740" spans="13:13">
      <c r="M2740" s="291"/>
    </row>
    <row r="2741" spans="13:13">
      <c r="M2741" s="291"/>
    </row>
    <row r="2742" spans="13:13">
      <c r="M2742" s="291"/>
    </row>
    <row r="2743" spans="13:13">
      <c r="M2743" s="291"/>
    </row>
    <row r="2744" spans="13:13">
      <c r="M2744" s="291"/>
    </row>
    <row r="2745" spans="13:13">
      <c r="M2745" s="291"/>
    </row>
    <row r="2746" spans="13:13">
      <c r="M2746" s="291"/>
    </row>
    <row r="2747" spans="13:13">
      <c r="M2747" s="291"/>
    </row>
    <row r="2748" spans="13:13">
      <c r="M2748" s="291"/>
    </row>
    <row r="2749" spans="13:13">
      <c r="M2749" s="291"/>
    </row>
    <row r="2750" spans="13:13">
      <c r="M2750" s="291"/>
    </row>
    <row r="2751" spans="13:13">
      <c r="M2751" s="291"/>
    </row>
    <row r="2752" spans="13:13">
      <c r="M2752" s="291"/>
    </row>
    <row r="2753" spans="13:13">
      <c r="M2753" s="291"/>
    </row>
    <row r="2754" spans="13:13">
      <c r="M2754" s="291"/>
    </row>
    <row r="2755" spans="13:13">
      <c r="M2755" s="291"/>
    </row>
    <row r="2756" spans="13:13">
      <c r="M2756" s="291"/>
    </row>
    <row r="2757" spans="13:13">
      <c r="M2757" s="291"/>
    </row>
    <row r="2758" spans="13:13">
      <c r="M2758" s="291"/>
    </row>
    <row r="2759" spans="13:13">
      <c r="M2759" s="291"/>
    </row>
    <row r="2760" spans="13:13">
      <c r="M2760" s="291"/>
    </row>
    <row r="2761" spans="13:13">
      <c r="M2761" s="291"/>
    </row>
    <row r="2762" spans="13:13">
      <c r="M2762" s="291"/>
    </row>
    <row r="2763" spans="13:13">
      <c r="M2763" s="291"/>
    </row>
    <row r="2764" spans="13:13">
      <c r="M2764" s="291"/>
    </row>
    <row r="2765" spans="13:13">
      <c r="M2765" s="291"/>
    </row>
    <row r="2766" spans="13:13">
      <c r="M2766" s="291"/>
    </row>
    <row r="2767" spans="13:13">
      <c r="M2767" s="291"/>
    </row>
    <row r="2768" spans="13:13">
      <c r="M2768" s="291"/>
    </row>
    <row r="2769" spans="13:13">
      <c r="M2769" s="291"/>
    </row>
    <row r="2770" spans="13:13">
      <c r="M2770" s="291"/>
    </row>
    <row r="2771" spans="13:13">
      <c r="M2771" s="291"/>
    </row>
    <row r="2772" spans="13:13">
      <c r="M2772" s="291"/>
    </row>
    <row r="2773" spans="13:13">
      <c r="M2773" s="291"/>
    </row>
    <row r="2774" spans="13:13">
      <c r="M2774" s="291"/>
    </row>
    <row r="2775" spans="13:13">
      <c r="M2775" s="291"/>
    </row>
    <row r="2776" spans="13:13">
      <c r="M2776" s="291"/>
    </row>
    <row r="2777" spans="13:13">
      <c r="M2777" s="291"/>
    </row>
    <row r="2778" spans="13:13">
      <c r="M2778" s="291"/>
    </row>
    <row r="2779" spans="13:13">
      <c r="M2779" s="291"/>
    </row>
    <row r="2780" spans="13:13">
      <c r="M2780" s="291"/>
    </row>
    <row r="2781" spans="13:13">
      <c r="M2781" s="291"/>
    </row>
    <row r="2782" spans="13:13">
      <c r="M2782" s="291"/>
    </row>
    <row r="2783" spans="13:13">
      <c r="M2783" s="291"/>
    </row>
    <row r="2784" spans="13:13">
      <c r="M2784" s="291"/>
    </row>
    <row r="2785" spans="13:13">
      <c r="M2785" s="291"/>
    </row>
    <row r="2786" spans="13:13">
      <c r="M2786" s="291"/>
    </row>
    <row r="2787" spans="13:13">
      <c r="M2787" s="291"/>
    </row>
    <row r="2788" spans="13:13">
      <c r="M2788" s="291"/>
    </row>
    <row r="2789" spans="13:13">
      <c r="M2789" s="291"/>
    </row>
    <row r="2790" spans="13:13">
      <c r="M2790" s="291"/>
    </row>
    <row r="2791" spans="13:13">
      <c r="M2791" s="291"/>
    </row>
    <row r="2792" spans="13:13">
      <c r="M2792" s="291"/>
    </row>
    <row r="2793" spans="13:13">
      <c r="M2793" s="291"/>
    </row>
    <row r="2794" spans="13:13">
      <c r="M2794" s="291"/>
    </row>
    <row r="2795" spans="13:13">
      <c r="M2795" s="291"/>
    </row>
    <row r="2796" spans="13:13">
      <c r="M2796" s="291"/>
    </row>
    <row r="2797" spans="13:13">
      <c r="M2797" s="291"/>
    </row>
    <row r="2798" spans="13:13">
      <c r="M2798" s="291"/>
    </row>
    <row r="2799" spans="13:13">
      <c r="M2799" s="291"/>
    </row>
    <row r="2800" spans="13:13">
      <c r="M2800" s="291"/>
    </row>
    <row r="2801" spans="13:13">
      <c r="M2801" s="291"/>
    </row>
    <row r="2802" spans="13:13">
      <c r="M2802" s="291"/>
    </row>
    <row r="2803" spans="13:13">
      <c r="M2803" s="291"/>
    </row>
    <row r="2804" spans="13:13">
      <c r="M2804" s="291"/>
    </row>
    <row r="2805" spans="13:13">
      <c r="M2805" s="291"/>
    </row>
    <row r="2806" spans="13:13">
      <c r="M2806" s="291"/>
    </row>
    <row r="2807" spans="13:13">
      <c r="M2807" s="291"/>
    </row>
    <row r="2808" spans="13:13">
      <c r="M2808" s="291"/>
    </row>
    <row r="2809" spans="13:13">
      <c r="M2809" s="291"/>
    </row>
    <row r="2810" spans="13:13">
      <c r="M2810" s="291"/>
    </row>
    <row r="2811" spans="13:13">
      <c r="M2811" s="291"/>
    </row>
    <row r="2812" spans="13:13">
      <c r="M2812" s="291"/>
    </row>
    <row r="2813" spans="13:13">
      <c r="M2813" s="291"/>
    </row>
    <row r="2814" spans="13:13">
      <c r="M2814" s="291"/>
    </row>
    <row r="2815" spans="13:13">
      <c r="M2815" s="291"/>
    </row>
    <row r="2816" spans="13:13">
      <c r="M2816" s="291"/>
    </row>
    <row r="2817" spans="13:13">
      <c r="M2817" s="291"/>
    </row>
    <row r="2818" spans="13:13">
      <c r="M2818" s="291"/>
    </row>
    <row r="2819" spans="13:13">
      <c r="M2819" s="291"/>
    </row>
    <row r="2820" spans="13:13">
      <c r="M2820" s="291"/>
    </row>
    <row r="2821" spans="13:13">
      <c r="M2821" s="291"/>
    </row>
    <row r="2822" spans="13:13">
      <c r="M2822" s="291"/>
    </row>
    <row r="2823" spans="13:13">
      <c r="M2823" s="291"/>
    </row>
    <row r="2824" spans="13:13">
      <c r="M2824" s="291"/>
    </row>
    <row r="2825" spans="13:13">
      <c r="M2825" s="291"/>
    </row>
    <row r="2826" spans="13:13">
      <c r="M2826" s="291"/>
    </row>
    <row r="2827" spans="13:13">
      <c r="M2827" s="291"/>
    </row>
    <row r="2828" spans="13:13">
      <c r="M2828" s="291"/>
    </row>
    <row r="2829" spans="13:13">
      <c r="M2829" s="291"/>
    </row>
    <row r="2830" spans="13:13">
      <c r="M2830" s="291"/>
    </row>
    <row r="2831" spans="13:13">
      <c r="M2831" s="291"/>
    </row>
    <row r="2832" spans="13:13">
      <c r="M2832" s="291"/>
    </row>
    <row r="2833" spans="13:13">
      <c r="M2833" s="291"/>
    </row>
    <row r="2834" spans="13:13">
      <c r="M2834" s="291"/>
    </row>
    <row r="2835" spans="13:13">
      <c r="M2835" s="291"/>
    </row>
    <row r="2836" spans="13:13">
      <c r="M2836" s="291"/>
    </row>
    <row r="2837" spans="13:13">
      <c r="M2837" s="291"/>
    </row>
    <row r="2838" spans="13:13">
      <c r="M2838" s="291"/>
    </row>
    <row r="2839" spans="13:13">
      <c r="M2839" s="291"/>
    </row>
    <row r="2840" spans="13:13">
      <c r="M2840" s="291"/>
    </row>
    <row r="2841" spans="13:13">
      <c r="M2841" s="291"/>
    </row>
    <row r="2842" spans="13:13">
      <c r="M2842" s="291"/>
    </row>
    <row r="2843" spans="13:13">
      <c r="M2843" s="291"/>
    </row>
    <row r="2844" spans="13:13">
      <c r="M2844" s="291"/>
    </row>
    <row r="2845" spans="13:13">
      <c r="M2845" s="291"/>
    </row>
    <row r="2846" spans="13:13">
      <c r="M2846" s="291"/>
    </row>
    <row r="2847" spans="13:13">
      <c r="M2847" s="291"/>
    </row>
    <row r="2848" spans="13:13">
      <c r="M2848" s="291"/>
    </row>
    <row r="2849" spans="13:13">
      <c r="M2849" s="291"/>
    </row>
    <row r="2850" spans="13:13">
      <c r="M2850" s="291"/>
    </row>
    <row r="2851" spans="13:13">
      <c r="M2851" s="291"/>
    </row>
    <row r="2852" spans="13:13">
      <c r="M2852" s="291"/>
    </row>
    <row r="2853" spans="13:13">
      <c r="M2853" s="291"/>
    </row>
    <row r="2854" spans="13:13">
      <c r="M2854" s="291"/>
    </row>
    <row r="2855" spans="13:13">
      <c r="M2855" s="291"/>
    </row>
    <row r="2856" spans="13:13">
      <c r="M2856" s="291"/>
    </row>
    <row r="2857" spans="13:13">
      <c r="M2857" s="291"/>
    </row>
    <row r="2858" spans="13:13">
      <c r="M2858" s="291"/>
    </row>
    <row r="2859" spans="13:13">
      <c r="M2859" s="291"/>
    </row>
    <row r="2860" spans="13:13">
      <c r="M2860" s="291"/>
    </row>
    <row r="2861" spans="13:13">
      <c r="M2861" s="291"/>
    </row>
    <row r="2862" spans="13:13">
      <c r="M2862" s="291"/>
    </row>
    <row r="2863" spans="13:13">
      <c r="M2863" s="291"/>
    </row>
    <row r="2864" spans="13:13">
      <c r="M2864" s="291"/>
    </row>
    <row r="2865" spans="13:13">
      <c r="M2865" s="291"/>
    </row>
    <row r="2866" spans="13:13">
      <c r="M2866" s="291"/>
    </row>
    <row r="2867" spans="13:13">
      <c r="M2867" s="291"/>
    </row>
    <row r="2868" spans="13:13">
      <c r="M2868" s="291"/>
    </row>
    <row r="2869" spans="13:13">
      <c r="M2869" s="291"/>
    </row>
    <row r="2870" spans="13:13">
      <c r="M2870" s="291"/>
    </row>
    <row r="2871" spans="13:13">
      <c r="M2871" s="291"/>
    </row>
    <row r="2872" spans="13:13">
      <c r="M2872" s="291"/>
    </row>
    <row r="2873" spans="13:13">
      <c r="M2873" s="291"/>
    </row>
    <row r="2874" spans="13:13">
      <c r="M2874" s="291"/>
    </row>
    <row r="2875" spans="13:13">
      <c r="M2875" s="291"/>
    </row>
    <row r="2876" spans="13:13">
      <c r="M2876" s="291"/>
    </row>
    <row r="2877" spans="13:13">
      <c r="M2877" s="291"/>
    </row>
    <row r="2878" spans="13:13">
      <c r="M2878" s="291"/>
    </row>
    <row r="2879" spans="13:13">
      <c r="M2879" s="291"/>
    </row>
    <row r="2880" spans="13:13">
      <c r="M2880" s="291"/>
    </row>
    <row r="2881" spans="13:13">
      <c r="M2881" s="291"/>
    </row>
    <row r="2882" spans="13:13">
      <c r="M2882" s="291"/>
    </row>
    <row r="2883" spans="13:13">
      <c r="M2883" s="291"/>
    </row>
    <row r="2884" spans="13:13">
      <c r="M2884" s="291"/>
    </row>
    <row r="2885" spans="13:13">
      <c r="M2885" s="291"/>
    </row>
    <row r="2886" spans="13:13">
      <c r="M2886" s="291"/>
    </row>
    <row r="2887" spans="13:13">
      <c r="M2887" s="291"/>
    </row>
    <row r="2888" spans="13:13">
      <c r="M2888" s="291"/>
    </row>
    <row r="2889" spans="13:13">
      <c r="M2889" s="291"/>
    </row>
    <row r="2890" spans="13:13">
      <c r="M2890" s="291"/>
    </row>
    <row r="2891" spans="13:13">
      <c r="M2891" s="291"/>
    </row>
    <row r="2892" spans="13:13">
      <c r="M2892" s="291"/>
    </row>
    <row r="2893" spans="13:13">
      <c r="M2893" s="291"/>
    </row>
    <row r="2894" spans="13:13">
      <c r="M2894" s="291"/>
    </row>
    <row r="2895" spans="13:13">
      <c r="M2895" s="291"/>
    </row>
    <row r="2896" spans="13:13">
      <c r="M2896" s="291"/>
    </row>
    <row r="2897" spans="13:13">
      <c r="M2897" s="291"/>
    </row>
    <row r="2898" spans="13:13">
      <c r="M2898" s="291"/>
    </row>
    <row r="2899" spans="13:13">
      <c r="M2899" s="291"/>
    </row>
    <row r="2900" spans="13:13">
      <c r="M2900" s="291"/>
    </row>
    <row r="2901" spans="13:13">
      <c r="M2901" s="291"/>
    </row>
    <row r="2902" spans="13:13">
      <c r="M2902" s="291"/>
    </row>
    <row r="2903" spans="13:13">
      <c r="M2903" s="291"/>
    </row>
    <row r="2904" spans="13:13">
      <c r="M2904" s="291"/>
    </row>
    <row r="2905" spans="13:13">
      <c r="M2905" s="291"/>
    </row>
    <row r="2906" spans="13:13">
      <c r="M2906" s="291"/>
    </row>
    <row r="2907" spans="13:13">
      <c r="M2907" s="291"/>
    </row>
    <row r="2908" spans="13:13">
      <c r="M2908" s="291"/>
    </row>
    <row r="2909" spans="13:13">
      <c r="M2909" s="291"/>
    </row>
    <row r="2910" spans="13:13">
      <c r="M2910" s="291"/>
    </row>
    <row r="2911" spans="13:13">
      <c r="M2911" s="291"/>
    </row>
    <row r="2912" spans="13:13">
      <c r="M2912" s="291"/>
    </row>
    <row r="2913" spans="13:13">
      <c r="M2913" s="291"/>
    </row>
    <row r="2914" spans="13:13">
      <c r="M2914" s="291"/>
    </row>
    <row r="2915" spans="13:13">
      <c r="M2915" s="291"/>
    </row>
    <row r="2916" spans="13:13">
      <c r="M2916" s="291"/>
    </row>
    <row r="2917" spans="13:13">
      <c r="M2917" s="291"/>
    </row>
    <row r="2918" spans="13:13">
      <c r="M2918" s="291"/>
    </row>
    <row r="2919" spans="13:13">
      <c r="M2919" s="291"/>
    </row>
    <row r="2920" spans="13:13">
      <c r="M2920" s="291"/>
    </row>
    <row r="2921" spans="13:13">
      <c r="M2921" s="291"/>
    </row>
    <row r="2922" spans="13:13">
      <c r="M2922" s="291"/>
    </row>
    <row r="2923" spans="13:13">
      <c r="M2923" s="291"/>
    </row>
    <row r="2924" spans="13:13">
      <c r="M2924" s="291"/>
    </row>
    <row r="2925" spans="13:13">
      <c r="M2925" s="291"/>
    </row>
    <row r="2926" spans="13:13">
      <c r="M2926" s="291"/>
    </row>
    <row r="2927" spans="13:13">
      <c r="M2927" s="291"/>
    </row>
    <row r="2928" spans="13:13">
      <c r="M2928" s="291"/>
    </row>
    <row r="2929" spans="13:13">
      <c r="M2929" s="291"/>
    </row>
    <row r="2930" spans="13:13">
      <c r="M2930" s="291"/>
    </row>
    <row r="2931" spans="13:13">
      <c r="M2931" s="291"/>
    </row>
    <row r="2932" spans="13:13">
      <c r="M2932" s="291"/>
    </row>
    <row r="2933" spans="13:13">
      <c r="M2933" s="291"/>
    </row>
    <row r="2934" spans="13:13">
      <c r="M2934" s="291"/>
    </row>
    <row r="2935" spans="13:13">
      <c r="M2935" s="291"/>
    </row>
    <row r="2936" spans="13:13">
      <c r="M2936" s="291"/>
    </row>
    <row r="2937" spans="13:13">
      <c r="M2937" s="291"/>
    </row>
    <row r="2938" spans="13:13">
      <c r="M2938" s="291"/>
    </row>
    <row r="2939" spans="13:13">
      <c r="M2939" s="291"/>
    </row>
    <row r="2940" spans="13:13">
      <c r="M2940" s="291"/>
    </row>
    <row r="2941" spans="13:13">
      <c r="M2941" s="291"/>
    </row>
    <row r="2942" spans="13:13">
      <c r="M2942" s="291"/>
    </row>
    <row r="2943" spans="13:13">
      <c r="M2943" s="291"/>
    </row>
    <row r="2944" spans="13:13">
      <c r="M2944" s="291"/>
    </row>
    <row r="2945" spans="13:13">
      <c r="M2945" s="291"/>
    </row>
    <row r="2946" spans="13:13">
      <c r="M2946" s="291"/>
    </row>
    <row r="2947" spans="13:13">
      <c r="M2947" s="291"/>
    </row>
    <row r="2948" spans="13:13">
      <c r="M2948" s="291"/>
    </row>
    <row r="2949" spans="13:13">
      <c r="M2949" s="291"/>
    </row>
    <row r="2950" spans="13:13">
      <c r="M2950" s="291"/>
    </row>
    <row r="2951" spans="13:13">
      <c r="M2951" s="291"/>
    </row>
    <row r="2952" spans="13:13">
      <c r="M2952" s="291"/>
    </row>
    <row r="2953" spans="13:13">
      <c r="M2953" s="291"/>
    </row>
    <row r="2954" spans="13:13">
      <c r="M2954" s="291"/>
    </row>
    <row r="2955" spans="13:13">
      <c r="M2955" s="291"/>
    </row>
    <row r="2956" spans="13:13">
      <c r="M2956" s="291"/>
    </row>
    <row r="2957" spans="13:13">
      <c r="M2957" s="291"/>
    </row>
    <row r="2958" spans="13:13">
      <c r="M2958" s="291"/>
    </row>
    <row r="2959" spans="13:13">
      <c r="M2959" s="291"/>
    </row>
    <row r="2960" spans="13:13">
      <c r="M2960" s="291"/>
    </row>
    <row r="2961" spans="13:13">
      <c r="M2961" s="291"/>
    </row>
    <row r="2962" spans="13:13">
      <c r="M2962" s="291"/>
    </row>
    <row r="2963" spans="13:13">
      <c r="M2963" s="291"/>
    </row>
    <row r="2964" spans="13:13">
      <c r="M2964" s="291"/>
    </row>
    <row r="2965" spans="13:13">
      <c r="M2965" s="291"/>
    </row>
    <row r="2966" spans="13:13">
      <c r="M2966" s="291"/>
    </row>
    <row r="2967" spans="13:13">
      <c r="M2967" s="291"/>
    </row>
    <row r="2968" spans="13:13">
      <c r="M2968" s="291"/>
    </row>
    <row r="2969" spans="13:13">
      <c r="M2969" s="291"/>
    </row>
    <row r="2970" spans="13:13">
      <c r="M2970" s="291"/>
    </row>
    <row r="2971" spans="13:13">
      <c r="M2971" s="291"/>
    </row>
    <row r="2972" spans="13:13">
      <c r="M2972" s="291"/>
    </row>
    <row r="2973" spans="13:13">
      <c r="M2973" s="291"/>
    </row>
    <row r="2974" spans="13:13">
      <c r="M2974" s="291"/>
    </row>
    <row r="2975" spans="13:13">
      <c r="M2975" s="291"/>
    </row>
    <row r="2976" spans="13:13">
      <c r="M2976" s="291"/>
    </row>
    <row r="2977" spans="13:13">
      <c r="M2977" s="291"/>
    </row>
    <row r="2978" spans="13:13">
      <c r="M2978" s="291"/>
    </row>
    <row r="2979" spans="13:13">
      <c r="M2979" s="291"/>
    </row>
    <row r="2980" spans="13:13">
      <c r="M2980" s="291"/>
    </row>
    <row r="2981" spans="13:13">
      <c r="M2981" s="291"/>
    </row>
    <row r="2982" spans="13:13">
      <c r="M2982" s="291"/>
    </row>
    <row r="2983" spans="13:13">
      <c r="M2983" s="291"/>
    </row>
    <row r="2984" spans="13:13">
      <c r="M2984" s="291"/>
    </row>
    <row r="2985" spans="13:13">
      <c r="M2985" s="291"/>
    </row>
    <row r="2986" spans="13:13">
      <c r="M2986" s="291"/>
    </row>
    <row r="2987" spans="13:13">
      <c r="M2987" s="291"/>
    </row>
    <row r="2988" spans="13:13">
      <c r="M2988" s="291"/>
    </row>
    <row r="2989" spans="13:13">
      <c r="M2989" s="291"/>
    </row>
    <row r="2990" spans="13:13">
      <c r="M2990" s="291"/>
    </row>
    <row r="2991" spans="13:13">
      <c r="M2991" s="291"/>
    </row>
    <row r="2992" spans="13:13">
      <c r="M2992" s="291"/>
    </row>
    <row r="2993" spans="13:13">
      <c r="M2993" s="291"/>
    </row>
    <row r="2994" spans="13:13">
      <c r="M2994" s="291"/>
    </row>
    <row r="2995" spans="13:13">
      <c r="M2995" s="291"/>
    </row>
    <row r="2996" spans="13:13">
      <c r="M2996" s="291"/>
    </row>
    <row r="2997" spans="13:13">
      <c r="M2997" s="291"/>
    </row>
    <row r="2998" spans="13:13">
      <c r="M2998" s="291"/>
    </row>
    <row r="2999" spans="13:13">
      <c r="M2999" s="291"/>
    </row>
    <row r="3000" spans="13:13">
      <c r="M3000" s="291"/>
    </row>
    <row r="3001" spans="13:13">
      <c r="M3001" s="291"/>
    </row>
    <row r="3002" spans="13:13">
      <c r="M3002" s="291"/>
    </row>
    <row r="3003" spans="13:13">
      <c r="M3003" s="291"/>
    </row>
    <row r="3004" spans="13:13">
      <c r="M3004" s="291"/>
    </row>
    <row r="3005" spans="13:13">
      <c r="M3005" s="291"/>
    </row>
    <row r="3006" spans="13:13">
      <c r="M3006" s="291"/>
    </row>
    <row r="3007" spans="13:13">
      <c r="M3007" s="291"/>
    </row>
    <row r="3008" spans="13:13">
      <c r="M3008" s="291"/>
    </row>
    <row r="3009" spans="13:13">
      <c r="M3009" s="291"/>
    </row>
    <row r="3010" spans="13:13">
      <c r="M3010" s="291"/>
    </row>
    <row r="3011" spans="13:13">
      <c r="M3011" s="291"/>
    </row>
    <row r="3012" spans="13:13">
      <c r="M3012" s="291"/>
    </row>
    <row r="3013" spans="13:13">
      <c r="M3013" s="291"/>
    </row>
    <row r="3014" spans="13:13">
      <c r="M3014" s="291"/>
    </row>
    <row r="3015" spans="13:13">
      <c r="M3015" s="291"/>
    </row>
    <row r="3016" spans="13:13">
      <c r="M3016" s="291"/>
    </row>
    <row r="3017" spans="13:13">
      <c r="M3017" s="291"/>
    </row>
    <row r="3018" spans="13:13">
      <c r="M3018" s="291"/>
    </row>
    <row r="3019" spans="13:13">
      <c r="M3019" s="291"/>
    </row>
    <row r="3020" spans="13:13">
      <c r="M3020" s="291"/>
    </row>
    <row r="3021" spans="13:13">
      <c r="M3021" s="291"/>
    </row>
    <row r="3022" spans="13:13">
      <c r="M3022" s="291"/>
    </row>
    <row r="3023" spans="13:13">
      <c r="M3023" s="291"/>
    </row>
    <row r="3024" spans="13:13">
      <c r="M3024" s="291"/>
    </row>
    <row r="3025" spans="13:13">
      <c r="M3025" s="291"/>
    </row>
    <row r="3026" spans="13:13">
      <c r="M3026" s="291"/>
    </row>
    <row r="3027" spans="13:13">
      <c r="M3027" s="291"/>
    </row>
    <row r="3028" spans="13:13">
      <c r="M3028" s="291"/>
    </row>
    <row r="3029" spans="13:13">
      <c r="M3029" s="291"/>
    </row>
    <row r="3030" spans="13:13">
      <c r="M3030" s="291"/>
    </row>
    <row r="3031" spans="13:13">
      <c r="M3031" s="291"/>
    </row>
    <row r="3032" spans="13:13">
      <c r="M3032" s="291"/>
    </row>
    <row r="3033" spans="13:13">
      <c r="M3033" s="291"/>
    </row>
    <row r="3034" spans="13:13">
      <c r="M3034" s="291"/>
    </row>
    <row r="3035" spans="13:13">
      <c r="M3035" s="291"/>
    </row>
    <row r="3036" spans="13:13">
      <c r="M3036" s="291"/>
    </row>
    <row r="3037" spans="13:13">
      <c r="M3037" s="291"/>
    </row>
    <row r="3038" spans="13:13">
      <c r="M3038" s="291"/>
    </row>
    <row r="3039" spans="13:13">
      <c r="M3039" s="291"/>
    </row>
    <row r="3040" spans="13:13">
      <c r="M3040" s="291"/>
    </row>
    <row r="3041" spans="13:13">
      <c r="M3041" s="291"/>
    </row>
    <row r="3042" spans="13:13">
      <c r="M3042" s="291"/>
    </row>
    <row r="3043" spans="13:13">
      <c r="M3043" s="291"/>
    </row>
    <row r="3044" spans="13:13">
      <c r="M3044" s="291"/>
    </row>
    <row r="3045" spans="13:13">
      <c r="M3045" s="291"/>
    </row>
    <row r="3046" spans="13:13">
      <c r="M3046" s="291"/>
    </row>
    <row r="3047" spans="13:13">
      <c r="M3047" s="291"/>
    </row>
    <row r="3048" spans="13:13">
      <c r="M3048" s="291"/>
    </row>
    <row r="3049" spans="13:13">
      <c r="M3049" s="291"/>
    </row>
    <row r="3050" spans="13:13">
      <c r="M3050" s="291"/>
    </row>
    <row r="3051" spans="13:13">
      <c r="M3051" s="291"/>
    </row>
    <row r="3052" spans="13:13">
      <c r="M3052" s="291"/>
    </row>
    <row r="3053" spans="13:13">
      <c r="M3053" s="291"/>
    </row>
    <row r="3054" spans="13:13">
      <c r="M3054" s="291"/>
    </row>
    <row r="3055" spans="13:13">
      <c r="M3055" s="291"/>
    </row>
    <row r="3056" spans="13:13">
      <c r="M3056" s="291"/>
    </row>
    <row r="3057" spans="13:13">
      <c r="M3057" s="291"/>
    </row>
    <row r="3058" spans="13:13">
      <c r="M3058" s="291"/>
    </row>
    <row r="3059" spans="13:13">
      <c r="M3059" s="291"/>
    </row>
    <row r="3060" spans="13:13">
      <c r="M3060" s="291"/>
    </row>
    <row r="3061" spans="13:13">
      <c r="M3061" s="291"/>
    </row>
    <row r="3062" spans="13:13">
      <c r="M3062" s="291"/>
    </row>
    <row r="3063" spans="13:13">
      <c r="M3063" s="291"/>
    </row>
    <row r="3064" spans="13:13">
      <c r="M3064" s="291"/>
    </row>
    <row r="3065" spans="13:13">
      <c r="M3065" s="291"/>
    </row>
    <row r="3066" spans="13:13">
      <c r="M3066" s="291"/>
    </row>
    <row r="3067" spans="13:13">
      <c r="M3067" s="291"/>
    </row>
    <row r="3068" spans="13:13">
      <c r="M3068" s="291"/>
    </row>
    <row r="3069" spans="13:13">
      <c r="M3069" s="291"/>
    </row>
    <row r="3070" spans="13:13">
      <c r="M3070" s="291"/>
    </row>
    <row r="3071" spans="13:13">
      <c r="M3071" s="291"/>
    </row>
    <row r="3072" spans="13:13">
      <c r="M3072" s="291"/>
    </row>
    <row r="3073" spans="13:13">
      <c r="M3073" s="291"/>
    </row>
    <row r="3074" spans="13:13">
      <c r="M3074" s="291"/>
    </row>
    <row r="3075" spans="13:13">
      <c r="M3075" s="291"/>
    </row>
    <row r="3076" spans="13:13">
      <c r="M3076" s="291"/>
    </row>
    <row r="3077" spans="13:13">
      <c r="M3077" s="291"/>
    </row>
    <row r="3078" spans="13:13">
      <c r="M3078" s="291"/>
    </row>
    <row r="3079" spans="13:13">
      <c r="M3079" s="291"/>
    </row>
    <row r="3080" spans="13:13">
      <c r="M3080" s="291"/>
    </row>
    <row r="3081" spans="13:13">
      <c r="M3081" s="291"/>
    </row>
    <row r="3082" spans="13:13">
      <c r="M3082" s="291"/>
    </row>
    <row r="3083" spans="13:13">
      <c r="M3083" s="291"/>
    </row>
    <row r="3084" spans="13:13">
      <c r="M3084" s="291"/>
    </row>
    <row r="3085" spans="13:13">
      <c r="M3085" s="291"/>
    </row>
    <row r="3086" spans="13:13">
      <c r="M3086" s="291"/>
    </row>
    <row r="3087" spans="13:13">
      <c r="M3087" s="291"/>
    </row>
    <row r="3088" spans="13:13">
      <c r="M3088" s="291"/>
    </row>
    <row r="3089" spans="13:13">
      <c r="M3089" s="291"/>
    </row>
    <row r="3090" spans="13:13">
      <c r="M3090" s="291"/>
    </row>
    <row r="3091" spans="13:13">
      <c r="M3091" s="291"/>
    </row>
    <row r="3092" spans="13:13">
      <c r="M3092" s="291"/>
    </row>
    <row r="3093" spans="13:13">
      <c r="M3093" s="291"/>
    </row>
    <row r="3094" spans="13:13">
      <c r="M3094" s="291"/>
    </row>
    <row r="3095" spans="13:13">
      <c r="M3095" s="291"/>
    </row>
    <row r="3096" spans="13:13">
      <c r="M3096" s="291"/>
    </row>
    <row r="3097" spans="13:13">
      <c r="M3097" s="291"/>
    </row>
    <row r="3098" spans="13:13">
      <c r="M3098" s="291"/>
    </row>
    <row r="3099" spans="13:13">
      <c r="M3099" s="291"/>
    </row>
    <row r="3100" spans="13:13">
      <c r="M3100" s="291"/>
    </row>
    <row r="3101" spans="13:13">
      <c r="M3101" s="291"/>
    </row>
    <row r="3102" spans="13:13">
      <c r="M3102" s="291"/>
    </row>
    <row r="3103" spans="13:13">
      <c r="M3103" s="291"/>
    </row>
    <row r="3104" spans="13:13">
      <c r="M3104" s="291"/>
    </row>
    <row r="3105" spans="13:13">
      <c r="M3105" s="291"/>
    </row>
    <row r="3106" spans="13:13">
      <c r="M3106" s="291"/>
    </row>
    <row r="3107" spans="13:13">
      <c r="M3107" s="291"/>
    </row>
    <row r="3108" spans="13:13">
      <c r="M3108" s="291"/>
    </row>
    <row r="3109" spans="13:13">
      <c r="M3109" s="291"/>
    </row>
    <row r="3110" spans="13:13">
      <c r="M3110" s="291"/>
    </row>
    <row r="3111" spans="13:13">
      <c r="M3111" s="291"/>
    </row>
    <row r="3112" spans="13:13">
      <c r="M3112" s="291"/>
    </row>
    <row r="3113" spans="13:13">
      <c r="M3113" s="291"/>
    </row>
    <row r="3114" spans="13:13">
      <c r="M3114" s="291"/>
    </row>
    <row r="3115" spans="13:13">
      <c r="M3115" s="291"/>
    </row>
    <row r="3116" spans="13:13">
      <c r="M3116" s="291"/>
    </row>
    <row r="3117" spans="13:13">
      <c r="M3117" s="291"/>
    </row>
    <row r="3118" spans="13:13">
      <c r="M3118" s="291"/>
    </row>
    <row r="3119" spans="13:13">
      <c r="M3119" s="291"/>
    </row>
    <row r="3120" spans="13:13">
      <c r="M3120" s="291"/>
    </row>
    <row r="3121" spans="13:13">
      <c r="M3121" s="291"/>
    </row>
    <row r="3122" spans="13:13">
      <c r="M3122" s="291"/>
    </row>
    <row r="3123" spans="13:13">
      <c r="M3123" s="291"/>
    </row>
    <row r="3124" spans="13:13">
      <c r="M3124" s="291"/>
    </row>
    <row r="3125" spans="13:13">
      <c r="M3125" s="291"/>
    </row>
    <row r="3126" spans="13:13">
      <c r="M3126" s="291"/>
    </row>
    <row r="3127" spans="13:13">
      <c r="M3127" s="291"/>
    </row>
    <row r="3128" spans="13:13">
      <c r="M3128" s="291"/>
    </row>
    <row r="3129" spans="13:13">
      <c r="M3129" s="291"/>
    </row>
    <row r="3130" spans="13:13">
      <c r="M3130" s="291"/>
    </row>
    <row r="3131" spans="13:13">
      <c r="M3131" s="291"/>
    </row>
    <row r="3132" spans="13:13">
      <c r="M3132" s="291"/>
    </row>
    <row r="3133" spans="13:13">
      <c r="M3133" s="291"/>
    </row>
    <row r="3134" spans="13:13">
      <c r="M3134" s="291"/>
    </row>
    <row r="3135" spans="13:13">
      <c r="M3135" s="291"/>
    </row>
    <row r="3136" spans="13:13">
      <c r="M3136" s="291"/>
    </row>
    <row r="3137" spans="13:13">
      <c r="M3137" s="291"/>
    </row>
    <row r="3138" spans="13:13">
      <c r="M3138" s="291"/>
    </row>
    <row r="3139" spans="13:13">
      <c r="M3139" s="291"/>
    </row>
    <row r="3140" spans="13:13">
      <c r="M3140" s="291"/>
    </row>
    <row r="3141" spans="13:13">
      <c r="M3141" s="291"/>
    </row>
    <row r="3142" spans="13:13">
      <c r="M3142" s="291"/>
    </row>
    <row r="3143" spans="13:13">
      <c r="M3143" s="291"/>
    </row>
    <row r="3144" spans="13:13">
      <c r="M3144" s="291"/>
    </row>
    <row r="3145" spans="13:13">
      <c r="M3145" s="291"/>
    </row>
    <row r="3146" spans="13:13">
      <c r="M3146" s="291"/>
    </row>
    <row r="3147" spans="13:13">
      <c r="M3147" s="291"/>
    </row>
    <row r="3148" spans="13:13">
      <c r="M3148" s="291"/>
    </row>
    <row r="3149" spans="13:13">
      <c r="M3149" s="291"/>
    </row>
    <row r="3150" spans="13:13">
      <c r="M3150" s="291"/>
    </row>
    <row r="3151" spans="13:13">
      <c r="M3151" s="291"/>
    </row>
    <row r="3152" spans="13:13">
      <c r="M3152" s="291"/>
    </row>
    <row r="3153" spans="13:13">
      <c r="M3153" s="291"/>
    </row>
    <row r="3154" spans="13:13">
      <c r="M3154" s="291"/>
    </row>
    <row r="3155" spans="13:13">
      <c r="M3155" s="291"/>
    </row>
    <row r="3156" spans="13:13">
      <c r="M3156" s="291"/>
    </row>
    <row r="3157" spans="13:13">
      <c r="M3157" s="291"/>
    </row>
    <row r="3158" spans="13:13">
      <c r="M3158" s="291"/>
    </row>
    <row r="3159" spans="13:13">
      <c r="M3159" s="291"/>
    </row>
    <row r="3160" spans="13:13">
      <c r="M3160" s="291"/>
    </row>
    <row r="3161" spans="13:13">
      <c r="M3161" s="291"/>
    </row>
    <row r="3162" spans="13:13">
      <c r="M3162" s="291"/>
    </row>
    <row r="3163" spans="13:13">
      <c r="M3163" s="291"/>
    </row>
    <row r="3164" spans="13:13">
      <c r="M3164" s="291"/>
    </row>
    <row r="3165" spans="13:13">
      <c r="M3165" s="291"/>
    </row>
    <row r="3166" spans="13:13">
      <c r="M3166" s="291"/>
    </row>
    <row r="3167" spans="13:13">
      <c r="M3167" s="291"/>
    </row>
    <row r="3168" spans="13:13">
      <c r="M3168" s="291"/>
    </row>
    <row r="3169" spans="13:13">
      <c r="M3169" s="291"/>
    </row>
    <row r="3170" spans="13:13">
      <c r="M3170" s="291"/>
    </row>
    <row r="3171" spans="13:13">
      <c r="M3171" s="291"/>
    </row>
    <row r="3172" spans="13:13">
      <c r="M3172" s="291"/>
    </row>
    <row r="3173" spans="13:13">
      <c r="M3173" s="291"/>
    </row>
    <row r="3174" spans="13:13">
      <c r="M3174" s="291"/>
    </row>
    <row r="3175" spans="13:13">
      <c r="M3175" s="291"/>
    </row>
    <row r="3176" spans="13:13">
      <c r="M3176" s="291"/>
    </row>
    <row r="3177" spans="13:13">
      <c r="M3177" s="291"/>
    </row>
    <row r="3178" spans="13:13">
      <c r="M3178" s="291"/>
    </row>
    <row r="3179" spans="13:13">
      <c r="M3179" s="291"/>
    </row>
    <row r="3180" spans="13:13">
      <c r="M3180" s="291"/>
    </row>
    <row r="3181" spans="13:13">
      <c r="M3181" s="291"/>
    </row>
    <row r="3182" spans="13:13">
      <c r="M3182" s="291"/>
    </row>
    <row r="3183" spans="13:13">
      <c r="M3183" s="291"/>
    </row>
    <row r="3184" spans="13:13">
      <c r="M3184" s="291"/>
    </row>
    <row r="3185" spans="13:13">
      <c r="M3185" s="291"/>
    </row>
    <row r="3186" spans="13:13">
      <c r="M3186" s="291"/>
    </row>
    <row r="3187" spans="13:13">
      <c r="M3187" s="291"/>
    </row>
    <row r="3188" spans="13:13">
      <c r="M3188" s="291"/>
    </row>
    <row r="3189" spans="13:13">
      <c r="M3189" s="291"/>
    </row>
    <row r="3190" spans="13:13">
      <c r="M3190" s="291"/>
    </row>
    <row r="3191" spans="13:13">
      <c r="M3191" s="291"/>
    </row>
    <row r="3192" spans="13:13">
      <c r="M3192" s="291"/>
    </row>
    <row r="3193" spans="13:13">
      <c r="M3193" s="291"/>
    </row>
    <row r="3194" spans="13:13">
      <c r="M3194" s="291"/>
    </row>
    <row r="3195" spans="13:13">
      <c r="M3195" s="291"/>
    </row>
    <row r="3196" spans="13:13">
      <c r="M3196" s="291"/>
    </row>
    <row r="3197" spans="13:13">
      <c r="M3197" s="291"/>
    </row>
    <row r="3198" spans="13:13">
      <c r="M3198" s="291"/>
    </row>
    <row r="3199" spans="13:13">
      <c r="M3199" s="291"/>
    </row>
    <row r="3200" spans="13:13">
      <c r="M3200" s="291"/>
    </row>
    <row r="3201" spans="13:13">
      <c r="M3201" s="291"/>
    </row>
    <row r="3202" spans="13:13">
      <c r="M3202" s="291"/>
    </row>
    <row r="3203" spans="13:13">
      <c r="M3203" s="291"/>
    </row>
    <row r="3204" spans="13:13">
      <c r="M3204" s="291"/>
    </row>
    <row r="3205" spans="13:13">
      <c r="M3205" s="291"/>
    </row>
    <row r="3206" spans="13:13">
      <c r="M3206" s="291"/>
    </row>
    <row r="3207" spans="13:13">
      <c r="M3207" s="291"/>
    </row>
    <row r="3208" spans="13:13">
      <c r="M3208" s="291"/>
    </row>
    <row r="3209" spans="13:13">
      <c r="M3209" s="291"/>
    </row>
    <row r="3210" spans="13:13">
      <c r="M3210" s="291"/>
    </row>
    <row r="3211" spans="13:13">
      <c r="M3211" s="291"/>
    </row>
    <row r="3212" spans="13:13">
      <c r="M3212" s="291"/>
    </row>
    <row r="3213" spans="13:13">
      <c r="M3213" s="291"/>
    </row>
    <row r="3214" spans="13:13">
      <c r="M3214" s="291"/>
    </row>
    <row r="3215" spans="13:13">
      <c r="M3215" s="291"/>
    </row>
    <row r="3216" spans="13:13">
      <c r="M3216" s="291"/>
    </row>
    <row r="3217" spans="13:13">
      <c r="M3217" s="291"/>
    </row>
    <row r="3218" spans="13:13">
      <c r="M3218" s="291"/>
    </row>
    <row r="3219" spans="13:13">
      <c r="M3219" s="291"/>
    </row>
    <row r="3220" spans="13:13">
      <c r="M3220" s="291"/>
    </row>
    <row r="3221" spans="13:13">
      <c r="M3221" s="291"/>
    </row>
    <row r="3222" spans="13:13">
      <c r="M3222" s="291"/>
    </row>
    <row r="3223" spans="13:13">
      <c r="M3223" s="291"/>
    </row>
    <row r="3224" spans="13:13">
      <c r="M3224" s="291"/>
    </row>
    <row r="3225" spans="13:13">
      <c r="M3225" s="291"/>
    </row>
    <row r="3226" spans="13:13">
      <c r="M3226" s="291"/>
    </row>
    <row r="3227" spans="13:13">
      <c r="M3227" s="291"/>
    </row>
    <row r="3228" spans="13:13">
      <c r="M3228" s="291"/>
    </row>
    <row r="3229" spans="13:13">
      <c r="M3229" s="291"/>
    </row>
    <row r="3230" spans="13:13">
      <c r="M3230" s="291"/>
    </row>
    <row r="3231" spans="13:13">
      <c r="M3231" s="291"/>
    </row>
    <row r="3232" spans="13:13">
      <c r="M3232" s="291"/>
    </row>
    <row r="3233" spans="13:13">
      <c r="M3233" s="291"/>
    </row>
    <row r="3234" spans="13:13">
      <c r="M3234" s="291"/>
    </row>
    <row r="3235" spans="13:13">
      <c r="M3235" s="291"/>
    </row>
    <row r="3236" spans="13:13">
      <c r="M3236" s="291"/>
    </row>
    <row r="3237" spans="13:13">
      <c r="M3237" s="291"/>
    </row>
    <row r="3238" spans="13:13">
      <c r="M3238" s="291"/>
    </row>
    <row r="3239" spans="13:13">
      <c r="M3239" s="291"/>
    </row>
    <row r="3240" spans="13:13">
      <c r="M3240" s="291"/>
    </row>
    <row r="3241" spans="13:13">
      <c r="M3241" s="291"/>
    </row>
    <row r="3242" spans="13:13">
      <c r="M3242" s="291"/>
    </row>
    <row r="3243" spans="13:13">
      <c r="M3243" s="291"/>
    </row>
    <row r="3244" spans="13:13">
      <c r="M3244" s="291"/>
    </row>
    <row r="3245" spans="13:13">
      <c r="M3245" s="291"/>
    </row>
    <row r="3246" spans="13:13">
      <c r="M3246" s="291"/>
    </row>
    <row r="3247" spans="13:13">
      <c r="M3247" s="291"/>
    </row>
    <row r="3248" spans="13:13">
      <c r="M3248" s="291"/>
    </row>
    <row r="3249" spans="13:13">
      <c r="M3249" s="291"/>
    </row>
    <row r="3250" spans="13:13">
      <c r="M3250" s="291"/>
    </row>
    <row r="3251" spans="13:13">
      <c r="M3251" s="291"/>
    </row>
    <row r="3252" spans="13:13">
      <c r="M3252" s="291"/>
    </row>
    <row r="3253" spans="13:13">
      <c r="M3253" s="291"/>
    </row>
    <row r="3254" spans="13:13">
      <c r="M3254" s="291"/>
    </row>
    <row r="3255" spans="13:13">
      <c r="M3255" s="291"/>
    </row>
    <row r="3256" spans="13:13">
      <c r="M3256" s="291"/>
    </row>
    <row r="3257" spans="13:13">
      <c r="M3257" s="291"/>
    </row>
    <row r="3258" spans="13:13">
      <c r="M3258" s="291"/>
    </row>
    <row r="3259" spans="13:13">
      <c r="M3259" s="291"/>
    </row>
    <row r="3260" spans="13:13">
      <c r="M3260" s="291"/>
    </row>
    <row r="3261" spans="13:13">
      <c r="M3261" s="291"/>
    </row>
    <row r="3262" spans="13:13">
      <c r="M3262" s="291"/>
    </row>
    <row r="3263" spans="13:13">
      <c r="M3263" s="291"/>
    </row>
    <row r="3264" spans="13:13">
      <c r="M3264" s="291"/>
    </row>
    <row r="3265" spans="13:13">
      <c r="M3265" s="291"/>
    </row>
    <row r="3266" spans="13:13">
      <c r="M3266" s="291"/>
    </row>
    <row r="3267" spans="13:13">
      <c r="M3267" s="291"/>
    </row>
    <row r="3268" spans="13:13">
      <c r="M3268" s="291"/>
    </row>
    <row r="3269" spans="13:13">
      <c r="M3269" s="291"/>
    </row>
    <row r="3270" spans="13:13">
      <c r="M3270" s="291"/>
    </row>
    <row r="3271" spans="13:13">
      <c r="M3271" s="291"/>
    </row>
    <row r="3272" spans="13:13">
      <c r="M3272" s="291"/>
    </row>
    <row r="3273" spans="13:13">
      <c r="M3273" s="291"/>
    </row>
    <row r="3274" spans="13:13">
      <c r="M3274" s="291"/>
    </row>
    <row r="3275" spans="13:13">
      <c r="M3275" s="291"/>
    </row>
    <row r="3276" spans="13:13">
      <c r="M3276" s="291"/>
    </row>
    <row r="3277" spans="13:13">
      <c r="M3277" s="291"/>
    </row>
    <row r="3278" spans="13:13">
      <c r="M3278" s="291"/>
    </row>
    <row r="3279" spans="13:13">
      <c r="M3279" s="291"/>
    </row>
    <row r="3280" spans="13:13">
      <c r="M3280" s="291"/>
    </row>
    <row r="3281" spans="13:13">
      <c r="M3281" s="291"/>
    </row>
    <row r="3282" spans="13:13">
      <c r="M3282" s="291"/>
    </row>
    <row r="3283" spans="13:13">
      <c r="M3283" s="291"/>
    </row>
    <row r="3284" spans="13:13">
      <c r="M3284" s="291"/>
    </row>
    <row r="3285" spans="13:13">
      <c r="M3285" s="291"/>
    </row>
    <row r="3286" spans="13:13">
      <c r="M3286" s="291"/>
    </row>
    <row r="3287" spans="13:13">
      <c r="M3287" s="291"/>
    </row>
    <row r="3288" spans="13:13">
      <c r="M3288" s="291"/>
    </row>
    <row r="3289" spans="13:13">
      <c r="M3289" s="291"/>
    </row>
    <row r="3290" spans="13:13">
      <c r="M3290" s="291"/>
    </row>
    <row r="3291" spans="13:13">
      <c r="M3291" s="291"/>
    </row>
    <row r="3292" spans="13:13">
      <c r="M3292" s="291"/>
    </row>
    <row r="3293" spans="13:13">
      <c r="M3293" s="291"/>
    </row>
    <row r="3294" spans="13:13">
      <c r="M3294" s="291"/>
    </row>
    <row r="3295" spans="13:13">
      <c r="M3295" s="291"/>
    </row>
    <row r="3296" spans="13:13">
      <c r="M3296" s="291"/>
    </row>
    <row r="3297" spans="13:13">
      <c r="M3297" s="291"/>
    </row>
    <row r="3298" spans="13:13">
      <c r="M3298" s="291"/>
    </row>
    <row r="3299" spans="13:13">
      <c r="M3299" s="291"/>
    </row>
    <row r="3300" spans="13:13">
      <c r="M3300" s="291"/>
    </row>
    <row r="3301" spans="13:13">
      <c r="M3301" s="291"/>
    </row>
    <row r="3302" spans="13:13">
      <c r="M3302" s="291"/>
    </row>
    <row r="3303" spans="13:13">
      <c r="M3303" s="291"/>
    </row>
    <row r="3304" spans="13:13">
      <c r="M3304" s="291"/>
    </row>
    <row r="3305" spans="13:13">
      <c r="M3305" s="291"/>
    </row>
    <row r="3306" spans="13:13">
      <c r="M3306" s="291"/>
    </row>
    <row r="3307" spans="13:13">
      <c r="M3307" s="291"/>
    </row>
    <row r="3308" spans="13:13">
      <c r="M3308" s="291"/>
    </row>
    <row r="3309" spans="13:13">
      <c r="M3309" s="291"/>
    </row>
    <row r="3310" spans="13:13">
      <c r="M3310" s="291"/>
    </row>
    <row r="3311" spans="13:13">
      <c r="M3311" s="291"/>
    </row>
    <row r="3312" spans="13:13">
      <c r="M3312" s="291"/>
    </row>
    <row r="3313" spans="13:13">
      <c r="M3313" s="291"/>
    </row>
    <row r="3314" spans="13:13">
      <c r="M3314" s="291"/>
    </row>
    <row r="3315" spans="13:13">
      <c r="M3315" s="291"/>
    </row>
    <row r="3316" spans="13:13">
      <c r="M3316" s="291"/>
    </row>
    <row r="3317" spans="13:13">
      <c r="M3317" s="291"/>
    </row>
    <row r="3318" spans="13:13">
      <c r="M3318" s="291"/>
    </row>
    <row r="3319" spans="13:13">
      <c r="M3319" s="291"/>
    </row>
    <row r="3320" spans="13:13">
      <c r="M3320" s="291"/>
    </row>
    <row r="3321" spans="13:13">
      <c r="M3321" s="291"/>
    </row>
    <row r="3322" spans="13:13">
      <c r="M3322" s="291"/>
    </row>
    <row r="3323" spans="13:13">
      <c r="M3323" s="291"/>
    </row>
    <row r="3324" spans="13:13">
      <c r="M3324" s="291"/>
    </row>
    <row r="3325" spans="13:13">
      <c r="M3325" s="291"/>
    </row>
    <row r="3326" spans="13:13">
      <c r="M3326" s="291"/>
    </row>
    <row r="3327" spans="13:13">
      <c r="M3327" s="291"/>
    </row>
    <row r="3328" spans="13:13">
      <c r="M3328" s="291"/>
    </row>
    <row r="3329" spans="13:13">
      <c r="M3329" s="291"/>
    </row>
    <row r="3330" spans="13:13">
      <c r="M3330" s="291"/>
    </row>
    <row r="3331" spans="13:13">
      <c r="M3331" s="291"/>
    </row>
    <row r="3332" spans="13:13">
      <c r="M3332" s="291"/>
    </row>
    <row r="3333" spans="13:13">
      <c r="M3333" s="291"/>
    </row>
    <row r="3334" spans="13:13">
      <c r="M3334" s="291"/>
    </row>
    <row r="3335" spans="13:13">
      <c r="M3335" s="291"/>
    </row>
    <row r="3336" spans="13:13">
      <c r="M3336" s="291"/>
    </row>
    <row r="3337" spans="13:13">
      <c r="M3337" s="291"/>
    </row>
    <row r="3338" spans="13:13">
      <c r="M3338" s="291"/>
    </row>
    <row r="3339" spans="13:13">
      <c r="M3339" s="291"/>
    </row>
    <row r="3340" spans="13:13">
      <c r="M3340" s="291"/>
    </row>
    <row r="3341" spans="13:13">
      <c r="M3341" s="291"/>
    </row>
    <row r="3342" spans="13:13">
      <c r="M3342" s="291"/>
    </row>
    <row r="3343" spans="13:13">
      <c r="M3343" s="291"/>
    </row>
    <row r="3344" spans="13:13">
      <c r="M3344" s="291"/>
    </row>
    <row r="3345" spans="13:13">
      <c r="M3345" s="291"/>
    </row>
    <row r="3346" spans="13:13">
      <c r="M3346" s="291"/>
    </row>
    <row r="3347" spans="13:13">
      <c r="M3347" s="291"/>
    </row>
    <row r="3348" spans="13:13">
      <c r="M3348" s="291"/>
    </row>
    <row r="3349" spans="13:13">
      <c r="M3349" s="291"/>
    </row>
    <row r="3350" spans="13:13">
      <c r="M3350" s="291"/>
    </row>
    <row r="3351" spans="13:13">
      <c r="M3351" s="291"/>
    </row>
    <row r="3352" spans="13:13">
      <c r="M3352" s="291"/>
    </row>
    <row r="3353" spans="13:13">
      <c r="M3353" s="291"/>
    </row>
    <row r="3354" spans="13:13">
      <c r="M3354" s="291"/>
    </row>
    <row r="3355" spans="13:13">
      <c r="M3355" s="291"/>
    </row>
    <row r="3356" spans="13:13">
      <c r="M3356" s="291"/>
    </row>
    <row r="3357" spans="13:13">
      <c r="M3357" s="291"/>
    </row>
    <row r="3358" spans="13:13">
      <c r="M3358" s="291"/>
    </row>
    <row r="3359" spans="13:13">
      <c r="M3359" s="291"/>
    </row>
    <row r="3360" spans="13:13">
      <c r="M3360" s="291"/>
    </row>
    <row r="3361" spans="13:13">
      <c r="M3361" s="291"/>
    </row>
    <row r="3362" spans="13:13">
      <c r="M3362" s="291"/>
    </row>
    <row r="3363" spans="13:13">
      <c r="M3363" s="291"/>
    </row>
    <row r="3364" spans="13:13">
      <c r="M3364" s="291"/>
    </row>
    <row r="3365" spans="13:13">
      <c r="M3365" s="291"/>
    </row>
    <row r="3366" spans="13:13">
      <c r="M3366" s="291"/>
    </row>
    <row r="3367" spans="13:13">
      <c r="M3367" s="291"/>
    </row>
    <row r="3368" spans="13:13">
      <c r="M3368" s="291"/>
    </row>
    <row r="3369" spans="13:13">
      <c r="M3369" s="291"/>
    </row>
    <row r="3370" spans="13:13">
      <c r="M3370" s="291"/>
    </row>
    <row r="3371" spans="13:13">
      <c r="M3371" s="291"/>
    </row>
    <row r="3372" spans="13:13">
      <c r="M3372" s="291"/>
    </row>
    <row r="3373" spans="13:13">
      <c r="M3373" s="291"/>
    </row>
    <row r="3374" spans="13:13">
      <c r="M3374" s="291"/>
    </row>
    <row r="3375" spans="13:13">
      <c r="M3375" s="291"/>
    </row>
    <row r="3376" spans="13:13">
      <c r="M3376" s="291"/>
    </row>
    <row r="3377" spans="13:13">
      <c r="M3377" s="291"/>
    </row>
    <row r="3378" spans="13:13">
      <c r="M3378" s="291"/>
    </row>
    <row r="3379" spans="13:13">
      <c r="M3379" s="291"/>
    </row>
    <row r="3380" spans="13:13">
      <c r="M3380" s="291"/>
    </row>
    <row r="3381" spans="13:13">
      <c r="M3381" s="291"/>
    </row>
    <row r="3382" spans="13:13">
      <c r="M3382" s="291"/>
    </row>
    <row r="3383" spans="13:13">
      <c r="M3383" s="291"/>
    </row>
    <row r="3384" spans="13:13">
      <c r="M3384" s="291"/>
    </row>
    <row r="3385" spans="13:13">
      <c r="M3385" s="291"/>
    </row>
    <row r="3386" spans="13:13">
      <c r="M3386" s="291"/>
    </row>
    <row r="3387" spans="13:13">
      <c r="M3387" s="291"/>
    </row>
    <row r="3388" spans="13:13">
      <c r="M3388" s="291"/>
    </row>
    <row r="3389" spans="13:13">
      <c r="M3389" s="291"/>
    </row>
    <row r="3390" spans="13:13">
      <c r="M3390" s="291"/>
    </row>
    <row r="3391" spans="13:13">
      <c r="M3391" s="291"/>
    </row>
    <row r="3392" spans="13:13">
      <c r="M3392" s="291"/>
    </row>
    <row r="3393" spans="13:13">
      <c r="M3393" s="291"/>
    </row>
    <row r="3394" spans="13:13">
      <c r="M3394" s="291"/>
    </row>
    <row r="3395" spans="13:13">
      <c r="M3395" s="291"/>
    </row>
    <row r="3396" spans="13:13">
      <c r="M3396" s="291"/>
    </row>
    <row r="3397" spans="13:13">
      <c r="M3397" s="291"/>
    </row>
    <row r="3398" spans="13:13">
      <c r="M3398" s="291"/>
    </row>
    <row r="3399" spans="13:13">
      <c r="M3399" s="291"/>
    </row>
    <row r="3400" spans="13:13">
      <c r="M3400" s="291"/>
    </row>
    <row r="3401" spans="13:13">
      <c r="M3401" s="291"/>
    </row>
    <row r="3402" spans="13:13">
      <c r="M3402" s="291"/>
    </row>
    <row r="3403" spans="13:13">
      <c r="M3403" s="291"/>
    </row>
    <row r="3404" spans="13:13">
      <c r="M3404" s="291"/>
    </row>
    <row r="3405" spans="13:13">
      <c r="M3405" s="291"/>
    </row>
    <row r="3406" spans="13:13">
      <c r="M3406" s="291"/>
    </row>
    <row r="3407" spans="13:13">
      <c r="M3407" s="291"/>
    </row>
    <row r="3408" spans="13:13">
      <c r="M3408" s="291"/>
    </row>
    <row r="3409" spans="13:13">
      <c r="M3409" s="291"/>
    </row>
    <row r="3410" spans="13:13">
      <c r="M3410" s="291"/>
    </row>
    <row r="3411" spans="13:13">
      <c r="M3411" s="291"/>
    </row>
    <row r="3412" spans="13:13">
      <c r="M3412" s="291"/>
    </row>
    <row r="3413" spans="13:13">
      <c r="M3413" s="291"/>
    </row>
    <row r="3414" spans="13:13">
      <c r="M3414" s="291"/>
    </row>
    <row r="3415" spans="13:13">
      <c r="M3415" s="291"/>
    </row>
    <row r="3416" spans="13:13">
      <c r="M3416" s="291"/>
    </row>
    <row r="3417" spans="13:13">
      <c r="M3417" s="291"/>
    </row>
    <row r="3418" spans="13:13">
      <c r="M3418" s="291"/>
    </row>
    <row r="3419" spans="13:13">
      <c r="M3419" s="291"/>
    </row>
    <row r="3420" spans="13:13">
      <c r="M3420" s="291"/>
    </row>
    <row r="3421" spans="13:13">
      <c r="M3421" s="291"/>
    </row>
    <row r="3422" spans="13:13">
      <c r="M3422" s="291"/>
    </row>
    <row r="3423" spans="13:13">
      <c r="M3423" s="291"/>
    </row>
    <row r="3424" spans="13:13">
      <c r="M3424" s="291"/>
    </row>
    <row r="3425" spans="13:13">
      <c r="M3425" s="291"/>
    </row>
    <row r="3426" spans="13:13">
      <c r="M3426" s="291"/>
    </row>
    <row r="3427" spans="13:13">
      <c r="M3427" s="291"/>
    </row>
    <row r="3428" spans="13:13">
      <c r="M3428" s="291"/>
    </row>
    <row r="3429" spans="13:13">
      <c r="M3429" s="291"/>
    </row>
    <row r="3430" spans="13:13">
      <c r="M3430" s="291"/>
    </row>
    <row r="3431" spans="13:13">
      <c r="M3431" s="291"/>
    </row>
    <row r="3432" spans="13:13">
      <c r="M3432" s="291"/>
    </row>
    <row r="3433" spans="13:13">
      <c r="M3433" s="291"/>
    </row>
    <row r="3434" spans="13:13">
      <c r="M3434" s="291"/>
    </row>
    <row r="3435" spans="13:13">
      <c r="M3435" s="291"/>
    </row>
    <row r="3436" spans="13:13">
      <c r="M3436" s="291"/>
    </row>
    <row r="3437" spans="13:13">
      <c r="M3437" s="291"/>
    </row>
    <row r="3438" spans="13:13">
      <c r="M3438" s="291"/>
    </row>
    <row r="3439" spans="13:13">
      <c r="M3439" s="291"/>
    </row>
    <row r="3440" spans="13:13">
      <c r="M3440" s="291"/>
    </row>
    <row r="3441" spans="13:13">
      <c r="M3441" s="291"/>
    </row>
    <row r="3442" spans="13:13">
      <c r="M3442" s="291"/>
    </row>
    <row r="3443" spans="13:13">
      <c r="M3443" s="291"/>
    </row>
    <row r="3444" spans="13:13">
      <c r="M3444" s="291"/>
    </row>
    <row r="3445" spans="13:13">
      <c r="M3445" s="291"/>
    </row>
    <row r="3446" spans="13:13">
      <c r="M3446" s="291"/>
    </row>
    <row r="3447" spans="13:13">
      <c r="M3447" s="291"/>
    </row>
    <row r="3448" spans="13:13">
      <c r="M3448" s="291"/>
    </row>
    <row r="3449" spans="13:13">
      <c r="M3449" s="291"/>
    </row>
    <row r="3450" spans="13:13">
      <c r="M3450" s="291"/>
    </row>
    <row r="3451" spans="13:13">
      <c r="M3451" s="291"/>
    </row>
    <row r="3452" spans="13:13">
      <c r="M3452" s="291"/>
    </row>
    <row r="3453" spans="13:13">
      <c r="M3453" s="291"/>
    </row>
    <row r="3454" spans="13:13">
      <c r="M3454" s="291"/>
    </row>
    <row r="3455" spans="13:13">
      <c r="M3455" s="291"/>
    </row>
    <row r="3456" spans="13:13">
      <c r="M3456" s="291"/>
    </row>
    <row r="3457" spans="13:13">
      <c r="M3457" s="291"/>
    </row>
    <row r="3458" spans="13:13">
      <c r="M3458" s="291"/>
    </row>
    <row r="3459" spans="13:13">
      <c r="M3459" s="291"/>
    </row>
    <row r="3460" spans="13:13">
      <c r="M3460" s="291"/>
    </row>
    <row r="3461" spans="13:13">
      <c r="M3461" s="291"/>
    </row>
    <row r="3462" spans="13:13">
      <c r="M3462" s="291"/>
    </row>
    <row r="3463" spans="13:13">
      <c r="M3463" s="291"/>
    </row>
    <row r="3464" spans="13:13">
      <c r="M3464" s="291"/>
    </row>
    <row r="3465" spans="13:13">
      <c r="M3465" s="291"/>
    </row>
    <row r="3466" spans="13:13">
      <c r="M3466" s="291"/>
    </row>
    <row r="3467" spans="13:13">
      <c r="M3467" s="291"/>
    </row>
    <row r="3468" spans="13:13">
      <c r="M3468" s="291"/>
    </row>
    <row r="3469" spans="13:13">
      <c r="M3469" s="291"/>
    </row>
    <row r="3470" spans="13:13">
      <c r="M3470" s="291"/>
    </row>
    <row r="3471" spans="13:13">
      <c r="M3471" s="291"/>
    </row>
    <row r="3472" spans="13:13">
      <c r="M3472" s="291"/>
    </row>
    <row r="3473" spans="13:13">
      <c r="M3473" s="291"/>
    </row>
    <row r="3474" spans="13:13">
      <c r="M3474" s="291"/>
    </row>
    <row r="3475" spans="13:13">
      <c r="M3475" s="291"/>
    </row>
    <row r="3476" spans="13:13">
      <c r="M3476" s="291"/>
    </row>
    <row r="3477" spans="13:13">
      <c r="M3477" s="291"/>
    </row>
    <row r="3478" spans="13:13">
      <c r="M3478" s="291"/>
    </row>
    <row r="3479" spans="13:13">
      <c r="M3479" s="291"/>
    </row>
    <row r="3480" spans="13:13">
      <c r="M3480" s="291"/>
    </row>
    <row r="3481" spans="13:13">
      <c r="M3481" s="291"/>
    </row>
    <row r="3482" spans="13:13">
      <c r="M3482" s="291"/>
    </row>
    <row r="3483" spans="13:13">
      <c r="M3483" s="291"/>
    </row>
    <row r="3484" spans="13:13">
      <c r="M3484" s="291"/>
    </row>
    <row r="3485" spans="13:13">
      <c r="M3485" s="291"/>
    </row>
    <row r="3486" spans="13:13">
      <c r="M3486" s="291"/>
    </row>
    <row r="3487" spans="13:13">
      <c r="M3487" s="291"/>
    </row>
    <row r="3488" spans="13:13">
      <c r="M3488" s="291"/>
    </row>
    <row r="3489" spans="13:13">
      <c r="M3489" s="291"/>
    </row>
    <row r="3490" spans="13:13">
      <c r="M3490" s="291"/>
    </row>
    <row r="3491" spans="13:13">
      <c r="M3491" s="291"/>
    </row>
    <row r="3492" spans="13:13">
      <c r="M3492" s="291"/>
    </row>
    <row r="3493" spans="13:13">
      <c r="M3493" s="291"/>
    </row>
    <row r="3494" spans="13:13">
      <c r="M3494" s="291"/>
    </row>
    <row r="3495" spans="13:13">
      <c r="M3495" s="291"/>
    </row>
    <row r="3496" spans="13:13">
      <c r="M3496" s="291"/>
    </row>
    <row r="3497" spans="13:13">
      <c r="M3497" s="291"/>
    </row>
    <row r="3498" spans="13:13">
      <c r="M3498" s="291"/>
    </row>
    <row r="3499" spans="13:13">
      <c r="M3499" s="291"/>
    </row>
    <row r="3500" spans="13:13">
      <c r="M3500" s="291"/>
    </row>
    <row r="3501" spans="13:13">
      <c r="M3501" s="291"/>
    </row>
    <row r="3502" spans="13:13">
      <c r="M3502" s="291"/>
    </row>
    <row r="3503" spans="13:13">
      <c r="M3503" s="291"/>
    </row>
    <row r="3504" spans="13:13">
      <c r="M3504" s="291"/>
    </row>
    <row r="3505" spans="13:13">
      <c r="M3505" s="291"/>
    </row>
    <row r="3506" spans="13:13">
      <c r="M3506" s="291"/>
    </row>
    <row r="3507" spans="13:13">
      <c r="M3507" s="291"/>
    </row>
    <row r="3508" spans="13:13">
      <c r="M3508" s="291"/>
    </row>
    <row r="3509" spans="13:13">
      <c r="M3509" s="291"/>
    </row>
    <row r="3510" spans="13:13">
      <c r="M3510" s="291"/>
    </row>
    <row r="3511" spans="13:13">
      <c r="M3511" s="291"/>
    </row>
  </sheetData>
  <mergeCells count="293">
    <mergeCell ref="B48:C48"/>
    <mergeCell ref="L16:L17"/>
    <mergeCell ref="L18:L19"/>
    <mergeCell ref="L31:L32"/>
    <mergeCell ref="L33:L34"/>
    <mergeCell ref="P42:R42"/>
    <mergeCell ref="U43:W43"/>
    <mergeCell ref="X43:Z43"/>
    <mergeCell ref="B46:C46"/>
    <mergeCell ref="X46:Y46"/>
    <mergeCell ref="C39:D39"/>
    <mergeCell ref="P39:R39"/>
    <mergeCell ref="X39:Y39"/>
    <mergeCell ref="P40:R40"/>
    <mergeCell ref="X40:Y40"/>
    <mergeCell ref="C41:D41"/>
    <mergeCell ref="B47:C47"/>
    <mergeCell ref="X47:Y47"/>
    <mergeCell ref="G35:J35"/>
    <mergeCell ref="U36:Z36"/>
    <mergeCell ref="C37:F37"/>
    <mergeCell ref="N37:N38"/>
    <mergeCell ref="P37:R38"/>
    <mergeCell ref="U37:W37"/>
    <mergeCell ref="X37:Z37"/>
    <mergeCell ref="X44:Y44"/>
    <mergeCell ref="X45:Y45"/>
    <mergeCell ref="X38:Y38"/>
    <mergeCell ref="T33:T34"/>
    <mergeCell ref="U33:U34"/>
    <mergeCell ref="V33:V34"/>
    <mergeCell ref="W33:W34"/>
    <mergeCell ref="X33:X34"/>
    <mergeCell ref="Y33:Y34"/>
    <mergeCell ref="Z33:Z34"/>
    <mergeCell ref="P41:R41"/>
    <mergeCell ref="X41:Y41"/>
    <mergeCell ref="V31:V32"/>
    <mergeCell ref="W31:W32"/>
    <mergeCell ref="X31:X32"/>
    <mergeCell ref="Y31:Y32"/>
    <mergeCell ref="Z31:Z32"/>
    <mergeCell ref="A33:A34"/>
    <mergeCell ref="C33:C34"/>
    <mergeCell ref="D33:D34"/>
    <mergeCell ref="E33:E34"/>
    <mergeCell ref="F33:F34"/>
    <mergeCell ref="G33:G34"/>
    <mergeCell ref="H33:H34"/>
    <mergeCell ref="I33:I34"/>
    <mergeCell ref="J33:J34"/>
    <mergeCell ref="K33:K34"/>
    <mergeCell ref="M33:M34"/>
    <mergeCell ref="N33:N34"/>
    <mergeCell ref="O33:O34"/>
    <mergeCell ref="P33:P34"/>
    <mergeCell ref="Q33:Q34"/>
    <mergeCell ref="R33:R34"/>
    <mergeCell ref="S33:S34"/>
    <mergeCell ref="K29:K30"/>
    <mergeCell ref="L29:L30"/>
    <mergeCell ref="M29:M30"/>
    <mergeCell ref="N29:N30"/>
    <mergeCell ref="V29:V30"/>
    <mergeCell ref="A31:A32"/>
    <mergeCell ref="C31:C32"/>
    <mergeCell ref="D31:D32"/>
    <mergeCell ref="E31:E32"/>
    <mergeCell ref="F31:F32"/>
    <mergeCell ref="G31:G32"/>
    <mergeCell ref="H31:H32"/>
    <mergeCell ref="I31:I32"/>
    <mergeCell ref="J31:J32"/>
    <mergeCell ref="K31:K32"/>
    <mergeCell ref="M31:M32"/>
    <mergeCell ref="N31:N32"/>
    <mergeCell ref="O31:O32"/>
    <mergeCell ref="P31:P32"/>
    <mergeCell ref="Q31:Q32"/>
    <mergeCell ref="R31:R32"/>
    <mergeCell ref="S31:S32"/>
    <mergeCell ref="T31:T32"/>
    <mergeCell ref="U31:U32"/>
    <mergeCell ref="A29:A30"/>
    <mergeCell ref="C29:C30"/>
    <mergeCell ref="D29:D30"/>
    <mergeCell ref="E29:E30"/>
    <mergeCell ref="F29:F30"/>
    <mergeCell ref="G29:G30"/>
    <mergeCell ref="H29:H30"/>
    <mergeCell ref="I29:I30"/>
    <mergeCell ref="J29:J30"/>
    <mergeCell ref="D25:D26"/>
    <mergeCell ref="E25:E26"/>
    <mergeCell ref="F25:F26"/>
    <mergeCell ref="G25:G26"/>
    <mergeCell ref="K25:K26"/>
    <mergeCell ref="M26:M28"/>
    <mergeCell ref="N26:N28"/>
    <mergeCell ref="V26:V28"/>
    <mergeCell ref="A27:A28"/>
    <mergeCell ref="C27:C28"/>
    <mergeCell ref="D27:D28"/>
    <mergeCell ref="E27:E28"/>
    <mergeCell ref="F27:F28"/>
    <mergeCell ref="G27:G28"/>
    <mergeCell ref="H27:H28"/>
    <mergeCell ref="I27:I28"/>
    <mergeCell ref="J27:J28"/>
    <mergeCell ref="K27:K28"/>
    <mergeCell ref="L27:L28"/>
    <mergeCell ref="T21:T22"/>
    <mergeCell ref="U21:U22"/>
    <mergeCell ref="V21:V22"/>
    <mergeCell ref="W21:W22"/>
    <mergeCell ref="X21:X22"/>
    <mergeCell ref="Y21:Y22"/>
    <mergeCell ref="Z21:Z22"/>
    <mergeCell ref="A23:A24"/>
    <mergeCell ref="C23:C24"/>
    <mergeCell ref="D23:D24"/>
    <mergeCell ref="E23:E24"/>
    <mergeCell ref="F23:F24"/>
    <mergeCell ref="G23:G24"/>
    <mergeCell ref="H23:H24"/>
    <mergeCell ref="I23:I24"/>
    <mergeCell ref="J23:J24"/>
    <mergeCell ref="K23:K24"/>
    <mergeCell ref="S23:S24"/>
    <mergeCell ref="P24:P25"/>
    <mergeCell ref="H25:H26"/>
    <mergeCell ref="I25:I26"/>
    <mergeCell ref="J25:J26"/>
    <mergeCell ref="A25:A26"/>
    <mergeCell ref="C25:C26"/>
    <mergeCell ref="O18:O19"/>
    <mergeCell ref="P18:P19"/>
    <mergeCell ref="Q18:Q19"/>
    <mergeCell ref="R18:R19"/>
    <mergeCell ref="Z18:Z19"/>
    <mergeCell ref="A21:A22"/>
    <mergeCell ref="C21:C22"/>
    <mergeCell ref="D21:D22"/>
    <mergeCell ref="E21:E22"/>
    <mergeCell ref="F21:F22"/>
    <mergeCell ref="G21:G22"/>
    <mergeCell ref="H21:H22"/>
    <mergeCell ref="I21:I22"/>
    <mergeCell ref="T18:T19"/>
    <mergeCell ref="J21:J22"/>
    <mergeCell ref="K21:K22"/>
    <mergeCell ref="L21:L22"/>
    <mergeCell ref="M21:M22"/>
    <mergeCell ref="N21:N22"/>
    <mergeCell ref="O21:O22"/>
    <mergeCell ref="P21:P22"/>
    <mergeCell ref="Q21:Q22"/>
    <mergeCell ref="R21:R22"/>
    <mergeCell ref="S21:S22"/>
    <mergeCell ref="U16:U17"/>
    <mergeCell ref="V16:V17"/>
    <mergeCell ref="W16:W17"/>
    <mergeCell ref="X16:X17"/>
    <mergeCell ref="Y16:Y17"/>
    <mergeCell ref="Z16:Z17"/>
    <mergeCell ref="A18:A19"/>
    <mergeCell ref="C18:C19"/>
    <mergeCell ref="D18:D19"/>
    <mergeCell ref="E18:E19"/>
    <mergeCell ref="F18:F19"/>
    <mergeCell ref="S18:S19"/>
    <mergeCell ref="G18:G19"/>
    <mergeCell ref="H18:H19"/>
    <mergeCell ref="I18:I19"/>
    <mergeCell ref="J18:J19"/>
    <mergeCell ref="K18:K19"/>
    <mergeCell ref="M18:M19"/>
    <mergeCell ref="U18:U19"/>
    <mergeCell ref="V18:V19"/>
    <mergeCell ref="W18:W19"/>
    <mergeCell ref="X18:X19"/>
    <mergeCell ref="Y18:Y19"/>
    <mergeCell ref="N18:N19"/>
    <mergeCell ref="K16:K17"/>
    <mergeCell ref="M16:M17"/>
    <mergeCell ref="N16:N17"/>
    <mergeCell ref="O16:O17"/>
    <mergeCell ref="P16:P17"/>
    <mergeCell ref="Q16:Q17"/>
    <mergeCell ref="R16:R17"/>
    <mergeCell ref="S16:S17"/>
    <mergeCell ref="T16:T17"/>
    <mergeCell ref="A16:A17"/>
    <mergeCell ref="C16:C17"/>
    <mergeCell ref="D16:D17"/>
    <mergeCell ref="E16:E17"/>
    <mergeCell ref="F16:F17"/>
    <mergeCell ref="G16:G17"/>
    <mergeCell ref="H16:H17"/>
    <mergeCell ref="I16:I17"/>
    <mergeCell ref="J16:J17"/>
    <mergeCell ref="X12:X13"/>
    <mergeCell ref="Y12:Y13"/>
    <mergeCell ref="Z12:Z13"/>
    <mergeCell ref="A14:A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U14:U15"/>
    <mergeCell ref="V14:V15"/>
    <mergeCell ref="W14:W15"/>
    <mergeCell ref="Z8:Z9"/>
    <mergeCell ref="A12:A13"/>
    <mergeCell ref="C12:C13"/>
    <mergeCell ref="D12:D13"/>
    <mergeCell ref="E12:E13"/>
    <mergeCell ref="F12:F13"/>
    <mergeCell ref="G12:G13"/>
    <mergeCell ref="H12:H13"/>
    <mergeCell ref="S8:S9"/>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6:Z6"/>
    <mergeCell ref="A8:A9"/>
    <mergeCell ref="C8:C9"/>
    <mergeCell ref="D8:D9"/>
    <mergeCell ref="E8:E9"/>
    <mergeCell ref="F8:F9"/>
    <mergeCell ref="R8:R9"/>
    <mergeCell ref="G8:G9"/>
    <mergeCell ref="H8:H9"/>
    <mergeCell ref="I8:I9"/>
    <mergeCell ref="J8:J9"/>
    <mergeCell ref="K8:K9"/>
    <mergeCell ref="L8:L9"/>
    <mergeCell ref="T8:T9"/>
    <mergeCell ref="U8:U9"/>
    <mergeCell ref="V8:V9"/>
    <mergeCell ref="W8:W9"/>
    <mergeCell ref="X8:X9"/>
    <mergeCell ref="M8:M9"/>
    <mergeCell ref="N8:N9"/>
    <mergeCell ref="O8:O9"/>
    <mergeCell ref="P8:P9"/>
    <mergeCell ref="Q8:Q9"/>
    <mergeCell ref="Y8:Y9"/>
    <mergeCell ref="C2:K2"/>
    <mergeCell ref="T2:V3"/>
    <mergeCell ref="C3:K3"/>
    <mergeCell ref="C4:K4"/>
    <mergeCell ref="A6:A7"/>
    <mergeCell ref="B6:B7"/>
    <mergeCell ref="C6:C7"/>
    <mergeCell ref="D6:D7"/>
    <mergeCell ref="E6:E7"/>
    <mergeCell ref="F6:F7"/>
    <mergeCell ref="G6:G7"/>
    <mergeCell ref="H6:K6"/>
    <mergeCell ref="M6:M7"/>
    <mergeCell ref="N6:N7"/>
    <mergeCell ref="O6:O7"/>
    <mergeCell ref="P6:P7"/>
    <mergeCell ref="Q6:Q7"/>
    <mergeCell ref="R6:R7"/>
    <mergeCell ref="T6:T7"/>
    <mergeCell ref="U6:W6"/>
  </mergeCells>
  <conditionalFormatting sqref="V8 Y8 Y10 V14:V16 Y14:Y16 Y25:Y31 V25:V26 V31 V29">
    <cfRule type="containsText" dxfId="63" priority="36" operator="containsText" text="EN DESARROLLO">
      <formula>NOT(ISERROR(SEARCH("EN DESARROLLO",V8)))</formula>
    </cfRule>
    <cfRule type="containsText" dxfId="62" priority="37" operator="containsText" text="ATRASADO">
      <formula>NOT(ISERROR(SEARCH("ATRASADO",V8)))</formula>
    </cfRule>
    <cfRule type="containsText" dxfId="61" priority="38" operator="containsText" text="COMPLETO">
      <formula>NOT(ISERROR(SEARCH("COMPLETO",V8)))</formula>
    </cfRule>
  </conditionalFormatting>
  <conditionalFormatting sqref="V10:V12 V14 V16 V18">
    <cfRule type="containsText" dxfId="60" priority="33" operator="containsText" text="EN DESARROLLO">
      <formula>NOT(ISERROR(SEARCH("EN DESARROLLO",V10)))</formula>
    </cfRule>
    <cfRule type="containsText" dxfId="59" priority="34" operator="containsText" text="ATRASADO">
      <formula>NOT(ISERROR(SEARCH("ATRASADO",V10)))</formula>
    </cfRule>
    <cfRule type="containsText" dxfId="58" priority="35" operator="containsText" text="COMPLETO">
      <formula>NOT(ISERROR(SEARCH("COMPLETO",V10)))</formula>
    </cfRule>
  </conditionalFormatting>
  <conditionalFormatting sqref="Y11">
    <cfRule type="containsText" dxfId="57" priority="30" operator="containsText" text="EN DESARROLLO">
      <formula>NOT(ISERROR(SEARCH("EN DESARROLLO",Y11)))</formula>
    </cfRule>
    <cfRule type="containsText" dxfId="56" priority="31" operator="containsText" text="ATRASADO">
      <formula>NOT(ISERROR(SEARCH("ATRASADO",Y11)))</formula>
    </cfRule>
    <cfRule type="containsText" dxfId="55" priority="32" operator="containsText" text="COMPLETO">
      <formula>NOT(ISERROR(SEARCH("COMPLETO",Y11)))</formula>
    </cfRule>
  </conditionalFormatting>
  <conditionalFormatting sqref="Y12">
    <cfRule type="containsText" dxfId="54" priority="27" operator="containsText" text="EN DESARROLLO">
      <formula>NOT(ISERROR(SEARCH("EN DESARROLLO",Y12)))</formula>
    </cfRule>
    <cfRule type="containsText" dxfId="53" priority="28" operator="containsText" text="ATRASADO">
      <formula>NOT(ISERROR(SEARCH("ATRASADO",Y12)))</formula>
    </cfRule>
    <cfRule type="containsText" dxfId="52" priority="29" operator="containsText" text="COMPLETO">
      <formula>NOT(ISERROR(SEARCH("COMPLETO",Y12)))</formula>
    </cfRule>
  </conditionalFormatting>
  <conditionalFormatting sqref="Y18 V18 V20:V21 Y20:Y21 V23:V24 Y23:Y24">
    <cfRule type="containsText" dxfId="51" priority="24" operator="containsText" text="EN DESARROLLO">
      <formula>NOT(ISERROR(SEARCH("EN DESARROLLO",V18)))</formula>
    </cfRule>
    <cfRule type="containsText" dxfId="50" priority="25" operator="containsText" text="ATRASADO">
      <formula>NOT(ISERROR(SEARCH("ATRASADO",V18)))</formula>
    </cfRule>
    <cfRule type="containsText" dxfId="49" priority="26" operator="containsText" text="COMPLETO">
      <formula>NOT(ISERROR(SEARCH("COMPLETO",V18)))</formula>
    </cfRule>
  </conditionalFormatting>
  <conditionalFormatting sqref="Y33 V33">
    <cfRule type="containsText" dxfId="48" priority="21" operator="containsText" text="EN DESARROLLO">
      <formula>NOT(ISERROR(SEARCH("EN DESARROLLO",V33)))</formula>
    </cfRule>
    <cfRule type="containsText" dxfId="47" priority="22" operator="containsText" text="ATRASADO">
      <formula>NOT(ISERROR(SEARCH("ATRASADO",V33)))</formula>
    </cfRule>
    <cfRule type="containsText" dxfId="46" priority="23" operator="containsText" text="COMPLETO">
      <formula>NOT(ISERROR(SEARCH("COMPLETO",V33)))</formula>
    </cfRule>
  </conditionalFormatting>
  <conditionalFormatting sqref="K8:K32">
    <cfRule type="cellIs" dxfId="45" priority="18" stopIfTrue="1" operator="greaterThan">
      <formula>99</formula>
    </cfRule>
    <cfRule type="cellIs" dxfId="44" priority="19" stopIfTrue="1" operator="between">
      <formula>50</formula>
      <formula>99</formula>
    </cfRule>
    <cfRule type="cellIs" dxfId="43" priority="20" stopIfTrue="1" operator="lessThan">
      <formula>50</formula>
    </cfRule>
  </conditionalFormatting>
  <conditionalFormatting sqref="K33:K34">
    <cfRule type="cellIs" dxfId="42" priority="15" stopIfTrue="1" operator="greaterThan">
      <formula>99</formula>
    </cfRule>
    <cfRule type="cellIs" dxfId="41" priority="16" stopIfTrue="1" operator="between">
      <formula>50</formula>
      <formula>99</formula>
    </cfRule>
    <cfRule type="cellIs" dxfId="40" priority="17" stopIfTrue="1" operator="lessThan">
      <formula>50</formula>
    </cfRule>
  </conditionalFormatting>
  <conditionalFormatting sqref="Y8:Y34 V8:V26 W38:W41 V31:V34 V29">
    <cfRule type="containsText" dxfId="39" priority="13" operator="containsText" text="COMPETO">
      <formula>NOT(ISERROR(SEARCH("COMPETO",V8)))</formula>
    </cfRule>
    <cfRule type="containsText" dxfId="38" priority="14" operator="containsText" text="EN DESARROLLO ">
      <formula>NOT(ISERROR(SEARCH("EN DESARROLLO ",V8)))</formula>
    </cfRule>
  </conditionalFormatting>
  <conditionalFormatting sqref="V8:V26 V31:V34 V29">
    <cfRule type="containsText" dxfId="37" priority="10" operator="containsText" text="EN DESARROLLO">
      <formula>NOT(ISERROR(SEARCH("EN DESARROLLO",V8)))</formula>
    </cfRule>
  </conditionalFormatting>
  <conditionalFormatting sqref="Z38:Z41">
    <cfRule type="containsText" dxfId="36" priority="8" operator="containsText" text="COMPETO">
      <formula>NOT(ISERROR(SEARCH("COMPETO",Z38)))</formula>
    </cfRule>
    <cfRule type="containsText" dxfId="35" priority="9" operator="containsText" text="EN DESARROLLO ">
      <formula>NOT(ISERROR(SEARCH("EN DESARROLLO ",Z38)))</formula>
    </cfRule>
  </conditionalFormatting>
  <conditionalFormatting sqref="Z8:Z34">
    <cfRule type="containsText" dxfId="34" priority="5" operator="containsText" text="EN DESARROLLO">
      <formula>NOT(ISERROR(SEARCH("EN DESARROLLO",Z8)))</formula>
    </cfRule>
  </conditionalFormatting>
  <dataValidations count="2">
    <dataValidation type="list" allowBlank="1" showInputMessage="1" showErrorMessage="1" sqref="Y8:Y34 V31:V34 V29 V8:V26" xr:uid="{00000000-0002-0000-0400-000000000000}">
      <formula1>$U$38:$U$42</formula1>
    </dataValidation>
    <dataValidation type="list" allowBlank="1" showInputMessage="1" showErrorMessage="1" sqref="N39:N42" xr:uid="{00000000-0002-0000-0400-000001000000}">
      <formula1>#REF!</formula1>
    </dataValidation>
  </dataValidations>
  <hyperlinks>
    <hyperlink ref="R11" r:id="rId1" display="Estandar 91" xr:uid="{00000000-0004-0000-0400-000000000000}"/>
    <hyperlink ref="R12:R13" r:id="rId2" display="Documentos soporte de la gestión realizada en los  componentes del  SOGC - Habilitación - Sistema de Información - Seguridad del paciente - Programa de auditoria para el Mejoramiento de la Calidad  PAMEC, orientado a mejoramiento continuo con base a estandares de acreditación " xr:uid="{00000000-0004-0000-0400-000001000000}"/>
    <hyperlink ref="R33:R34" r:id="rId3" display="Documentos que soportan la planeaciòn articulada del PAMEC y el Modelo Integrado de Planeación y el Sistema Obligatorio de Grantia de la Calidad " xr:uid="{00000000-0004-0000-0400-000002000000}"/>
  </hyperlinks>
  <pageMargins left="0.7" right="0.7" top="0.75" bottom="0.75" header="0.3" footer="0.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L3596"/>
  <sheetViews>
    <sheetView showGridLines="0" topLeftCell="D7" zoomScale="85" zoomScaleNormal="85" workbookViewId="0">
      <selection activeCell="R22" sqref="R22"/>
    </sheetView>
  </sheetViews>
  <sheetFormatPr baseColWidth="10" defaultRowHeight="12.75"/>
  <cols>
    <col min="13" max="13" width="33.140625" customWidth="1"/>
    <col min="18" max="18" width="18.7109375" customWidth="1"/>
  </cols>
  <sheetData>
    <row r="1" spans="1:32" ht="26.25">
      <c r="A1" s="63"/>
      <c r="B1" s="92"/>
      <c r="C1" s="533" t="s">
        <v>12</v>
      </c>
      <c r="D1" s="533"/>
      <c r="E1" s="533"/>
      <c r="F1" s="533"/>
      <c r="G1" s="533"/>
      <c r="H1" s="533"/>
      <c r="I1" s="533"/>
      <c r="J1" s="533"/>
      <c r="K1" s="533"/>
      <c r="L1" s="533"/>
      <c r="M1" s="533"/>
      <c r="N1" s="533"/>
      <c r="O1" s="533"/>
      <c r="P1" s="533"/>
      <c r="Q1" s="533"/>
      <c r="R1" s="533"/>
      <c r="S1" s="533"/>
      <c r="T1" s="533"/>
      <c r="U1" s="92"/>
      <c r="V1" s="108"/>
      <c r="W1" s="92"/>
      <c r="X1" s="92"/>
      <c r="Y1" s="108"/>
      <c r="Z1" s="92"/>
      <c r="AA1" s="92"/>
      <c r="AB1" s="92"/>
      <c r="AC1" s="92"/>
      <c r="AD1" s="92"/>
      <c r="AE1" s="92"/>
      <c r="AF1" s="92"/>
    </row>
    <row r="2" spans="1:32">
      <c r="A2" s="65"/>
      <c r="B2" s="65"/>
      <c r="C2" s="65"/>
      <c r="D2" s="65"/>
      <c r="E2" s="66"/>
      <c r="F2" s="111"/>
      <c r="G2" s="65"/>
      <c r="H2" s="67"/>
      <c r="I2" s="84"/>
      <c r="J2" s="84"/>
      <c r="K2" s="84"/>
      <c r="L2" s="84"/>
      <c r="M2" s="84"/>
      <c r="N2" s="84"/>
      <c r="O2" s="84"/>
      <c r="P2" s="84"/>
      <c r="Q2" s="67"/>
      <c r="R2" s="64"/>
      <c r="S2" s="67"/>
      <c r="T2" s="67"/>
      <c r="U2" s="84"/>
      <c r="V2" s="84"/>
      <c r="W2" s="84"/>
      <c r="X2" s="84"/>
      <c r="Y2" s="84"/>
      <c r="Z2" s="84"/>
      <c r="AA2" s="84"/>
      <c r="AB2" s="67"/>
      <c r="AC2" s="67"/>
      <c r="AD2" s="84"/>
      <c r="AE2" s="67"/>
      <c r="AF2" s="67"/>
    </row>
    <row r="3" spans="1:32" ht="48">
      <c r="A3" s="65"/>
      <c r="B3" s="65"/>
      <c r="C3" s="65" t="s">
        <v>102</v>
      </c>
      <c r="D3" s="509"/>
      <c r="E3" s="509"/>
      <c r="F3" s="509"/>
      <c r="G3" s="509"/>
      <c r="H3" s="509"/>
      <c r="I3" s="509"/>
      <c r="J3" s="509"/>
      <c r="K3" s="509"/>
      <c r="L3" s="509"/>
      <c r="M3" s="509"/>
      <c r="N3" s="509"/>
      <c r="O3" s="509"/>
      <c r="P3" s="509"/>
      <c r="Q3" s="509"/>
      <c r="R3" s="64"/>
      <c r="S3" s="67"/>
      <c r="T3" s="67"/>
      <c r="U3" s="530"/>
      <c r="V3" s="530"/>
      <c r="W3" s="68"/>
      <c r="X3" s="68"/>
      <c r="Y3" s="104"/>
      <c r="Z3" s="68"/>
      <c r="AA3" s="68"/>
      <c r="AB3" s="68"/>
      <c r="AC3" s="68"/>
      <c r="AD3" s="68"/>
      <c r="AE3" s="67"/>
      <c r="AF3" s="67"/>
    </row>
    <row r="4" spans="1:32">
      <c r="A4" s="65"/>
      <c r="B4" s="65"/>
      <c r="C4" s="531" t="s">
        <v>14</v>
      </c>
      <c r="D4" s="531"/>
      <c r="E4" s="531"/>
      <c r="F4" s="531"/>
      <c r="G4" s="531"/>
      <c r="H4" s="531"/>
      <c r="I4" s="531"/>
      <c r="J4" s="531"/>
      <c r="K4" s="531"/>
      <c r="L4" s="110"/>
      <c r="M4" s="110"/>
      <c r="N4" s="67"/>
      <c r="O4" s="67"/>
      <c r="P4" s="67"/>
      <c r="Q4" s="67"/>
      <c r="R4" s="64"/>
      <c r="S4" s="67"/>
      <c r="T4" s="67"/>
      <c r="U4" s="530"/>
      <c r="V4" s="530"/>
      <c r="W4" s="68"/>
      <c r="X4" s="68"/>
      <c r="Y4" s="104"/>
      <c r="Z4" s="68"/>
      <c r="AA4" s="68"/>
      <c r="AB4" s="67"/>
      <c r="AC4" s="67"/>
      <c r="AD4" s="68"/>
      <c r="AE4" s="67"/>
      <c r="AF4" s="67"/>
    </row>
    <row r="5" spans="1:32">
      <c r="A5" s="64"/>
      <c r="B5" s="67"/>
      <c r="C5" s="531" t="s">
        <v>103</v>
      </c>
      <c r="D5" s="531"/>
      <c r="E5" s="531"/>
      <c r="F5" s="531"/>
      <c r="G5" s="531"/>
      <c r="H5" s="531"/>
      <c r="I5" s="531"/>
      <c r="J5" s="531"/>
      <c r="K5" s="531"/>
      <c r="L5" s="110"/>
      <c r="M5" s="110"/>
      <c r="N5" s="67"/>
      <c r="O5" s="67"/>
      <c r="P5" s="67"/>
      <c r="Q5" s="67"/>
      <c r="R5" s="64"/>
      <c r="S5" s="67"/>
      <c r="T5" s="67"/>
      <c r="U5" s="531"/>
      <c r="V5" s="531"/>
      <c r="W5" s="531"/>
      <c r="X5" s="531"/>
      <c r="Y5" s="531"/>
      <c r="Z5" s="531"/>
      <c r="AA5" s="110"/>
      <c r="AB5" s="67"/>
      <c r="AC5" s="67"/>
      <c r="AD5" s="110"/>
      <c r="AE5" s="67"/>
      <c r="AF5" s="67"/>
    </row>
    <row r="6" spans="1:32">
      <c r="A6" s="64"/>
      <c r="B6" s="67"/>
      <c r="C6" s="67"/>
      <c r="D6" s="67"/>
      <c r="E6" s="69"/>
      <c r="F6" s="64"/>
      <c r="G6" s="70"/>
      <c r="H6" s="67"/>
      <c r="I6" s="67"/>
      <c r="J6" s="67"/>
      <c r="K6" s="68"/>
      <c r="L6" s="67"/>
      <c r="M6" s="77"/>
      <c r="N6" s="67"/>
      <c r="O6" s="67"/>
      <c r="P6" s="67"/>
      <c r="Q6" s="67"/>
      <c r="R6" s="64"/>
      <c r="S6" s="67"/>
      <c r="T6" s="67"/>
      <c r="U6" s="67"/>
      <c r="V6" s="64"/>
      <c r="W6" s="67"/>
      <c r="X6" s="67"/>
      <c r="Y6" s="64"/>
      <c r="Z6" s="67"/>
      <c r="AA6" s="67"/>
      <c r="AB6" s="67"/>
      <c r="AC6" s="67"/>
      <c r="AD6" s="67"/>
      <c r="AE6" s="67"/>
      <c r="AF6" s="67"/>
    </row>
    <row r="7" spans="1:32" ht="15">
      <c r="A7" s="487" t="s">
        <v>16</v>
      </c>
      <c r="B7" s="487" t="s">
        <v>17</v>
      </c>
      <c r="C7" s="487" t="s">
        <v>18</v>
      </c>
      <c r="D7" s="487" t="s">
        <v>19</v>
      </c>
      <c r="E7" s="487" t="s">
        <v>20</v>
      </c>
      <c r="F7" s="487" t="s">
        <v>21</v>
      </c>
      <c r="G7" s="487" t="s">
        <v>22</v>
      </c>
      <c r="H7" s="501" t="s">
        <v>23</v>
      </c>
      <c r="I7" s="501"/>
      <c r="J7" s="501"/>
      <c r="K7" s="501"/>
      <c r="L7" s="109"/>
      <c r="M7" s="487" t="s">
        <v>24</v>
      </c>
      <c r="N7" s="487" t="s">
        <v>25</v>
      </c>
      <c r="O7" s="487" t="s">
        <v>104</v>
      </c>
      <c r="P7" s="487" t="s">
        <v>27</v>
      </c>
      <c r="Q7" s="487" t="s">
        <v>28</v>
      </c>
      <c r="R7" s="487" t="s">
        <v>29</v>
      </c>
      <c r="S7" s="487" t="s">
        <v>30</v>
      </c>
      <c r="T7" s="487" t="s">
        <v>31</v>
      </c>
      <c r="U7" s="532" t="s">
        <v>32</v>
      </c>
      <c r="V7" s="532"/>
      <c r="W7" s="532"/>
      <c r="X7" s="532" t="s">
        <v>33</v>
      </c>
      <c r="Y7" s="532"/>
      <c r="Z7" s="532"/>
      <c r="AA7" s="63"/>
      <c r="AB7" s="63"/>
      <c r="AC7" s="63"/>
      <c r="AD7" s="63"/>
      <c r="AE7" s="63"/>
      <c r="AF7" s="63"/>
    </row>
    <row r="8" spans="1:32" ht="36">
      <c r="A8" s="487"/>
      <c r="B8" s="487"/>
      <c r="C8" s="487"/>
      <c r="D8" s="487"/>
      <c r="E8" s="487"/>
      <c r="F8" s="487"/>
      <c r="G8" s="487"/>
      <c r="H8" s="109" t="s">
        <v>34</v>
      </c>
      <c r="I8" s="109" t="s">
        <v>35</v>
      </c>
      <c r="J8" s="109" t="s">
        <v>36</v>
      </c>
      <c r="K8" s="109" t="s">
        <v>37</v>
      </c>
      <c r="L8" s="109" t="s">
        <v>38</v>
      </c>
      <c r="M8" s="487"/>
      <c r="N8" s="487"/>
      <c r="O8" s="487"/>
      <c r="P8" s="487"/>
      <c r="Q8" s="487"/>
      <c r="R8" s="487"/>
      <c r="S8" s="487"/>
      <c r="T8" s="487"/>
      <c r="U8" s="94" t="s">
        <v>39</v>
      </c>
      <c r="V8" s="94" t="s">
        <v>40</v>
      </c>
      <c r="W8" s="94" t="s">
        <v>41</v>
      </c>
      <c r="X8" s="94" t="s">
        <v>39</v>
      </c>
      <c r="Y8" s="94" t="s">
        <v>40</v>
      </c>
      <c r="Z8" s="94" t="s">
        <v>41</v>
      </c>
      <c r="AA8" s="63"/>
      <c r="AB8" s="63"/>
      <c r="AC8" s="63"/>
      <c r="AD8" s="63"/>
      <c r="AE8" s="63"/>
      <c r="AF8" s="63"/>
    </row>
    <row r="9" spans="1:32" ht="105.75" customHeight="1">
      <c r="A9" s="113" t="s">
        <v>105</v>
      </c>
      <c r="B9" s="114" t="s">
        <v>106</v>
      </c>
      <c r="C9" s="115" t="s">
        <v>107</v>
      </c>
      <c r="D9" s="116" t="s">
        <v>108</v>
      </c>
      <c r="E9" s="116" t="s">
        <v>109</v>
      </c>
      <c r="F9" s="117">
        <v>1.7</v>
      </c>
      <c r="G9" s="113">
        <v>2.04</v>
      </c>
      <c r="H9" s="113">
        <v>5</v>
      </c>
      <c r="I9" s="113">
        <v>4</v>
      </c>
      <c r="J9" s="113">
        <v>5</v>
      </c>
      <c r="K9" s="118">
        <v>100</v>
      </c>
      <c r="L9" s="113">
        <v>7</v>
      </c>
      <c r="M9" s="119" t="s">
        <v>110</v>
      </c>
      <c r="N9" s="117" t="s">
        <v>111</v>
      </c>
      <c r="O9" s="117" t="s">
        <v>112</v>
      </c>
      <c r="P9" s="117" t="s">
        <v>113</v>
      </c>
      <c r="Q9" s="117" t="s">
        <v>114</v>
      </c>
      <c r="R9" s="119" t="s">
        <v>115</v>
      </c>
      <c r="S9" s="117" t="s">
        <v>116</v>
      </c>
      <c r="T9" s="113" t="s">
        <v>117</v>
      </c>
      <c r="U9" s="113" t="s">
        <v>53</v>
      </c>
      <c r="V9" s="38" t="s">
        <v>5</v>
      </c>
      <c r="W9" s="119" t="s">
        <v>118</v>
      </c>
      <c r="X9" s="113"/>
      <c r="Y9" s="113"/>
      <c r="Z9" s="113"/>
      <c r="AA9" s="81"/>
      <c r="AB9" s="81"/>
      <c r="AC9" s="81"/>
      <c r="AD9" s="81"/>
      <c r="AE9" s="81"/>
      <c r="AF9" s="81"/>
    </row>
    <row r="10" spans="1:32" ht="35.1" customHeight="1">
      <c r="A10" s="524" t="s">
        <v>119</v>
      </c>
      <c r="B10" s="91" t="s">
        <v>120</v>
      </c>
      <c r="C10" s="515" t="s">
        <v>121</v>
      </c>
      <c r="D10" s="526" t="s">
        <v>122</v>
      </c>
      <c r="E10" s="528" t="s">
        <v>123</v>
      </c>
      <c r="F10" s="516">
        <v>1.6</v>
      </c>
      <c r="G10" s="488">
        <v>1.92</v>
      </c>
      <c r="H10" s="490">
        <v>5</v>
      </c>
      <c r="I10" s="490">
        <v>5</v>
      </c>
      <c r="J10" s="490">
        <v>4</v>
      </c>
      <c r="K10" s="492">
        <v>100</v>
      </c>
      <c r="L10" s="520">
        <v>3</v>
      </c>
      <c r="M10" s="507" t="s">
        <v>453</v>
      </c>
      <c r="N10" s="496"/>
      <c r="O10" s="511" t="s">
        <v>112</v>
      </c>
      <c r="P10" s="496" t="s">
        <v>124</v>
      </c>
      <c r="Q10" s="496" t="s">
        <v>125</v>
      </c>
      <c r="R10" s="498" t="s">
        <v>126</v>
      </c>
      <c r="S10" s="498" t="s">
        <v>127</v>
      </c>
      <c r="T10" s="510" t="s">
        <v>52</v>
      </c>
      <c r="U10" s="496" t="s">
        <v>53</v>
      </c>
      <c r="V10" s="503" t="s">
        <v>5</v>
      </c>
      <c r="W10" s="496" t="s">
        <v>54</v>
      </c>
      <c r="X10" s="496"/>
      <c r="Y10" s="505"/>
      <c r="Z10" s="522"/>
      <c r="AA10" s="63"/>
      <c r="AB10" s="63"/>
      <c r="AC10" s="63"/>
      <c r="AD10" s="63"/>
      <c r="AE10" s="63"/>
      <c r="AF10" s="63"/>
    </row>
    <row r="11" spans="1:32" ht="64.5" customHeight="1">
      <c r="A11" s="525"/>
      <c r="B11" s="91" t="s">
        <v>128</v>
      </c>
      <c r="C11" s="515"/>
      <c r="D11" s="527"/>
      <c r="E11" s="529"/>
      <c r="F11" s="517"/>
      <c r="G11" s="519"/>
      <c r="H11" s="518"/>
      <c r="I11" s="518"/>
      <c r="J11" s="518"/>
      <c r="K11" s="493"/>
      <c r="L11" s="521"/>
      <c r="M11" s="508"/>
      <c r="N11" s="497"/>
      <c r="O11" s="512"/>
      <c r="P11" s="497"/>
      <c r="Q11" s="497"/>
      <c r="R11" s="499"/>
      <c r="S11" s="499"/>
      <c r="T11" s="499"/>
      <c r="U11" s="497"/>
      <c r="V11" s="504"/>
      <c r="W11" s="497"/>
      <c r="X11" s="497"/>
      <c r="Y11" s="506"/>
      <c r="Z11" s="523"/>
      <c r="AA11" s="63"/>
      <c r="AB11" s="63"/>
      <c r="AC11" s="63"/>
      <c r="AD11" s="63"/>
      <c r="AE11" s="63"/>
      <c r="AF11" s="63"/>
    </row>
    <row r="12" spans="1:32" ht="35.1" customHeight="1">
      <c r="A12" s="513" t="s">
        <v>129</v>
      </c>
      <c r="B12" s="91" t="s">
        <v>130</v>
      </c>
      <c r="C12" s="515" t="s">
        <v>131</v>
      </c>
      <c r="D12" s="515" t="s">
        <v>132</v>
      </c>
      <c r="E12" s="515" t="s">
        <v>133</v>
      </c>
      <c r="F12" s="516">
        <v>1</v>
      </c>
      <c r="G12" s="488">
        <v>1.2</v>
      </c>
      <c r="H12" s="490">
        <v>5</v>
      </c>
      <c r="I12" s="490">
        <v>4</v>
      </c>
      <c r="J12" s="490">
        <v>5</v>
      </c>
      <c r="K12" s="492">
        <v>100</v>
      </c>
      <c r="L12" s="488">
        <v>1</v>
      </c>
      <c r="M12" s="507" t="s">
        <v>134</v>
      </c>
      <c r="N12" s="496" t="s">
        <v>135</v>
      </c>
      <c r="O12" s="511" t="s">
        <v>112</v>
      </c>
      <c r="P12" s="496" t="s">
        <v>136</v>
      </c>
      <c r="Q12" s="496" t="s">
        <v>137</v>
      </c>
      <c r="R12" s="498" t="s">
        <v>138</v>
      </c>
      <c r="S12" s="498" t="s">
        <v>139</v>
      </c>
      <c r="T12" s="510" t="s">
        <v>52</v>
      </c>
      <c r="U12" s="496" t="s">
        <v>53</v>
      </c>
      <c r="V12" s="503" t="s">
        <v>5</v>
      </c>
      <c r="W12" s="496" t="s">
        <v>54</v>
      </c>
      <c r="X12" s="494"/>
      <c r="Y12" s="505"/>
      <c r="Z12" s="494"/>
      <c r="AA12" s="63"/>
      <c r="AB12" s="63"/>
      <c r="AC12" s="63"/>
      <c r="AD12" s="63"/>
      <c r="AE12" s="63"/>
      <c r="AF12" s="63"/>
    </row>
    <row r="13" spans="1:32" ht="65.25" customHeight="1" thickBot="1">
      <c r="A13" s="514"/>
      <c r="B13" s="91" t="s">
        <v>140</v>
      </c>
      <c r="C13" s="515"/>
      <c r="D13" s="515"/>
      <c r="E13" s="515"/>
      <c r="F13" s="517"/>
      <c r="G13" s="489"/>
      <c r="H13" s="491"/>
      <c r="I13" s="491"/>
      <c r="J13" s="491"/>
      <c r="K13" s="493"/>
      <c r="L13" s="489"/>
      <c r="M13" s="508"/>
      <c r="N13" s="497"/>
      <c r="O13" s="512"/>
      <c r="P13" s="497"/>
      <c r="Q13" s="497"/>
      <c r="R13" s="499"/>
      <c r="S13" s="499"/>
      <c r="T13" s="499"/>
      <c r="U13" s="497"/>
      <c r="V13" s="504"/>
      <c r="W13" s="497"/>
      <c r="X13" s="495"/>
      <c r="Y13" s="506"/>
      <c r="Z13" s="495"/>
      <c r="AA13" s="63"/>
      <c r="AB13" s="63"/>
      <c r="AC13" s="63"/>
      <c r="AD13" s="63"/>
      <c r="AE13" s="63"/>
      <c r="AF13" s="63"/>
    </row>
    <row r="14" spans="1:32" ht="38.25" customHeight="1" thickBot="1">
      <c r="A14" s="63"/>
      <c r="B14" s="80"/>
      <c r="C14" s="63"/>
      <c r="D14" s="63"/>
      <c r="E14" s="63"/>
      <c r="F14" s="63"/>
      <c r="G14" s="381" t="s">
        <v>141</v>
      </c>
      <c r="H14" s="382"/>
      <c r="I14" s="382"/>
      <c r="J14" s="382"/>
      <c r="K14" s="383"/>
      <c r="L14" s="183">
        <f>SUM(L9:L13)</f>
        <v>11</v>
      </c>
      <c r="M14" s="78"/>
      <c r="N14" s="67"/>
      <c r="O14" s="67"/>
      <c r="P14" s="67"/>
      <c r="Q14" s="87"/>
      <c r="R14" s="89"/>
      <c r="S14" s="88"/>
      <c r="T14" s="88"/>
      <c r="U14" s="90"/>
      <c r="V14" s="63"/>
      <c r="W14" s="63"/>
      <c r="X14" s="63"/>
      <c r="Y14" s="63"/>
      <c r="Z14" s="63"/>
      <c r="AA14" s="63"/>
      <c r="AB14" s="63"/>
      <c r="AC14" s="63"/>
      <c r="AD14" s="63"/>
      <c r="AE14" s="63"/>
      <c r="AF14" s="63"/>
    </row>
    <row r="15" spans="1:32" ht="15" customHeight="1">
      <c r="A15" s="63"/>
      <c r="B15" s="80"/>
      <c r="C15" s="71"/>
      <c r="D15" s="71"/>
      <c r="E15" s="71"/>
      <c r="F15" s="105"/>
      <c r="G15" s="71"/>
      <c r="H15" s="67"/>
      <c r="I15" s="67"/>
      <c r="J15" s="67"/>
      <c r="K15" s="68"/>
      <c r="L15" s="67"/>
      <c r="M15" s="87"/>
      <c r="N15" s="67"/>
      <c r="O15" s="67"/>
      <c r="P15" s="67"/>
      <c r="U15" s="487" t="s">
        <v>1</v>
      </c>
      <c r="V15" s="487"/>
      <c r="W15" s="487"/>
      <c r="X15" s="487"/>
      <c r="Y15" s="487"/>
      <c r="Z15" s="487"/>
      <c r="AA15" s="63"/>
      <c r="AB15" s="63"/>
      <c r="AC15" s="63"/>
      <c r="AD15" s="63"/>
      <c r="AE15" s="63"/>
      <c r="AF15" s="63"/>
    </row>
    <row r="16" spans="1:32" ht="15" customHeight="1">
      <c r="A16" s="63"/>
      <c r="B16" s="80"/>
      <c r="C16" s="509"/>
      <c r="D16" s="509"/>
      <c r="E16" s="509"/>
      <c r="F16" s="509"/>
      <c r="G16" s="71"/>
      <c r="H16" s="67"/>
      <c r="I16" s="67"/>
      <c r="J16" s="67"/>
      <c r="K16" s="68"/>
      <c r="L16" s="112"/>
      <c r="M16" s="87"/>
      <c r="N16" s="67"/>
      <c r="O16" s="87"/>
      <c r="P16" s="89"/>
      <c r="U16" s="500" t="s">
        <v>142</v>
      </c>
      <c r="V16" s="500"/>
      <c r="W16" s="501"/>
      <c r="X16" s="501" t="s">
        <v>142</v>
      </c>
      <c r="Y16" s="501"/>
      <c r="Z16" s="501"/>
      <c r="AA16" s="63"/>
      <c r="AB16" s="63"/>
      <c r="AC16" s="63"/>
      <c r="AD16" s="63"/>
      <c r="AE16" s="63"/>
      <c r="AF16" s="63"/>
    </row>
    <row r="17" spans="2:38" ht="15" customHeight="1">
      <c r="B17" s="80"/>
      <c r="C17" s="71"/>
      <c r="D17" s="71"/>
      <c r="E17" s="71"/>
      <c r="F17" s="105"/>
      <c r="G17" s="83"/>
      <c r="H17" s="67"/>
      <c r="I17" s="73"/>
      <c r="J17" s="73"/>
      <c r="K17" s="86"/>
      <c r="L17" s="71"/>
      <c r="M17" s="87"/>
      <c r="N17" s="67"/>
      <c r="O17" s="85"/>
      <c r="P17" s="90"/>
      <c r="U17" s="95" t="s">
        <v>4</v>
      </c>
      <c r="V17" s="99"/>
      <c r="W17" s="170">
        <f>COUNTIF($V$9:$V$13,U17)</f>
        <v>0</v>
      </c>
      <c r="X17" s="95" t="s">
        <v>4</v>
      </c>
      <c r="Y17" s="99"/>
      <c r="Z17" s="170">
        <f>COUNTIF($Z$9:$Z$13,X17)</f>
        <v>0</v>
      </c>
      <c r="AA17" s="63"/>
      <c r="AB17" s="63"/>
      <c r="AC17" s="63"/>
      <c r="AD17" s="63"/>
      <c r="AE17" s="63"/>
      <c r="AF17" s="63"/>
      <c r="AG17" s="63"/>
      <c r="AH17" s="63"/>
      <c r="AI17" s="63"/>
      <c r="AJ17" s="63"/>
      <c r="AK17" s="63"/>
      <c r="AL17" s="63"/>
    </row>
    <row r="18" spans="2:38" ht="15" customHeight="1">
      <c r="B18" s="80"/>
      <c r="C18" s="502"/>
      <c r="D18" s="502"/>
      <c r="E18" s="71"/>
      <c r="F18" s="105"/>
      <c r="G18" s="83"/>
      <c r="H18" s="71"/>
      <c r="I18" s="73"/>
      <c r="J18" s="73"/>
      <c r="K18" s="86"/>
      <c r="L18" s="67"/>
      <c r="M18" s="87"/>
      <c r="N18" s="67"/>
      <c r="O18" s="85"/>
      <c r="P18" s="90"/>
      <c r="U18" s="96" t="s">
        <v>5</v>
      </c>
      <c r="V18" s="100"/>
      <c r="W18" s="170">
        <f>COUNTIF($V$9:$V$13,U18)</f>
        <v>3</v>
      </c>
      <c r="X18" s="96" t="s">
        <v>5</v>
      </c>
      <c r="Y18" s="100"/>
      <c r="Z18" s="170">
        <f>COUNTIF($Z$9:$Z$13,X18)</f>
        <v>0</v>
      </c>
      <c r="AA18" s="63"/>
      <c r="AB18" s="63"/>
      <c r="AC18" s="63"/>
      <c r="AD18" s="63"/>
      <c r="AE18" s="63"/>
      <c r="AF18" s="63"/>
      <c r="AG18" s="63"/>
      <c r="AH18" s="63"/>
      <c r="AI18" s="63"/>
      <c r="AJ18" s="63"/>
      <c r="AK18" s="63"/>
      <c r="AL18" s="63"/>
    </row>
    <row r="19" spans="2:38" ht="15" customHeight="1">
      <c r="B19" s="80"/>
      <c r="C19" s="71"/>
      <c r="D19" s="71"/>
      <c r="E19" s="71"/>
      <c r="F19" s="105"/>
      <c r="G19" s="83"/>
      <c r="H19" s="111"/>
      <c r="I19" s="73"/>
      <c r="J19" s="73"/>
      <c r="K19" s="86"/>
      <c r="L19" s="73"/>
      <c r="M19" s="87"/>
      <c r="N19" s="67"/>
      <c r="O19" s="85"/>
      <c r="P19" s="90"/>
      <c r="U19" s="97" t="s">
        <v>11</v>
      </c>
      <c r="V19" s="101"/>
      <c r="W19" s="170">
        <f>COUNTIF($V$9:$V$13,U19)</f>
        <v>0</v>
      </c>
      <c r="X19" s="97" t="s">
        <v>11</v>
      </c>
      <c r="Y19" s="101"/>
      <c r="Z19" s="170">
        <f>COUNTIF($Z$9:$Z$13,X19)</f>
        <v>0</v>
      </c>
      <c r="AA19" s="63"/>
      <c r="AB19" s="63"/>
      <c r="AC19" s="63"/>
      <c r="AD19" s="63"/>
      <c r="AE19" s="63"/>
      <c r="AF19" s="63"/>
      <c r="AG19" s="63"/>
      <c r="AH19" s="63"/>
      <c r="AI19" s="63"/>
      <c r="AJ19" s="63"/>
      <c r="AK19" s="63"/>
      <c r="AL19" s="63"/>
    </row>
    <row r="20" spans="2:38" ht="15" customHeight="1">
      <c r="B20" s="80"/>
      <c r="C20" s="502"/>
      <c r="D20" s="502"/>
      <c r="E20" s="71"/>
      <c r="F20" s="105"/>
      <c r="G20" s="83"/>
      <c r="H20" s="71"/>
      <c r="I20" s="73"/>
      <c r="J20" s="73"/>
      <c r="K20" s="86"/>
      <c r="L20" s="73"/>
      <c r="M20" s="87"/>
      <c r="N20" s="67"/>
      <c r="O20" s="85"/>
      <c r="P20" s="90"/>
      <c r="U20" s="98" t="s">
        <v>6</v>
      </c>
      <c r="V20" s="102"/>
      <c r="W20" s="170">
        <f>COUNTIF($V$9:$V$13,U20)</f>
        <v>0</v>
      </c>
      <c r="X20" s="98" t="s">
        <v>6</v>
      </c>
      <c r="Y20" s="102"/>
      <c r="Z20" s="170">
        <f>COUNTIF($Z$9:$Z$13,X20)</f>
        <v>0</v>
      </c>
      <c r="AA20" s="63"/>
      <c r="AB20" s="63"/>
      <c r="AC20" s="63"/>
      <c r="AD20" s="63"/>
      <c r="AE20" s="63"/>
      <c r="AF20" s="63"/>
      <c r="AG20" s="63"/>
      <c r="AH20" s="63"/>
      <c r="AI20" s="63"/>
      <c r="AJ20" s="63"/>
      <c r="AK20" s="63"/>
      <c r="AL20" s="63"/>
    </row>
    <row r="21" spans="2:38" ht="15" customHeight="1">
      <c r="B21" s="80"/>
      <c r="C21" s="71"/>
      <c r="D21" s="71"/>
      <c r="E21" s="71"/>
      <c r="F21" s="105"/>
      <c r="G21" s="83"/>
      <c r="H21" s="112"/>
      <c r="I21" s="73"/>
      <c r="J21" s="73"/>
      <c r="K21" s="86"/>
      <c r="L21" s="73"/>
      <c r="M21" s="87"/>
      <c r="N21" s="67"/>
      <c r="O21" s="67"/>
      <c r="P21" s="64"/>
      <c r="U21" s="72"/>
      <c r="V21" s="103"/>
      <c r="W21" s="72"/>
      <c r="X21" s="72"/>
      <c r="Y21" s="63"/>
      <c r="Z21" s="72"/>
      <c r="AA21" s="63"/>
      <c r="AB21" s="63"/>
      <c r="AC21" s="63"/>
      <c r="AD21" s="63"/>
      <c r="AE21" s="63"/>
      <c r="AF21" s="63"/>
      <c r="AG21" s="63"/>
      <c r="AH21" s="63"/>
      <c r="AI21" s="63"/>
      <c r="AJ21" s="63"/>
      <c r="AK21" s="63"/>
      <c r="AL21" s="63"/>
    </row>
    <row r="22" spans="2:38" ht="15" customHeight="1">
      <c r="B22" s="80"/>
      <c r="C22" s="71"/>
      <c r="D22" s="71"/>
      <c r="E22" s="71"/>
      <c r="F22" s="105"/>
      <c r="G22" s="106"/>
      <c r="H22" s="63"/>
      <c r="I22" s="63"/>
      <c r="J22" s="63"/>
      <c r="K22" s="63"/>
      <c r="L22" s="73"/>
      <c r="M22" s="87" t="s">
        <v>96</v>
      </c>
      <c r="N22" s="67"/>
      <c r="O22" s="63"/>
      <c r="P22" s="63"/>
      <c r="U22" s="487" t="s">
        <v>3</v>
      </c>
      <c r="V22" s="487"/>
      <c r="W22" s="487"/>
      <c r="X22" s="487" t="s">
        <v>3</v>
      </c>
      <c r="Y22" s="487"/>
      <c r="Z22" s="487"/>
      <c r="AA22" s="63"/>
      <c r="AB22" s="63"/>
      <c r="AC22" s="63"/>
      <c r="AD22" s="63"/>
      <c r="AE22" s="63"/>
      <c r="AF22" s="63"/>
      <c r="AG22" s="63"/>
      <c r="AH22" s="63"/>
      <c r="AI22" s="63"/>
      <c r="AJ22" s="63"/>
      <c r="AK22" s="63"/>
      <c r="AL22" s="63"/>
    </row>
    <row r="23" spans="2:38" ht="15" customHeight="1">
      <c r="B23" s="80"/>
      <c r="C23" s="83"/>
      <c r="D23" s="83"/>
      <c r="E23" s="83"/>
      <c r="F23" s="82"/>
      <c r="G23" s="106"/>
      <c r="H23" s="63"/>
      <c r="I23" s="63"/>
      <c r="J23" s="67"/>
      <c r="K23" s="63"/>
      <c r="L23" s="73"/>
      <c r="M23" s="63"/>
      <c r="N23" s="67"/>
      <c r="O23" s="67"/>
      <c r="P23" s="67"/>
      <c r="Q23" s="87"/>
      <c r="R23" s="89"/>
      <c r="S23" s="88"/>
      <c r="T23" s="88"/>
      <c r="U23" s="484" t="s">
        <v>4</v>
      </c>
      <c r="V23" s="484"/>
      <c r="W23" s="179">
        <f>+(W17/SUM($W$17:$W$20))</f>
        <v>0</v>
      </c>
      <c r="X23" s="484" t="s">
        <v>4</v>
      </c>
      <c r="Y23" s="484"/>
      <c r="Z23" s="179" t="e">
        <f>+(Z17/SUM($Z$17:$Z$20))</f>
        <v>#DIV/0!</v>
      </c>
      <c r="AA23" s="63"/>
      <c r="AB23" s="63"/>
      <c r="AC23" s="63"/>
      <c r="AD23" s="63"/>
      <c r="AE23" s="63"/>
      <c r="AF23" s="63"/>
      <c r="AG23" s="63"/>
      <c r="AH23" s="63"/>
      <c r="AI23" s="63"/>
      <c r="AJ23" s="63"/>
      <c r="AK23" s="63"/>
      <c r="AL23" s="63"/>
    </row>
    <row r="24" spans="2:38" ht="15" customHeight="1">
      <c r="B24" s="93" t="s">
        <v>97</v>
      </c>
      <c r="C24" s="73"/>
      <c r="D24" s="73"/>
      <c r="E24" s="73"/>
      <c r="F24" s="74"/>
      <c r="G24" s="63"/>
      <c r="H24" s="63"/>
      <c r="I24" s="63"/>
      <c r="J24" s="67"/>
      <c r="K24" s="63"/>
      <c r="L24" s="63"/>
      <c r="M24" s="63"/>
      <c r="N24" s="67"/>
      <c r="O24" s="63"/>
      <c r="P24" s="63"/>
      <c r="Q24" s="67"/>
      <c r="R24" s="64"/>
      <c r="S24" s="67"/>
      <c r="T24" s="67"/>
      <c r="U24" s="485" t="s">
        <v>5</v>
      </c>
      <c r="V24" s="485"/>
      <c r="W24" s="179">
        <f>+(W18/SUM($W$17:$W$20))</f>
        <v>1</v>
      </c>
      <c r="X24" s="485" t="s">
        <v>5</v>
      </c>
      <c r="Y24" s="485"/>
      <c r="Z24" s="179" t="e">
        <f>+(Z18/SUM($Z$17:$Z$20))</f>
        <v>#DIV/0!</v>
      </c>
      <c r="AA24" s="63"/>
      <c r="AB24" s="63"/>
      <c r="AC24" s="63"/>
      <c r="AD24" s="63"/>
      <c r="AE24" s="63"/>
      <c r="AF24" s="63"/>
      <c r="AG24" s="63"/>
      <c r="AH24" s="63"/>
      <c r="AI24" s="63"/>
      <c r="AJ24" s="63"/>
      <c r="AK24" s="63"/>
      <c r="AL24" s="63"/>
    </row>
    <row r="25" spans="2:38" ht="15" customHeight="1">
      <c r="B25" s="107" t="s">
        <v>98</v>
      </c>
      <c r="C25" s="73"/>
      <c r="D25" s="73"/>
      <c r="E25" s="73"/>
      <c r="F25" s="74"/>
      <c r="G25" s="63"/>
      <c r="H25" s="63"/>
      <c r="I25" s="63"/>
      <c r="J25" s="67"/>
      <c r="K25" s="63"/>
      <c r="L25" s="63"/>
      <c r="M25" s="63"/>
      <c r="N25" s="67"/>
      <c r="O25" s="63"/>
      <c r="P25" s="63"/>
      <c r="Q25" s="67"/>
      <c r="R25" s="64"/>
      <c r="S25" s="67"/>
      <c r="T25" s="67"/>
      <c r="U25" s="486" t="s">
        <v>11</v>
      </c>
      <c r="V25" s="486"/>
      <c r="W25" s="179">
        <f>+(W19/SUM($W$17:$W$20))</f>
        <v>0</v>
      </c>
      <c r="X25" s="486" t="s">
        <v>11</v>
      </c>
      <c r="Y25" s="486"/>
      <c r="Z25" s="179" t="e">
        <f>+(Z19/SUM($Z$17:$Z$20))</f>
        <v>#DIV/0!</v>
      </c>
      <c r="AA25" s="63"/>
      <c r="AB25" s="63"/>
      <c r="AC25" s="63"/>
      <c r="AD25" s="63"/>
      <c r="AE25" s="63"/>
      <c r="AF25" s="63"/>
      <c r="AG25" s="63"/>
      <c r="AH25" s="63"/>
      <c r="AI25" s="63"/>
      <c r="AJ25" s="63"/>
      <c r="AK25" s="63"/>
      <c r="AL25" s="63"/>
    </row>
    <row r="26" spans="2:38" ht="15" customHeight="1">
      <c r="B26" s="482" t="s">
        <v>99</v>
      </c>
      <c r="C26" s="73"/>
      <c r="D26" s="73"/>
      <c r="E26" s="73"/>
      <c r="F26" s="74"/>
      <c r="G26" s="63"/>
      <c r="H26" s="63"/>
      <c r="I26" s="63"/>
      <c r="J26" s="67"/>
      <c r="K26" s="63"/>
      <c r="L26" s="63"/>
      <c r="M26" s="87"/>
      <c r="N26" s="73"/>
      <c r="O26" s="63"/>
      <c r="P26" s="63"/>
      <c r="Q26" s="67"/>
      <c r="R26" s="64"/>
      <c r="S26" s="67"/>
      <c r="T26" s="67"/>
      <c r="U26" s="483" t="s">
        <v>6</v>
      </c>
      <c r="V26" s="483"/>
      <c r="W26" s="179">
        <f>+(W20/SUM($W$17:$W$20))</f>
        <v>0</v>
      </c>
      <c r="X26" s="483" t="s">
        <v>6</v>
      </c>
      <c r="Y26" s="483"/>
      <c r="Z26" s="179" t="e">
        <f>+(Z20/SUM($Z$17:$Z$20))</f>
        <v>#DIV/0!</v>
      </c>
      <c r="AA26" s="63"/>
      <c r="AB26" s="63"/>
      <c r="AC26" s="63"/>
      <c r="AD26" s="63"/>
      <c r="AE26" s="63"/>
      <c r="AF26" s="63"/>
      <c r="AG26" s="63"/>
      <c r="AH26" s="63"/>
      <c r="AI26" s="63"/>
      <c r="AJ26" s="63"/>
      <c r="AK26" s="63"/>
      <c r="AL26" s="63"/>
    </row>
    <row r="27" spans="2:38" ht="15" customHeight="1">
      <c r="B27" s="482"/>
      <c r="C27" s="73"/>
      <c r="D27" s="73"/>
      <c r="E27" s="73"/>
      <c r="F27" s="74"/>
      <c r="G27" s="63"/>
      <c r="H27" s="63"/>
      <c r="I27" s="63"/>
      <c r="J27" s="67"/>
      <c r="K27" s="63"/>
      <c r="L27" s="63"/>
      <c r="M27" s="87"/>
      <c r="N27" s="73"/>
      <c r="O27" s="63"/>
      <c r="P27" s="63"/>
      <c r="Q27" s="67"/>
      <c r="R27" s="64"/>
      <c r="S27" s="67"/>
      <c r="T27" s="67"/>
      <c r="U27" s="76"/>
      <c r="V27" s="64"/>
      <c r="W27" s="67"/>
      <c r="X27" s="63"/>
      <c r="Y27" s="63"/>
      <c r="Z27" s="63"/>
      <c r="AA27" s="63"/>
      <c r="AB27" s="63"/>
      <c r="AC27" s="63"/>
      <c r="AD27" s="63"/>
      <c r="AE27" s="63"/>
      <c r="AF27" s="63"/>
      <c r="AG27" s="63"/>
      <c r="AH27" s="63"/>
      <c r="AI27" s="63"/>
      <c r="AJ27" s="63"/>
      <c r="AK27" s="63"/>
      <c r="AL27" s="63"/>
    </row>
    <row r="28" spans="2:38" ht="15" customHeight="1">
      <c r="B28" s="63"/>
      <c r="C28" s="63"/>
      <c r="D28" s="63"/>
      <c r="E28" s="63"/>
      <c r="F28" s="63"/>
      <c r="G28" s="63"/>
      <c r="H28" s="63"/>
      <c r="I28" s="63"/>
      <c r="J28" s="67"/>
      <c r="K28" s="63"/>
      <c r="L28" s="63"/>
      <c r="M28" s="87"/>
      <c r="N28" s="73"/>
      <c r="O28" s="63"/>
      <c r="P28" s="63"/>
      <c r="Q28" s="67"/>
      <c r="R28" s="64"/>
      <c r="S28" s="67"/>
      <c r="T28" s="67"/>
      <c r="U28" s="67"/>
      <c r="V28" s="64"/>
      <c r="W28" s="75"/>
      <c r="X28" s="63"/>
      <c r="Y28" s="63"/>
      <c r="Z28" s="63"/>
      <c r="AA28" s="63"/>
      <c r="AB28" s="63"/>
      <c r="AC28" s="63"/>
      <c r="AD28" s="63"/>
      <c r="AE28" s="63"/>
      <c r="AF28" s="63"/>
      <c r="AG28" s="63"/>
      <c r="AH28" s="63"/>
      <c r="AI28" s="63"/>
      <c r="AJ28" s="63"/>
      <c r="AK28" s="63"/>
      <c r="AL28" s="63"/>
    </row>
    <row r="29" spans="2:38" ht="15" customHeight="1">
      <c r="B29" s="63"/>
      <c r="C29" s="63"/>
      <c r="D29" s="63"/>
      <c r="E29" s="63"/>
      <c r="F29" s="63"/>
      <c r="G29" s="63"/>
      <c r="H29" s="63"/>
      <c r="I29" s="63"/>
      <c r="J29" s="67"/>
      <c r="K29" s="63"/>
      <c r="L29" s="63"/>
      <c r="M29" s="87"/>
      <c r="N29" s="63"/>
      <c r="O29" s="63"/>
      <c r="P29" s="63"/>
      <c r="Q29" s="67"/>
      <c r="R29" s="64"/>
      <c r="S29" s="67"/>
      <c r="T29" s="67"/>
      <c r="U29" s="67"/>
      <c r="V29" s="64"/>
      <c r="W29" s="67"/>
      <c r="X29" s="67"/>
      <c r="Y29" s="64"/>
      <c r="Z29" s="67"/>
      <c r="AA29" s="63"/>
      <c r="AB29" s="63"/>
      <c r="AC29" s="63"/>
      <c r="AD29" s="63"/>
      <c r="AE29" s="63"/>
      <c r="AF29" s="63"/>
      <c r="AG29" s="63"/>
      <c r="AH29" s="63"/>
      <c r="AI29" s="63"/>
      <c r="AJ29" s="63"/>
      <c r="AK29" s="63"/>
      <c r="AL29" s="63"/>
    </row>
    <row r="30" spans="2:38" ht="15">
      <c r="B30" s="63"/>
      <c r="C30" s="63"/>
      <c r="D30" s="63"/>
      <c r="E30" s="63"/>
      <c r="F30" s="63"/>
      <c r="G30" s="63"/>
      <c r="H30" s="63"/>
      <c r="I30" s="63"/>
      <c r="J30" s="67"/>
      <c r="K30" s="63"/>
      <c r="L30" s="63"/>
      <c r="M30" s="87"/>
      <c r="N30" s="63"/>
      <c r="O30" s="63"/>
      <c r="P30" s="63"/>
      <c r="Q30" s="63"/>
      <c r="R30" s="63"/>
      <c r="S30" s="63"/>
      <c r="T30" s="63"/>
      <c r="U30" s="67"/>
      <c r="V30" s="64"/>
      <c r="W30" s="67"/>
      <c r="X30" s="67"/>
      <c r="Y30" s="64"/>
      <c r="Z30" s="67"/>
      <c r="AA30" s="82"/>
      <c r="AB30" s="83"/>
      <c r="AC30" s="83"/>
      <c r="AD30" s="82"/>
      <c r="AE30" s="83"/>
      <c r="AF30" s="83"/>
      <c r="AG30" s="82"/>
      <c r="AH30" s="83"/>
      <c r="AI30" s="83"/>
      <c r="AJ30" s="67"/>
      <c r="AK30" s="67"/>
      <c r="AL30" s="67"/>
    </row>
    <row r="31" spans="2:38" ht="15">
      <c r="B31" s="63"/>
      <c r="C31" s="63"/>
      <c r="D31" s="63"/>
      <c r="E31" s="63"/>
      <c r="F31" s="63"/>
      <c r="G31" s="63"/>
      <c r="H31" s="63"/>
      <c r="I31" s="63"/>
      <c r="J31" s="67"/>
      <c r="K31" s="63"/>
      <c r="L31" s="63"/>
      <c r="M31" s="87"/>
      <c r="N31" s="63"/>
      <c r="O31" s="63"/>
      <c r="P31" s="63"/>
      <c r="Q31" s="63"/>
      <c r="R31" s="63"/>
      <c r="S31" s="63"/>
      <c r="T31" s="63"/>
      <c r="U31" s="63"/>
      <c r="V31" s="63"/>
      <c r="W31" s="63"/>
      <c r="X31" s="63"/>
      <c r="Y31" s="63"/>
      <c r="Z31" s="63"/>
      <c r="AA31" s="82"/>
      <c r="AB31" s="83"/>
      <c r="AC31" s="83"/>
      <c r="AD31" s="82"/>
      <c r="AE31" s="83"/>
      <c r="AF31" s="83"/>
      <c r="AG31" s="82"/>
      <c r="AH31" s="83"/>
      <c r="AI31" s="83"/>
      <c r="AJ31" s="67"/>
      <c r="AK31" s="67"/>
      <c r="AL31" s="67"/>
    </row>
    <row r="32" spans="2:38" ht="15">
      <c r="B32" s="63"/>
      <c r="C32" s="63"/>
      <c r="D32" s="63"/>
      <c r="E32" s="63"/>
      <c r="F32" s="63"/>
      <c r="G32" s="63"/>
      <c r="H32" s="63"/>
      <c r="I32" s="63"/>
      <c r="J32" s="67"/>
      <c r="K32" s="63"/>
      <c r="L32" s="63"/>
      <c r="M32" s="87"/>
      <c r="N32" s="63"/>
      <c r="O32" s="63"/>
      <c r="P32" s="63"/>
      <c r="Q32" s="63"/>
      <c r="R32" s="63"/>
      <c r="S32" s="63"/>
      <c r="T32" s="63"/>
      <c r="U32" s="63"/>
      <c r="V32" s="63"/>
      <c r="W32" s="63"/>
      <c r="X32" s="63"/>
      <c r="Y32" s="63"/>
      <c r="Z32" s="63"/>
      <c r="AA32" s="82"/>
      <c r="AB32" s="83"/>
      <c r="AC32" s="83"/>
      <c r="AD32" s="82"/>
      <c r="AE32" s="83"/>
      <c r="AF32" s="83"/>
      <c r="AG32" s="82"/>
      <c r="AH32" s="83"/>
      <c r="AI32" s="83"/>
      <c r="AJ32" s="67"/>
      <c r="AK32" s="67"/>
      <c r="AL32" s="67"/>
    </row>
    <row r="33" spans="10:38" ht="15">
      <c r="J33" s="73"/>
      <c r="K33" s="63"/>
      <c r="L33" s="63"/>
      <c r="M33" s="87"/>
      <c r="N33" s="63"/>
      <c r="O33" s="63"/>
      <c r="P33" s="63"/>
      <c r="Q33" s="63"/>
      <c r="R33" s="63"/>
      <c r="S33" s="63"/>
      <c r="T33" s="63"/>
      <c r="U33" s="63"/>
      <c r="V33" s="63"/>
      <c r="W33" s="63"/>
      <c r="X33" s="63"/>
      <c r="Y33" s="63"/>
      <c r="Z33" s="63"/>
      <c r="AA33" s="67"/>
      <c r="AB33" s="63"/>
      <c r="AC33" s="63"/>
      <c r="AD33" s="63"/>
      <c r="AE33" s="63"/>
      <c r="AF33" s="63"/>
      <c r="AG33" s="63"/>
      <c r="AH33" s="63"/>
      <c r="AI33" s="63"/>
      <c r="AJ33" s="63"/>
      <c r="AK33" s="63"/>
      <c r="AL33" s="63"/>
    </row>
    <row r="34" spans="10:38" ht="15">
      <c r="J34" s="73"/>
      <c r="K34" s="63"/>
      <c r="L34" s="63"/>
      <c r="M34" s="87"/>
      <c r="N34" s="63"/>
      <c r="O34" s="63"/>
      <c r="P34" s="63"/>
      <c r="Q34" s="63"/>
      <c r="R34" s="63"/>
      <c r="S34" s="63"/>
      <c r="T34" s="63"/>
      <c r="U34" s="63"/>
      <c r="V34" s="63"/>
      <c r="W34" s="63"/>
      <c r="X34" s="63"/>
      <c r="Y34" s="63"/>
      <c r="Z34" s="63"/>
      <c r="AA34" s="67"/>
      <c r="AB34" s="63"/>
      <c r="AC34" s="63"/>
      <c r="AD34" s="63"/>
      <c r="AE34" s="63"/>
      <c r="AF34" s="63"/>
      <c r="AG34" s="63"/>
      <c r="AH34" s="63"/>
      <c r="AI34" s="63"/>
      <c r="AJ34" s="63"/>
      <c r="AK34" s="63"/>
      <c r="AL34" s="63"/>
    </row>
    <row r="35" spans="10:38" ht="15">
      <c r="J35" s="73"/>
      <c r="K35" s="63"/>
      <c r="L35" s="63"/>
      <c r="M35" s="87"/>
      <c r="N35" s="63"/>
      <c r="O35" s="63"/>
      <c r="P35" s="63"/>
      <c r="Q35" s="63"/>
      <c r="R35" s="63"/>
      <c r="S35" s="63"/>
      <c r="T35" s="63"/>
      <c r="U35" s="63"/>
      <c r="V35" s="63"/>
      <c r="W35" s="63"/>
      <c r="X35" s="63"/>
      <c r="Y35" s="63"/>
      <c r="Z35" s="63"/>
      <c r="AA35" s="67"/>
      <c r="AB35" s="63"/>
      <c r="AC35" s="63"/>
      <c r="AD35" s="63"/>
      <c r="AE35" s="63"/>
      <c r="AF35" s="63"/>
      <c r="AG35" s="63"/>
      <c r="AH35" s="63"/>
      <c r="AI35" s="63"/>
      <c r="AJ35" s="63"/>
      <c r="AK35" s="63"/>
      <c r="AL35" s="63"/>
    </row>
    <row r="36" spans="10:38" ht="15">
      <c r="J36" s="73"/>
      <c r="K36" s="63"/>
      <c r="L36" s="63"/>
      <c r="M36" s="87"/>
      <c r="N36" s="63"/>
      <c r="O36" s="63"/>
      <c r="P36" s="63"/>
      <c r="Q36" s="63"/>
      <c r="R36" s="63"/>
      <c r="S36" s="63"/>
      <c r="T36" s="63"/>
      <c r="U36" s="63"/>
      <c r="V36" s="63"/>
      <c r="W36" s="63"/>
      <c r="X36" s="63"/>
      <c r="Y36" s="63"/>
      <c r="Z36" s="63"/>
      <c r="AA36" s="67"/>
      <c r="AB36" s="63"/>
      <c r="AC36" s="63"/>
      <c r="AD36" s="63"/>
      <c r="AE36" s="63"/>
      <c r="AF36" s="63"/>
      <c r="AG36" s="63"/>
      <c r="AH36" s="63"/>
      <c r="AI36" s="63"/>
      <c r="AJ36" s="63"/>
      <c r="AK36" s="63"/>
      <c r="AL36" s="63"/>
    </row>
    <row r="37" spans="10:38" ht="15">
      <c r="J37" s="73"/>
      <c r="K37" s="63"/>
      <c r="L37" s="63"/>
      <c r="M37" s="87"/>
      <c r="N37" s="63"/>
      <c r="O37" s="63"/>
      <c r="P37" s="63"/>
      <c r="Q37" s="63"/>
      <c r="R37" s="63"/>
      <c r="S37" s="63"/>
      <c r="T37" s="63"/>
      <c r="U37" s="63"/>
      <c r="V37" s="63"/>
      <c r="W37" s="63"/>
      <c r="X37" s="63"/>
      <c r="Y37" s="63"/>
      <c r="Z37" s="63"/>
      <c r="AA37" s="67"/>
      <c r="AB37" s="63"/>
      <c r="AC37" s="63"/>
      <c r="AD37" s="63"/>
      <c r="AE37" s="63"/>
      <c r="AF37" s="63"/>
      <c r="AG37" s="63"/>
      <c r="AH37" s="63"/>
      <c r="AI37" s="63"/>
      <c r="AJ37" s="63"/>
      <c r="AK37" s="63"/>
      <c r="AL37" s="63"/>
    </row>
    <row r="38" spans="10:38" ht="15">
      <c r="J38" s="73"/>
      <c r="K38" s="86"/>
      <c r="L38" s="63"/>
      <c r="M38" s="87"/>
      <c r="N38" s="63"/>
      <c r="O38" s="63"/>
      <c r="P38" s="63"/>
      <c r="Q38" s="63"/>
      <c r="R38" s="63"/>
      <c r="S38" s="63"/>
      <c r="T38" s="63"/>
      <c r="U38" s="63"/>
      <c r="V38" s="63"/>
      <c r="W38" s="63"/>
      <c r="X38" s="63"/>
      <c r="Y38" s="63"/>
      <c r="Z38" s="63"/>
      <c r="AA38" s="67"/>
      <c r="AB38" s="63"/>
      <c r="AC38" s="63"/>
      <c r="AD38" s="63"/>
      <c r="AE38" s="63"/>
      <c r="AF38" s="63"/>
      <c r="AG38" s="63"/>
      <c r="AH38" s="63"/>
      <c r="AI38" s="63"/>
      <c r="AJ38" s="63"/>
      <c r="AK38" s="63"/>
      <c r="AL38" s="63"/>
    </row>
    <row r="39" spans="10:38" ht="30">
      <c r="J39" s="73"/>
      <c r="K39" s="86"/>
      <c r="L39" s="63"/>
      <c r="M39" s="88" t="s">
        <v>100</v>
      </c>
      <c r="N39" s="63"/>
      <c r="O39" s="63"/>
      <c r="P39" s="63"/>
      <c r="Q39" s="63"/>
      <c r="R39" s="63"/>
      <c r="S39" s="63"/>
      <c r="T39" s="63"/>
      <c r="U39" s="63"/>
      <c r="V39" s="63"/>
      <c r="W39" s="63"/>
      <c r="X39" s="63"/>
      <c r="Y39" s="63"/>
      <c r="Z39" s="63"/>
      <c r="AA39" s="67"/>
      <c r="AB39" s="63"/>
      <c r="AC39" s="63"/>
      <c r="AD39" s="63"/>
      <c r="AE39" s="63"/>
      <c r="AF39" s="63"/>
      <c r="AG39" s="63"/>
      <c r="AH39" s="63"/>
      <c r="AI39" s="63"/>
      <c r="AJ39" s="63"/>
      <c r="AK39" s="63"/>
      <c r="AL39" s="63"/>
    </row>
    <row r="40" spans="10:38" ht="15">
      <c r="J40" s="67"/>
      <c r="K40" s="68"/>
      <c r="L40" s="73"/>
      <c r="M40" s="87"/>
      <c r="N40" s="63"/>
      <c r="O40" s="63"/>
      <c r="P40" s="63"/>
      <c r="Q40" s="63"/>
      <c r="R40" s="63"/>
      <c r="S40" s="63"/>
      <c r="T40" s="63"/>
      <c r="U40" s="63"/>
      <c r="V40" s="63"/>
      <c r="W40" s="63"/>
      <c r="X40" s="63"/>
      <c r="Y40" s="63"/>
      <c r="Z40" s="63"/>
      <c r="AA40" s="67"/>
      <c r="AB40" s="63"/>
      <c r="AC40" s="63"/>
      <c r="AD40" s="63"/>
      <c r="AE40" s="63"/>
      <c r="AF40" s="63"/>
      <c r="AG40" s="63"/>
      <c r="AH40" s="63"/>
      <c r="AI40" s="63"/>
      <c r="AJ40" s="63"/>
      <c r="AK40" s="63"/>
      <c r="AL40" s="63"/>
    </row>
    <row r="41" spans="10:38" ht="15">
      <c r="J41" s="67"/>
      <c r="K41" s="68"/>
      <c r="L41" s="73"/>
      <c r="M41" s="87" t="s">
        <v>101</v>
      </c>
      <c r="N41" s="63"/>
      <c r="O41" s="63"/>
      <c r="P41" s="63"/>
      <c r="Q41" s="63"/>
      <c r="R41" s="63"/>
      <c r="S41" s="63"/>
      <c r="T41" s="63"/>
      <c r="U41" s="63"/>
      <c r="V41" s="63"/>
      <c r="W41" s="63"/>
      <c r="X41" s="63"/>
      <c r="Y41" s="63"/>
      <c r="Z41" s="63"/>
      <c r="AA41" s="67"/>
      <c r="AB41" s="63"/>
      <c r="AC41" s="63"/>
      <c r="AD41" s="63"/>
      <c r="AE41" s="63"/>
      <c r="AF41" s="63"/>
      <c r="AG41" s="63"/>
      <c r="AH41" s="63"/>
      <c r="AI41" s="63"/>
      <c r="AJ41" s="63"/>
      <c r="AK41" s="63"/>
      <c r="AL41" s="63"/>
    </row>
    <row r="42" spans="10:38" ht="15">
      <c r="J42" s="63"/>
      <c r="K42" s="63"/>
      <c r="L42" s="67"/>
      <c r="M42" s="87"/>
      <c r="N42" s="63"/>
      <c r="O42" s="63"/>
      <c r="P42" s="63"/>
      <c r="Q42" s="63"/>
      <c r="R42" s="63"/>
      <c r="S42" s="63"/>
      <c r="T42" s="63"/>
      <c r="U42" s="63"/>
      <c r="V42" s="63"/>
      <c r="W42" s="63"/>
      <c r="X42" s="63"/>
      <c r="Y42" s="63"/>
      <c r="Z42" s="63"/>
      <c r="AA42" s="67"/>
      <c r="AB42" s="63"/>
      <c r="AC42" s="63"/>
      <c r="AD42" s="63"/>
      <c r="AE42" s="63"/>
      <c r="AF42" s="63"/>
      <c r="AG42" s="63"/>
      <c r="AH42" s="63"/>
      <c r="AI42" s="63"/>
      <c r="AJ42" s="63"/>
      <c r="AK42" s="63"/>
      <c r="AL42" s="63"/>
    </row>
    <row r="43" spans="10:38" ht="15">
      <c r="J43" s="63"/>
      <c r="K43" s="63"/>
      <c r="L43" s="67"/>
      <c r="M43" s="87"/>
      <c r="N43" s="63"/>
      <c r="O43" s="63"/>
      <c r="P43" s="63"/>
      <c r="Q43" s="63"/>
      <c r="R43" s="63"/>
      <c r="S43" s="63"/>
      <c r="T43" s="63"/>
      <c r="U43" s="63"/>
      <c r="V43" s="63"/>
      <c r="W43" s="63"/>
      <c r="X43" s="63"/>
      <c r="Y43" s="63"/>
      <c r="Z43" s="63"/>
      <c r="AA43" s="67"/>
      <c r="AB43" s="63"/>
      <c r="AC43" s="63"/>
      <c r="AD43" s="63"/>
      <c r="AE43" s="63"/>
      <c r="AF43" s="63"/>
      <c r="AG43" s="63"/>
      <c r="AH43" s="63"/>
      <c r="AI43" s="63"/>
      <c r="AJ43" s="63"/>
      <c r="AK43" s="63"/>
      <c r="AL43" s="63"/>
    </row>
    <row r="44" spans="10:38" ht="15">
      <c r="J44" s="63"/>
      <c r="K44" s="63"/>
      <c r="L44" s="63"/>
      <c r="M44" s="87"/>
      <c r="N44" s="63"/>
      <c r="O44" s="63"/>
      <c r="P44" s="63"/>
      <c r="Q44" s="73"/>
      <c r="R44" s="74"/>
      <c r="S44" s="73"/>
      <c r="T44" s="73"/>
      <c r="U44" s="63"/>
      <c r="V44" s="63"/>
      <c r="W44" s="63"/>
      <c r="X44" s="63"/>
      <c r="Y44" s="63"/>
      <c r="Z44" s="63"/>
      <c r="AA44" s="67"/>
      <c r="AB44" s="63"/>
      <c r="AC44" s="63"/>
      <c r="AD44" s="63"/>
      <c r="AE44" s="63"/>
      <c r="AF44" s="63"/>
      <c r="AG44" s="63"/>
      <c r="AH44" s="63"/>
      <c r="AI44" s="63"/>
      <c r="AJ44" s="63"/>
      <c r="AK44" s="63"/>
      <c r="AL44" s="63"/>
    </row>
    <row r="45" spans="10:38" ht="15">
      <c r="J45" s="63"/>
      <c r="K45" s="63"/>
      <c r="L45" s="63"/>
      <c r="M45" s="87"/>
      <c r="N45" s="63"/>
      <c r="O45" s="63"/>
      <c r="P45" s="63"/>
      <c r="Q45" s="73"/>
      <c r="R45" s="74"/>
      <c r="S45" s="73"/>
      <c r="T45" s="73"/>
      <c r="U45" s="63"/>
      <c r="V45" s="63"/>
      <c r="W45" s="63"/>
      <c r="X45" s="63"/>
      <c r="Y45" s="63"/>
      <c r="Z45" s="63"/>
      <c r="AA45" s="67"/>
      <c r="AB45" s="67"/>
      <c r="AC45" s="67"/>
      <c r="AD45" s="63"/>
      <c r="AE45" s="63"/>
      <c r="AF45" s="63"/>
      <c r="AG45" s="63"/>
      <c r="AH45" s="63"/>
      <c r="AI45" s="63"/>
      <c r="AJ45" s="63"/>
      <c r="AK45" s="63"/>
      <c r="AL45" s="63"/>
    </row>
    <row r="46" spans="10:38" ht="15">
      <c r="J46" s="63"/>
      <c r="K46" s="63"/>
      <c r="L46" s="63"/>
      <c r="M46" s="87"/>
      <c r="N46" s="73"/>
      <c r="O46" s="73"/>
      <c r="P46" s="71"/>
      <c r="Q46" s="67"/>
      <c r="R46" s="64"/>
      <c r="S46" s="67"/>
      <c r="T46" s="67"/>
      <c r="U46" s="63"/>
      <c r="V46" s="63"/>
      <c r="W46" s="63"/>
      <c r="X46" s="63"/>
      <c r="Y46" s="63"/>
      <c r="Z46" s="63"/>
      <c r="AA46" s="67"/>
      <c r="AB46" s="67"/>
      <c r="AC46" s="67"/>
      <c r="AD46" s="67"/>
      <c r="AE46" s="67"/>
      <c r="AF46" s="67"/>
      <c r="AG46" s="67"/>
      <c r="AH46" s="67"/>
      <c r="AI46" s="67"/>
      <c r="AJ46" s="67"/>
      <c r="AK46" s="67"/>
      <c r="AL46" s="67"/>
    </row>
    <row r="47" spans="10:38" ht="15">
      <c r="J47" s="63"/>
      <c r="K47" s="63"/>
      <c r="L47" s="63"/>
      <c r="M47" s="87"/>
      <c r="N47" s="73"/>
      <c r="O47" s="73"/>
      <c r="P47" s="112"/>
      <c r="Q47" s="67"/>
      <c r="R47" s="64"/>
      <c r="S47" s="67"/>
      <c r="T47" s="67"/>
      <c r="U47" s="63"/>
      <c r="V47" s="63"/>
      <c r="W47" s="63"/>
      <c r="X47" s="63"/>
      <c r="Y47" s="63"/>
      <c r="Z47" s="63"/>
      <c r="AA47" s="67"/>
      <c r="AB47" s="67"/>
      <c r="AC47" s="67"/>
      <c r="AD47" s="67"/>
      <c r="AE47" s="67"/>
      <c r="AF47" s="67"/>
      <c r="AG47" s="67"/>
      <c r="AH47" s="67"/>
      <c r="AI47" s="67"/>
      <c r="AJ47" s="67"/>
      <c r="AK47" s="67"/>
      <c r="AL47" s="67"/>
    </row>
    <row r="48" spans="10:38" ht="15">
      <c r="J48" s="63"/>
      <c r="K48" s="63"/>
      <c r="L48" s="63"/>
      <c r="M48" s="87"/>
      <c r="N48" s="67"/>
      <c r="O48" s="67"/>
      <c r="P48" s="71"/>
      <c r="Q48" s="63"/>
      <c r="R48" s="63"/>
      <c r="S48" s="63"/>
      <c r="T48" s="63"/>
      <c r="U48" s="63"/>
      <c r="V48" s="63"/>
      <c r="W48" s="63"/>
      <c r="X48" s="63"/>
      <c r="Y48" s="63"/>
      <c r="Z48" s="63"/>
      <c r="AA48" s="67"/>
      <c r="AB48" s="67"/>
      <c r="AC48" s="67"/>
      <c r="AD48" s="67"/>
      <c r="AE48" s="67"/>
      <c r="AF48" s="67"/>
      <c r="AG48" s="67"/>
      <c r="AH48" s="67"/>
      <c r="AI48" s="67"/>
      <c r="AJ48" s="67"/>
      <c r="AK48" s="67"/>
      <c r="AL48" s="67"/>
    </row>
    <row r="49" spans="13:38" ht="15">
      <c r="M49" s="87"/>
      <c r="N49" s="67"/>
      <c r="O49" s="67"/>
      <c r="P49" s="112"/>
      <c r="Q49" s="63"/>
      <c r="R49" s="63"/>
      <c r="S49" s="63"/>
      <c r="T49" s="63"/>
      <c r="U49" s="63"/>
      <c r="V49" s="63"/>
      <c r="W49" s="63"/>
      <c r="X49" s="63"/>
      <c r="Y49" s="63"/>
      <c r="Z49" s="63"/>
      <c r="AA49" s="67"/>
      <c r="AB49" s="67"/>
      <c r="AC49" s="67"/>
      <c r="AD49" s="67"/>
      <c r="AE49" s="67"/>
      <c r="AF49" s="67"/>
      <c r="AG49" s="67"/>
      <c r="AH49" s="67"/>
      <c r="AI49" s="67"/>
      <c r="AJ49" s="67"/>
      <c r="AK49" s="67"/>
      <c r="AL49" s="67"/>
    </row>
    <row r="50" spans="13:38" ht="15">
      <c r="M50" s="87"/>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row>
    <row r="51" spans="13:38" ht="15">
      <c r="M51" s="87"/>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row>
    <row r="52" spans="13:38" ht="15">
      <c r="M52" s="87"/>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38" ht="15">
      <c r="M53" s="87"/>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row>
    <row r="54" spans="13:38" ht="15">
      <c r="M54" s="87"/>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row>
    <row r="55" spans="13:38" ht="15">
      <c r="M55" s="87"/>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row>
    <row r="56" spans="13:38" ht="15">
      <c r="M56" s="87"/>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row>
    <row r="57" spans="13:38" ht="15">
      <c r="M57" s="87"/>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row>
    <row r="58" spans="13:38" ht="15">
      <c r="M58" s="87"/>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row>
    <row r="59" spans="13:38" ht="15">
      <c r="M59" s="87"/>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row>
    <row r="60" spans="13:38" ht="15">
      <c r="M60" s="87"/>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row>
    <row r="61" spans="13:38" ht="15">
      <c r="M61" s="87"/>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row>
    <row r="62" spans="13:38" ht="15">
      <c r="M62" s="87"/>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row>
    <row r="63" spans="13:38" ht="15">
      <c r="M63" s="87"/>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row>
    <row r="64" spans="13:38" ht="15">
      <c r="M64" s="87"/>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row>
    <row r="65" spans="13:13" ht="15">
      <c r="M65" s="87"/>
    </row>
    <row r="66" spans="13:13" ht="15">
      <c r="M66" s="87"/>
    </row>
    <row r="67" spans="13:13" ht="15">
      <c r="M67" s="87"/>
    </row>
    <row r="68" spans="13:13" ht="15">
      <c r="M68" s="87"/>
    </row>
    <row r="69" spans="13:13" ht="15">
      <c r="M69" s="87"/>
    </row>
    <row r="70" spans="13:13" ht="15">
      <c r="M70" s="87"/>
    </row>
    <row r="71" spans="13:13" ht="15">
      <c r="M71" s="87"/>
    </row>
    <row r="72" spans="13:13" ht="15">
      <c r="M72" s="87"/>
    </row>
    <row r="73" spans="13:13" ht="15">
      <c r="M73" s="87"/>
    </row>
    <row r="74" spans="13:13" ht="15">
      <c r="M74" s="87"/>
    </row>
    <row r="75" spans="13:13" ht="15">
      <c r="M75" s="87"/>
    </row>
    <row r="76" spans="13:13" ht="15">
      <c r="M76" s="87"/>
    </row>
    <row r="77" spans="13:13" ht="15">
      <c r="M77" s="87"/>
    </row>
    <row r="78" spans="13:13" ht="15">
      <c r="M78" s="87"/>
    </row>
    <row r="79" spans="13:13" ht="15">
      <c r="M79" s="87"/>
    </row>
    <row r="80" spans="13:13" ht="15">
      <c r="M80" s="87"/>
    </row>
    <row r="81" spans="13:13" ht="15">
      <c r="M81" s="87"/>
    </row>
    <row r="82" spans="13:13" ht="15">
      <c r="M82" s="87"/>
    </row>
    <row r="83" spans="13:13" ht="15">
      <c r="M83" s="87"/>
    </row>
    <row r="84" spans="13:13" ht="15">
      <c r="M84" s="87"/>
    </row>
    <row r="85" spans="13:13" ht="15">
      <c r="M85" s="87"/>
    </row>
    <row r="86" spans="13:13" ht="15">
      <c r="M86" s="87"/>
    </row>
    <row r="87" spans="13:13" ht="15">
      <c r="M87" s="87"/>
    </row>
    <row r="88" spans="13:13" ht="15">
      <c r="M88" s="87"/>
    </row>
    <row r="89" spans="13:13" ht="15">
      <c r="M89" s="87"/>
    </row>
    <row r="90" spans="13:13" ht="15">
      <c r="M90" s="87"/>
    </row>
    <row r="91" spans="13:13" ht="15">
      <c r="M91" s="87"/>
    </row>
    <row r="92" spans="13:13" ht="15">
      <c r="M92" s="87"/>
    </row>
    <row r="93" spans="13:13" ht="15">
      <c r="M93" s="87"/>
    </row>
    <row r="94" spans="13:13" ht="15">
      <c r="M94" s="87"/>
    </row>
    <row r="95" spans="13:13" ht="15">
      <c r="M95" s="87"/>
    </row>
    <row r="96" spans="13:13" ht="15">
      <c r="M96" s="87"/>
    </row>
    <row r="97" spans="13:13" ht="15">
      <c r="M97" s="87"/>
    </row>
    <row r="98" spans="13:13" ht="15">
      <c r="M98" s="87"/>
    </row>
    <row r="99" spans="13:13" ht="15">
      <c r="M99" s="87"/>
    </row>
    <row r="100" spans="13:13" ht="15">
      <c r="M100" s="87"/>
    </row>
    <row r="101" spans="13:13" ht="15">
      <c r="M101" s="87"/>
    </row>
    <row r="102" spans="13:13" ht="15">
      <c r="M102" s="87"/>
    </row>
    <row r="103" spans="13:13" ht="15">
      <c r="M103" s="87"/>
    </row>
    <row r="104" spans="13:13" ht="15">
      <c r="M104" s="87"/>
    </row>
    <row r="105" spans="13:13" ht="15">
      <c r="M105" s="87"/>
    </row>
    <row r="106" spans="13:13" ht="15">
      <c r="M106" s="87"/>
    </row>
    <row r="107" spans="13:13" ht="15">
      <c r="M107" s="87"/>
    </row>
    <row r="108" spans="13:13" ht="15">
      <c r="M108" s="87"/>
    </row>
    <row r="109" spans="13:13" ht="15">
      <c r="M109" s="87"/>
    </row>
    <row r="110" spans="13:13" ht="15">
      <c r="M110" s="87"/>
    </row>
    <row r="111" spans="13:13" ht="15">
      <c r="M111" s="87"/>
    </row>
    <row r="112" spans="13:13" ht="15">
      <c r="M112" s="87"/>
    </row>
    <row r="113" spans="13:13" ht="15">
      <c r="M113" s="87"/>
    </row>
    <row r="114" spans="13:13" ht="15">
      <c r="M114" s="87"/>
    </row>
    <row r="115" spans="13:13" ht="15">
      <c r="M115" s="87"/>
    </row>
    <row r="116" spans="13:13" ht="15">
      <c r="M116" s="87"/>
    </row>
    <row r="117" spans="13:13" ht="15">
      <c r="M117" s="87"/>
    </row>
    <row r="118" spans="13:13" ht="15">
      <c r="M118" s="87"/>
    </row>
    <row r="119" spans="13:13" ht="15">
      <c r="M119" s="87"/>
    </row>
    <row r="120" spans="13:13" ht="15">
      <c r="M120" s="87"/>
    </row>
    <row r="121" spans="13:13" ht="15">
      <c r="M121" s="87"/>
    </row>
    <row r="122" spans="13:13" ht="15">
      <c r="M122" s="87"/>
    </row>
    <row r="123" spans="13:13" ht="15">
      <c r="M123" s="87"/>
    </row>
    <row r="124" spans="13:13" ht="15">
      <c r="M124" s="87"/>
    </row>
    <row r="125" spans="13:13" ht="15">
      <c r="M125" s="87"/>
    </row>
    <row r="126" spans="13:13" ht="15">
      <c r="M126" s="87"/>
    </row>
    <row r="127" spans="13:13" ht="15">
      <c r="M127" s="87"/>
    </row>
    <row r="128" spans="13:13" ht="15">
      <c r="M128" s="87"/>
    </row>
    <row r="129" spans="13:13" ht="15">
      <c r="M129" s="87"/>
    </row>
    <row r="130" spans="13:13" ht="15">
      <c r="M130" s="87"/>
    </row>
    <row r="131" spans="13:13" ht="15">
      <c r="M131" s="87"/>
    </row>
    <row r="132" spans="13:13" ht="15">
      <c r="M132" s="87"/>
    </row>
    <row r="133" spans="13:13" ht="15">
      <c r="M133" s="87"/>
    </row>
    <row r="134" spans="13:13" ht="15">
      <c r="M134" s="87"/>
    </row>
    <row r="135" spans="13:13" ht="15">
      <c r="M135" s="87"/>
    </row>
    <row r="136" spans="13:13" ht="15">
      <c r="M136" s="87"/>
    </row>
    <row r="137" spans="13:13" ht="15">
      <c r="M137" s="87"/>
    </row>
    <row r="138" spans="13:13" ht="15">
      <c r="M138" s="87"/>
    </row>
    <row r="139" spans="13:13" ht="15">
      <c r="M139" s="87"/>
    </row>
    <row r="140" spans="13:13" ht="15">
      <c r="M140" s="87"/>
    </row>
    <row r="141" spans="13:13" ht="15">
      <c r="M141" s="87"/>
    </row>
    <row r="142" spans="13:13" ht="15">
      <c r="M142" s="87"/>
    </row>
    <row r="143" spans="13:13" ht="15">
      <c r="M143" s="87"/>
    </row>
    <row r="144" spans="13:13" ht="15">
      <c r="M144" s="87"/>
    </row>
    <row r="145" spans="13:13" ht="15">
      <c r="M145" s="87"/>
    </row>
    <row r="146" spans="13:13" ht="15">
      <c r="M146" s="87"/>
    </row>
    <row r="147" spans="13:13" ht="15">
      <c r="M147" s="87"/>
    </row>
    <row r="148" spans="13:13" ht="15">
      <c r="M148" s="87"/>
    </row>
    <row r="149" spans="13:13" ht="15">
      <c r="M149" s="87"/>
    </row>
    <row r="150" spans="13:13" ht="15">
      <c r="M150" s="87"/>
    </row>
    <row r="151" spans="13:13" ht="15">
      <c r="M151" s="87"/>
    </row>
    <row r="152" spans="13:13" ht="15">
      <c r="M152" s="87"/>
    </row>
    <row r="153" spans="13:13" ht="15">
      <c r="M153" s="87"/>
    </row>
    <row r="154" spans="13:13" ht="15">
      <c r="M154" s="87"/>
    </row>
    <row r="155" spans="13:13" ht="15">
      <c r="M155" s="87"/>
    </row>
    <row r="156" spans="13:13" ht="15">
      <c r="M156" s="87"/>
    </row>
    <row r="157" spans="13:13" ht="15">
      <c r="M157" s="87"/>
    </row>
    <row r="158" spans="13:13" ht="15">
      <c r="M158" s="87"/>
    </row>
    <row r="159" spans="13:13" ht="15">
      <c r="M159" s="87"/>
    </row>
    <row r="160" spans="13:13" ht="15">
      <c r="M160" s="87"/>
    </row>
    <row r="161" spans="13:13" ht="15">
      <c r="M161" s="87"/>
    </row>
    <row r="162" spans="13:13" ht="15">
      <c r="M162" s="87"/>
    </row>
    <row r="163" spans="13:13" ht="15">
      <c r="M163" s="87"/>
    </row>
    <row r="164" spans="13:13" ht="15">
      <c r="M164" s="87"/>
    </row>
    <row r="165" spans="13:13" ht="15">
      <c r="M165" s="87"/>
    </row>
    <row r="166" spans="13:13" ht="15">
      <c r="M166" s="87"/>
    </row>
    <row r="167" spans="13:13" ht="15">
      <c r="M167" s="87"/>
    </row>
    <row r="168" spans="13:13" ht="15">
      <c r="M168" s="87"/>
    </row>
    <row r="169" spans="13:13" ht="15">
      <c r="M169" s="87"/>
    </row>
    <row r="170" spans="13:13" ht="15">
      <c r="M170" s="87"/>
    </row>
    <row r="171" spans="13:13" ht="15">
      <c r="M171" s="87"/>
    </row>
    <row r="172" spans="13:13" ht="15">
      <c r="M172" s="87"/>
    </row>
    <row r="173" spans="13:13" ht="15">
      <c r="M173" s="87"/>
    </row>
    <row r="174" spans="13:13" ht="15">
      <c r="M174" s="87"/>
    </row>
    <row r="175" spans="13:13" ht="15">
      <c r="M175" s="87"/>
    </row>
    <row r="176" spans="13:13" ht="15">
      <c r="M176" s="87"/>
    </row>
    <row r="177" spans="13:13" ht="15">
      <c r="M177" s="87"/>
    </row>
    <row r="178" spans="13:13" ht="15">
      <c r="M178" s="87"/>
    </row>
    <row r="179" spans="13:13" ht="15">
      <c r="M179" s="87"/>
    </row>
    <row r="180" spans="13:13" ht="15">
      <c r="M180" s="87"/>
    </row>
    <row r="181" spans="13:13" ht="15">
      <c r="M181" s="87"/>
    </row>
    <row r="182" spans="13:13" ht="15">
      <c r="M182" s="87"/>
    </row>
    <row r="183" spans="13:13" ht="15">
      <c r="M183" s="87"/>
    </row>
    <row r="184" spans="13:13" ht="15">
      <c r="M184" s="87"/>
    </row>
    <row r="185" spans="13:13" ht="15">
      <c r="M185" s="87"/>
    </row>
    <row r="186" spans="13:13" ht="15">
      <c r="M186" s="87"/>
    </row>
    <row r="187" spans="13:13" ht="15">
      <c r="M187" s="87"/>
    </row>
    <row r="188" spans="13:13" ht="15">
      <c r="M188" s="87"/>
    </row>
    <row r="189" spans="13:13" ht="15">
      <c r="M189" s="87"/>
    </row>
    <row r="190" spans="13:13" ht="15">
      <c r="M190" s="87"/>
    </row>
    <row r="191" spans="13:13" ht="15">
      <c r="M191" s="87"/>
    </row>
    <row r="192" spans="13:13" ht="15">
      <c r="M192" s="87"/>
    </row>
    <row r="193" spans="13:13" ht="15">
      <c r="M193" s="87"/>
    </row>
    <row r="194" spans="13:13" ht="15">
      <c r="M194" s="87"/>
    </row>
    <row r="195" spans="13:13" ht="15">
      <c r="M195" s="87"/>
    </row>
    <row r="196" spans="13:13" ht="15">
      <c r="M196" s="87"/>
    </row>
    <row r="197" spans="13:13" ht="15">
      <c r="M197" s="87"/>
    </row>
    <row r="198" spans="13:13" ht="15">
      <c r="M198" s="87"/>
    </row>
    <row r="199" spans="13:13" ht="15">
      <c r="M199" s="87"/>
    </row>
    <row r="200" spans="13:13" ht="15">
      <c r="M200" s="87"/>
    </row>
    <row r="201" spans="13:13" ht="15">
      <c r="M201" s="87"/>
    </row>
    <row r="202" spans="13:13" ht="15">
      <c r="M202" s="87"/>
    </row>
    <row r="203" spans="13:13" ht="15">
      <c r="M203" s="87"/>
    </row>
    <row r="204" spans="13:13" ht="15">
      <c r="M204" s="87"/>
    </row>
    <row r="205" spans="13:13" ht="15">
      <c r="M205" s="87"/>
    </row>
    <row r="206" spans="13:13" ht="15">
      <c r="M206" s="87"/>
    </row>
    <row r="207" spans="13:13" ht="15">
      <c r="M207" s="87"/>
    </row>
    <row r="208" spans="13:13" ht="15">
      <c r="M208" s="87"/>
    </row>
    <row r="209" spans="13:13" ht="15">
      <c r="M209" s="87"/>
    </row>
    <row r="210" spans="13:13" ht="15">
      <c r="M210" s="87"/>
    </row>
    <row r="211" spans="13:13" ht="15">
      <c r="M211" s="87"/>
    </row>
    <row r="212" spans="13:13" ht="15">
      <c r="M212" s="87"/>
    </row>
    <row r="213" spans="13:13" ht="15">
      <c r="M213" s="87"/>
    </row>
    <row r="214" spans="13:13" ht="15">
      <c r="M214" s="87"/>
    </row>
    <row r="215" spans="13:13" ht="15">
      <c r="M215" s="87"/>
    </row>
    <row r="216" spans="13:13" ht="15">
      <c r="M216" s="87"/>
    </row>
    <row r="217" spans="13:13" ht="15">
      <c r="M217" s="87"/>
    </row>
    <row r="218" spans="13:13" ht="15">
      <c r="M218" s="87"/>
    </row>
    <row r="219" spans="13:13" ht="15">
      <c r="M219" s="87"/>
    </row>
    <row r="220" spans="13:13" ht="15">
      <c r="M220" s="87"/>
    </row>
    <row r="221" spans="13:13" ht="15">
      <c r="M221" s="87"/>
    </row>
    <row r="222" spans="13:13" ht="15">
      <c r="M222" s="87"/>
    </row>
    <row r="223" spans="13:13" ht="15">
      <c r="M223" s="87"/>
    </row>
    <row r="224" spans="13:13" ht="15">
      <c r="M224" s="87"/>
    </row>
    <row r="225" spans="13:13" ht="15">
      <c r="M225" s="87"/>
    </row>
    <row r="226" spans="13:13" ht="15">
      <c r="M226" s="87"/>
    </row>
    <row r="227" spans="13:13" ht="15">
      <c r="M227" s="87"/>
    </row>
    <row r="228" spans="13:13" ht="15">
      <c r="M228" s="87"/>
    </row>
    <row r="229" spans="13:13" ht="15">
      <c r="M229" s="87"/>
    </row>
    <row r="230" spans="13:13" ht="15">
      <c r="M230" s="87"/>
    </row>
    <row r="231" spans="13:13" ht="15">
      <c r="M231" s="87"/>
    </row>
    <row r="232" spans="13:13" ht="15">
      <c r="M232" s="87"/>
    </row>
    <row r="233" spans="13:13" ht="15">
      <c r="M233" s="87"/>
    </row>
    <row r="234" spans="13:13" ht="15">
      <c r="M234" s="87"/>
    </row>
    <row r="235" spans="13:13" ht="15">
      <c r="M235" s="87"/>
    </row>
    <row r="236" spans="13:13" ht="15">
      <c r="M236" s="87"/>
    </row>
    <row r="237" spans="13:13" ht="15">
      <c r="M237" s="87"/>
    </row>
    <row r="238" spans="13:13" ht="15">
      <c r="M238" s="87"/>
    </row>
    <row r="239" spans="13:13" ht="15">
      <c r="M239" s="87"/>
    </row>
    <row r="240" spans="13:13" ht="15">
      <c r="M240" s="87"/>
    </row>
    <row r="241" spans="13:13" ht="15">
      <c r="M241" s="87"/>
    </row>
    <row r="242" spans="13:13" ht="15">
      <c r="M242" s="87"/>
    </row>
    <row r="243" spans="13:13" ht="15">
      <c r="M243" s="87"/>
    </row>
    <row r="244" spans="13:13" ht="15">
      <c r="M244" s="87"/>
    </row>
    <row r="245" spans="13:13" ht="15">
      <c r="M245" s="87"/>
    </row>
    <row r="246" spans="13:13" ht="15">
      <c r="M246" s="87"/>
    </row>
    <row r="247" spans="13:13" ht="15">
      <c r="M247" s="87"/>
    </row>
    <row r="248" spans="13:13" ht="15">
      <c r="M248" s="87"/>
    </row>
    <row r="249" spans="13:13" ht="15">
      <c r="M249" s="87"/>
    </row>
    <row r="250" spans="13:13" ht="15">
      <c r="M250" s="87"/>
    </row>
    <row r="251" spans="13:13" ht="15">
      <c r="M251" s="87"/>
    </row>
    <row r="252" spans="13:13" ht="15">
      <c r="M252" s="87"/>
    </row>
    <row r="253" spans="13:13" ht="15">
      <c r="M253" s="87"/>
    </row>
    <row r="254" spans="13:13" ht="15">
      <c r="M254" s="87"/>
    </row>
    <row r="255" spans="13:13" ht="15">
      <c r="M255" s="87"/>
    </row>
    <row r="256" spans="13:13" ht="15">
      <c r="M256" s="87"/>
    </row>
    <row r="257" spans="13:13" ht="15">
      <c r="M257" s="87"/>
    </row>
    <row r="258" spans="13:13" ht="15">
      <c r="M258" s="87"/>
    </row>
    <row r="259" spans="13:13" ht="15">
      <c r="M259" s="87"/>
    </row>
    <row r="260" spans="13:13" ht="15">
      <c r="M260" s="87"/>
    </row>
    <row r="261" spans="13:13" ht="15">
      <c r="M261" s="87"/>
    </row>
    <row r="262" spans="13:13" ht="15">
      <c r="M262" s="87"/>
    </row>
    <row r="263" spans="13:13" ht="15">
      <c r="M263" s="87"/>
    </row>
    <row r="264" spans="13:13" ht="15">
      <c r="M264" s="87"/>
    </row>
    <row r="265" spans="13:13" ht="15">
      <c r="M265" s="87"/>
    </row>
    <row r="266" spans="13:13" ht="15">
      <c r="M266" s="87"/>
    </row>
    <row r="267" spans="13:13" ht="15">
      <c r="M267" s="87"/>
    </row>
    <row r="268" spans="13:13" ht="15">
      <c r="M268" s="87"/>
    </row>
    <row r="269" spans="13:13" ht="15">
      <c r="M269" s="87"/>
    </row>
    <row r="270" spans="13:13" ht="15">
      <c r="M270" s="87"/>
    </row>
    <row r="271" spans="13:13" ht="15">
      <c r="M271" s="87"/>
    </row>
    <row r="272" spans="13:13" ht="15">
      <c r="M272" s="87"/>
    </row>
    <row r="273" spans="1:13" ht="15">
      <c r="A273" s="63"/>
      <c r="B273" s="63"/>
      <c r="C273" s="63"/>
      <c r="D273" s="63"/>
      <c r="E273" s="63"/>
      <c r="F273" s="63"/>
      <c r="G273" s="63"/>
      <c r="H273" s="63"/>
      <c r="I273" s="63"/>
      <c r="J273" s="63"/>
      <c r="K273" s="63"/>
      <c r="L273" s="63"/>
      <c r="M273" s="87"/>
    </row>
    <row r="274" spans="1:13" ht="15">
      <c r="A274" s="63"/>
      <c r="B274" s="63"/>
      <c r="C274" s="63"/>
      <c r="D274" s="63"/>
      <c r="E274" s="63"/>
      <c r="F274" s="63"/>
      <c r="G274" s="63"/>
      <c r="H274" s="63"/>
      <c r="I274" s="63"/>
      <c r="J274" s="63"/>
      <c r="K274" s="63"/>
      <c r="L274" s="63"/>
      <c r="M274" s="87"/>
    </row>
    <row r="275" spans="1:13" ht="15">
      <c r="A275" s="63"/>
      <c r="B275" s="63"/>
      <c r="C275" s="63"/>
      <c r="D275" s="63"/>
      <c r="E275" s="63"/>
      <c r="F275" s="63"/>
      <c r="G275" s="63"/>
      <c r="H275" s="63"/>
      <c r="I275" s="63"/>
      <c r="J275" s="63"/>
      <c r="K275" s="63"/>
      <c r="L275" s="63"/>
      <c r="M275" s="87"/>
    </row>
    <row r="276" spans="1:13" ht="15">
      <c r="A276" s="79" t="s">
        <v>4</v>
      </c>
      <c r="B276" s="63"/>
      <c r="C276" s="63"/>
      <c r="D276" s="63"/>
      <c r="E276" s="63"/>
      <c r="F276" s="63"/>
      <c r="G276" s="63"/>
      <c r="H276" s="63"/>
      <c r="I276" s="63"/>
      <c r="J276" s="63"/>
      <c r="K276" s="63"/>
      <c r="L276" s="63"/>
      <c r="M276" s="87"/>
    </row>
    <row r="277" spans="1:13" ht="15">
      <c r="A277" s="79" t="s">
        <v>5</v>
      </c>
      <c r="B277" s="63"/>
      <c r="C277" s="63"/>
      <c r="D277" s="63"/>
      <c r="E277" s="63"/>
      <c r="F277" s="63"/>
      <c r="G277" s="63"/>
      <c r="H277" s="63"/>
      <c r="I277" s="63"/>
      <c r="J277" s="63"/>
      <c r="K277" s="63"/>
      <c r="L277" s="63"/>
      <c r="M277" s="87"/>
    </row>
    <row r="278" spans="1:13" ht="15">
      <c r="A278" s="79" t="s">
        <v>11</v>
      </c>
      <c r="B278" s="63"/>
      <c r="C278" s="63"/>
      <c r="D278" s="63"/>
      <c r="E278" s="63"/>
      <c r="F278" s="63"/>
      <c r="G278" s="63"/>
      <c r="H278" s="63"/>
      <c r="I278" s="63"/>
      <c r="J278" s="63"/>
      <c r="K278" s="63"/>
      <c r="L278" s="63"/>
      <c r="M278" s="87"/>
    </row>
    <row r="279" spans="1:13" ht="15">
      <c r="A279" s="79" t="s">
        <v>6</v>
      </c>
      <c r="B279" s="63"/>
      <c r="C279" s="63"/>
      <c r="D279" s="63"/>
      <c r="E279" s="63"/>
      <c r="F279" s="63"/>
      <c r="G279" s="63"/>
      <c r="H279" s="63"/>
      <c r="I279" s="63"/>
      <c r="J279" s="63"/>
      <c r="K279" s="63"/>
      <c r="L279" s="63"/>
      <c r="M279" s="87"/>
    </row>
    <row r="280" spans="1:13" ht="15">
      <c r="A280" s="63"/>
      <c r="B280" s="63"/>
      <c r="C280" s="63"/>
      <c r="D280" s="63"/>
      <c r="E280" s="63"/>
      <c r="F280" s="63"/>
      <c r="G280" s="63"/>
      <c r="H280" s="63"/>
      <c r="I280" s="63"/>
      <c r="J280" s="63"/>
      <c r="K280" s="63"/>
      <c r="L280" s="63"/>
      <c r="M280" s="87"/>
    </row>
    <row r="281" spans="1:13" ht="15">
      <c r="A281" s="63"/>
      <c r="B281" s="63"/>
      <c r="C281" s="63"/>
      <c r="D281" s="63"/>
      <c r="E281" s="63"/>
      <c r="F281" s="63"/>
      <c r="G281" s="63"/>
      <c r="H281" s="63"/>
      <c r="I281" s="63"/>
      <c r="J281" s="63"/>
      <c r="K281" s="63"/>
      <c r="L281" s="63"/>
      <c r="M281" s="87"/>
    </row>
    <row r="282" spans="1:13" ht="15">
      <c r="A282" s="63"/>
      <c r="B282" s="63"/>
      <c r="C282" s="63"/>
      <c r="D282" s="63"/>
      <c r="E282" s="63"/>
      <c r="F282" s="63"/>
      <c r="G282" s="63"/>
      <c r="H282" s="63"/>
      <c r="I282" s="63"/>
      <c r="J282" s="63"/>
      <c r="K282" s="63"/>
      <c r="L282" s="63"/>
      <c r="M282" s="87"/>
    </row>
    <row r="283" spans="1:13" ht="15">
      <c r="A283" s="63"/>
      <c r="B283" s="63"/>
      <c r="C283" s="63"/>
      <c r="D283" s="63"/>
      <c r="E283" s="63"/>
      <c r="F283" s="63"/>
      <c r="G283" s="63"/>
      <c r="H283" s="63"/>
      <c r="I283" s="63"/>
      <c r="J283" s="63"/>
      <c r="K283" s="63"/>
      <c r="L283" s="63"/>
      <c r="M283" s="87"/>
    </row>
    <row r="284" spans="1:13" ht="15">
      <c r="A284" s="63"/>
      <c r="B284" s="63"/>
      <c r="C284" s="63"/>
      <c r="D284" s="63"/>
      <c r="E284" s="63"/>
      <c r="F284" s="63"/>
      <c r="G284" s="63"/>
      <c r="H284" s="63"/>
      <c r="I284" s="63"/>
      <c r="J284" s="63"/>
      <c r="K284" s="63"/>
      <c r="L284" s="63"/>
      <c r="M284" s="87"/>
    </row>
    <row r="285" spans="1:13" ht="15">
      <c r="A285" s="63"/>
      <c r="B285" s="63"/>
      <c r="C285" s="63"/>
      <c r="D285" s="63"/>
      <c r="E285" s="63"/>
      <c r="F285" s="63"/>
      <c r="G285" s="63"/>
      <c r="H285" s="63"/>
      <c r="I285" s="63"/>
      <c r="J285" s="63"/>
      <c r="K285" s="63"/>
      <c r="L285" s="63"/>
      <c r="M285" s="87"/>
    </row>
    <row r="286" spans="1:13" ht="15">
      <c r="A286" s="63"/>
      <c r="B286" s="63"/>
      <c r="C286" s="63"/>
      <c r="D286" s="63"/>
      <c r="E286" s="63"/>
      <c r="F286" s="63"/>
      <c r="G286" s="63"/>
      <c r="H286" s="63"/>
      <c r="I286" s="63"/>
      <c r="J286" s="63"/>
      <c r="K286" s="63"/>
      <c r="L286" s="63"/>
      <c r="M286" s="87"/>
    </row>
    <row r="287" spans="1:13" ht="15">
      <c r="A287" s="63"/>
      <c r="B287" s="63"/>
      <c r="C287" s="63"/>
      <c r="D287" s="63"/>
      <c r="E287" s="63"/>
      <c r="F287" s="63"/>
      <c r="G287" s="63"/>
      <c r="H287" s="63"/>
      <c r="I287" s="63"/>
      <c r="J287" s="63"/>
      <c r="K287" s="63"/>
      <c r="L287" s="63"/>
      <c r="M287" s="87"/>
    </row>
    <row r="288" spans="1:13" ht="15">
      <c r="A288" s="63"/>
      <c r="B288" s="63"/>
      <c r="C288" s="63"/>
      <c r="D288" s="63"/>
      <c r="E288" s="63"/>
      <c r="F288" s="63"/>
      <c r="G288" s="63"/>
      <c r="H288" s="63"/>
      <c r="I288" s="63"/>
      <c r="J288" s="63"/>
      <c r="K288" s="63"/>
      <c r="L288" s="63"/>
      <c r="M288" s="87"/>
    </row>
    <row r="289" spans="13:13" ht="15">
      <c r="M289" s="87"/>
    </row>
    <row r="290" spans="13:13" ht="15">
      <c r="M290" s="87"/>
    </row>
    <row r="291" spans="13:13" ht="15">
      <c r="M291" s="87"/>
    </row>
    <row r="292" spans="13:13" ht="15">
      <c r="M292" s="87"/>
    </row>
    <row r="293" spans="13:13" ht="15">
      <c r="M293" s="87"/>
    </row>
    <row r="294" spans="13:13" ht="15">
      <c r="M294" s="87"/>
    </row>
    <row r="295" spans="13:13" ht="15">
      <c r="M295" s="87"/>
    </row>
    <row r="296" spans="13:13" ht="15">
      <c r="M296" s="87"/>
    </row>
    <row r="297" spans="13:13" ht="15">
      <c r="M297" s="87"/>
    </row>
    <row r="298" spans="13:13" ht="15">
      <c r="M298" s="87"/>
    </row>
    <row r="299" spans="13:13" ht="15">
      <c r="M299" s="87"/>
    </row>
    <row r="300" spans="13:13" ht="15">
      <c r="M300" s="87"/>
    </row>
    <row r="301" spans="13:13" ht="15">
      <c r="M301" s="87"/>
    </row>
    <row r="302" spans="13:13" ht="15">
      <c r="M302" s="87"/>
    </row>
    <row r="303" spans="13:13" ht="15">
      <c r="M303" s="87"/>
    </row>
    <row r="304" spans="13:13" ht="15">
      <c r="M304" s="87"/>
    </row>
    <row r="305" spans="13:13" ht="15">
      <c r="M305" s="87"/>
    </row>
    <row r="306" spans="13:13" ht="15">
      <c r="M306" s="87"/>
    </row>
    <row r="307" spans="13:13" ht="15">
      <c r="M307" s="87"/>
    </row>
    <row r="308" spans="13:13" ht="15">
      <c r="M308" s="87"/>
    </row>
    <row r="309" spans="13:13" ht="15">
      <c r="M309" s="87"/>
    </row>
    <row r="310" spans="13:13" ht="15">
      <c r="M310" s="87"/>
    </row>
    <row r="311" spans="13:13" ht="15">
      <c r="M311" s="87"/>
    </row>
    <row r="312" spans="13:13" ht="15">
      <c r="M312" s="87"/>
    </row>
    <row r="313" spans="13:13" ht="15">
      <c r="M313" s="87"/>
    </row>
    <row r="314" spans="13:13" ht="15">
      <c r="M314" s="87"/>
    </row>
    <row r="315" spans="13:13" ht="15">
      <c r="M315" s="87"/>
    </row>
    <row r="316" spans="13:13" ht="15">
      <c r="M316" s="87"/>
    </row>
    <row r="317" spans="13:13" ht="15">
      <c r="M317" s="87"/>
    </row>
    <row r="318" spans="13:13" ht="15">
      <c r="M318" s="87"/>
    </row>
    <row r="319" spans="13:13" ht="15">
      <c r="M319" s="87"/>
    </row>
    <row r="320" spans="13:13" ht="15">
      <c r="M320" s="87"/>
    </row>
    <row r="321" spans="13:13" ht="15">
      <c r="M321" s="87"/>
    </row>
    <row r="322" spans="13:13" ht="15">
      <c r="M322" s="87"/>
    </row>
    <row r="323" spans="13:13" ht="15">
      <c r="M323" s="87"/>
    </row>
    <row r="324" spans="13:13" ht="15">
      <c r="M324" s="87"/>
    </row>
    <row r="325" spans="13:13" ht="15">
      <c r="M325" s="87"/>
    </row>
    <row r="326" spans="13:13" ht="15">
      <c r="M326" s="87"/>
    </row>
    <row r="327" spans="13:13" ht="15">
      <c r="M327" s="87"/>
    </row>
    <row r="328" spans="13:13" ht="15">
      <c r="M328" s="87"/>
    </row>
    <row r="329" spans="13:13" ht="15">
      <c r="M329" s="87"/>
    </row>
    <row r="330" spans="13:13" ht="15">
      <c r="M330" s="87"/>
    </row>
    <row r="331" spans="13:13" ht="15">
      <c r="M331" s="87"/>
    </row>
    <row r="332" spans="13:13" ht="15">
      <c r="M332" s="87"/>
    </row>
    <row r="333" spans="13:13" ht="15">
      <c r="M333" s="87"/>
    </row>
    <row r="334" spans="13:13" ht="15">
      <c r="M334" s="87"/>
    </row>
    <row r="335" spans="13:13" ht="15">
      <c r="M335" s="87"/>
    </row>
    <row r="336" spans="13:13" ht="15">
      <c r="M336" s="87"/>
    </row>
    <row r="337" spans="13:13" ht="15">
      <c r="M337" s="87"/>
    </row>
    <row r="338" spans="13:13" ht="15">
      <c r="M338" s="87"/>
    </row>
    <row r="339" spans="13:13" ht="15">
      <c r="M339" s="87"/>
    </row>
    <row r="340" spans="13:13" ht="15">
      <c r="M340" s="87"/>
    </row>
    <row r="341" spans="13:13" ht="15">
      <c r="M341" s="87"/>
    </row>
    <row r="342" spans="13:13" ht="15">
      <c r="M342" s="87"/>
    </row>
    <row r="343" spans="13:13" ht="15">
      <c r="M343" s="87"/>
    </row>
    <row r="344" spans="13:13" ht="15">
      <c r="M344" s="87"/>
    </row>
    <row r="345" spans="13:13" ht="15">
      <c r="M345" s="87"/>
    </row>
    <row r="346" spans="13:13" ht="15">
      <c r="M346" s="87"/>
    </row>
    <row r="347" spans="13:13" ht="15">
      <c r="M347" s="87"/>
    </row>
    <row r="348" spans="13:13" ht="15">
      <c r="M348" s="87"/>
    </row>
    <row r="349" spans="13:13" ht="15">
      <c r="M349" s="87"/>
    </row>
    <row r="350" spans="13:13" ht="15">
      <c r="M350" s="87"/>
    </row>
    <row r="351" spans="13:13" ht="15">
      <c r="M351" s="87"/>
    </row>
    <row r="352" spans="13:13" ht="15">
      <c r="M352" s="87"/>
    </row>
    <row r="353" spans="13:13" ht="15">
      <c r="M353" s="87"/>
    </row>
    <row r="354" spans="13:13" ht="15">
      <c r="M354" s="87"/>
    </row>
    <row r="355" spans="13:13" ht="15">
      <c r="M355" s="87"/>
    </row>
    <row r="356" spans="13:13" ht="15">
      <c r="M356" s="87"/>
    </row>
    <row r="357" spans="13:13" ht="15">
      <c r="M357" s="87"/>
    </row>
    <row r="358" spans="13:13" ht="15">
      <c r="M358" s="87"/>
    </row>
    <row r="359" spans="13:13" ht="15">
      <c r="M359" s="87"/>
    </row>
    <row r="360" spans="13:13" ht="15">
      <c r="M360" s="87"/>
    </row>
    <row r="361" spans="13:13" ht="15">
      <c r="M361" s="87"/>
    </row>
    <row r="362" spans="13:13" ht="15">
      <c r="M362" s="87"/>
    </row>
    <row r="363" spans="13:13" ht="15">
      <c r="M363" s="87"/>
    </row>
    <row r="364" spans="13:13" ht="15">
      <c r="M364" s="87"/>
    </row>
    <row r="365" spans="13:13" ht="15">
      <c r="M365" s="87"/>
    </row>
    <row r="366" spans="13:13" ht="15">
      <c r="M366" s="87"/>
    </row>
    <row r="367" spans="13:13" ht="15">
      <c r="M367" s="87"/>
    </row>
    <row r="368" spans="13:13" ht="15">
      <c r="M368" s="87"/>
    </row>
    <row r="369" spans="13:13" ht="15">
      <c r="M369" s="87"/>
    </row>
    <row r="370" spans="13:13" ht="15">
      <c r="M370" s="87"/>
    </row>
    <row r="371" spans="13:13" ht="15">
      <c r="M371" s="87"/>
    </row>
    <row r="372" spans="13:13" ht="15">
      <c r="M372" s="87"/>
    </row>
    <row r="373" spans="13:13" ht="15">
      <c r="M373" s="87"/>
    </row>
    <row r="374" spans="13:13" ht="15">
      <c r="M374" s="87"/>
    </row>
    <row r="375" spans="13:13" ht="15">
      <c r="M375" s="87"/>
    </row>
    <row r="376" spans="13:13" ht="15">
      <c r="M376" s="87"/>
    </row>
    <row r="377" spans="13:13" ht="15">
      <c r="M377" s="87"/>
    </row>
    <row r="378" spans="13:13" ht="15">
      <c r="M378" s="87"/>
    </row>
    <row r="379" spans="13:13" ht="15">
      <c r="M379" s="87"/>
    </row>
    <row r="380" spans="13:13" ht="15">
      <c r="M380" s="87"/>
    </row>
    <row r="381" spans="13:13" ht="15">
      <c r="M381" s="87"/>
    </row>
    <row r="382" spans="13:13" ht="15">
      <c r="M382" s="87"/>
    </row>
    <row r="383" spans="13:13" ht="15">
      <c r="M383" s="87"/>
    </row>
    <row r="384" spans="13:13" ht="15">
      <c r="M384" s="87"/>
    </row>
    <row r="385" spans="13:13" ht="15">
      <c r="M385" s="87"/>
    </row>
    <row r="386" spans="13:13" ht="15">
      <c r="M386" s="87"/>
    </row>
    <row r="387" spans="13:13" ht="15">
      <c r="M387" s="87"/>
    </row>
    <row r="388" spans="13:13" ht="15">
      <c r="M388" s="87"/>
    </row>
    <row r="389" spans="13:13" ht="15">
      <c r="M389" s="87"/>
    </row>
    <row r="390" spans="13:13" ht="15">
      <c r="M390" s="87"/>
    </row>
    <row r="391" spans="13:13" ht="15">
      <c r="M391" s="87"/>
    </row>
    <row r="392" spans="13:13" ht="15">
      <c r="M392" s="87"/>
    </row>
    <row r="393" spans="13:13" ht="15">
      <c r="M393" s="87"/>
    </row>
    <row r="394" spans="13:13" ht="15">
      <c r="M394" s="87"/>
    </row>
    <row r="395" spans="13:13" ht="15">
      <c r="M395" s="87"/>
    </row>
    <row r="396" spans="13:13" ht="15">
      <c r="M396" s="87"/>
    </row>
    <row r="397" spans="13:13" ht="15">
      <c r="M397" s="87"/>
    </row>
    <row r="398" spans="13:13" ht="15">
      <c r="M398" s="87"/>
    </row>
    <row r="399" spans="13:13" ht="15">
      <c r="M399" s="87"/>
    </row>
    <row r="400" spans="13:13" ht="15">
      <c r="M400" s="87"/>
    </row>
    <row r="401" spans="13:13" ht="15">
      <c r="M401" s="87"/>
    </row>
    <row r="402" spans="13:13" ht="15">
      <c r="M402" s="87"/>
    </row>
    <row r="403" spans="13:13" ht="15">
      <c r="M403" s="87"/>
    </row>
    <row r="404" spans="13:13" ht="15">
      <c r="M404" s="87"/>
    </row>
    <row r="405" spans="13:13" ht="15">
      <c r="M405" s="87"/>
    </row>
    <row r="406" spans="13:13" ht="15">
      <c r="M406" s="87"/>
    </row>
    <row r="407" spans="13:13" ht="15">
      <c r="M407" s="87"/>
    </row>
    <row r="408" spans="13:13" ht="15">
      <c r="M408" s="87"/>
    </row>
    <row r="409" spans="13:13" ht="15">
      <c r="M409" s="87"/>
    </row>
    <row r="410" spans="13:13" ht="15">
      <c r="M410" s="87"/>
    </row>
    <row r="411" spans="13:13" ht="15">
      <c r="M411" s="87"/>
    </row>
    <row r="412" spans="13:13" ht="15">
      <c r="M412" s="87"/>
    </row>
    <row r="413" spans="13:13" ht="15">
      <c r="M413" s="87"/>
    </row>
    <row r="414" spans="13:13" ht="15">
      <c r="M414" s="87"/>
    </row>
    <row r="415" spans="13:13" ht="15">
      <c r="M415" s="87"/>
    </row>
    <row r="416" spans="13:13" ht="15">
      <c r="M416" s="87"/>
    </row>
    <row r="417" spans="13:13" ht="15">
      <c r="M417" s="87"/>
    </row>
    <row r="418" spans="13:13" ht="15">
      <c r="M418" s="87"/>
    </row>
    <row r="419" spans="13:13" ht="15">
      <c r="M419" s="87"/>
    </row>
    <row r="420" spans="13:13" ht="15">
      <c r="M420" s="87"/>
    </row>
    <row r="421" spans="13:13" ht="15">
      <c r="M421" s="87"/>
    </row>
    <row r="422" spans="13:13" ht="15">
      <c r="M422" s="87"/>
    </row>
    <row r="423" spans="13:13" ht="15">
      <c r="M423" s="87"/>
    </row>
    <row r="424" spans="13:13" ht="15">
      <c r="M424" s="87"/>
    </row>
    <row r="425" spans="13:13" ht="15">
      <c r="M425" s="87"/>
    </row>
    <row r="426" spans="13:13" ht="15">
      <c r="M426" s="87"/>
    </row>
    <row r="427" spans="13:13" ht="15">
      <c r="M427" s="87"/>
    </row>
    <row r="428" spans="13:13" ht="15">
      <c r="M428" s="87"/>
    </row>
    <row r="429" spans="13:13" ht="15">
      <c r="M429" s="87"/>
    </row>
    <row r="430" spans="13:13" ht="15">
      <c r="M430" s="87"/>
    </row>
    <row r="431" spans="13:13" ht="15">
      <c r="M431" s="87"/>
    </row>
    <row r="432" spans="13:13" ht="15">
      <c r="M432" s="87"/>
    </row>
    <row r="433" spans="13:13" ht="15">
      <c r="M433" s="87"/>
    </row>
    <row r="434" spans="13:13" ht="15">
      <c r="M434" s="87"/>
    </row>
    <row r="435" spans="13:13" ht="15">
      <c r="M435" s="87"/>
    </row>
    <row r="436" spans="13:13" ht="15">
      <c r="M436" s="87"/>
    </row>
    <row r="437" spans="13:13" ht="15">
      <c r="M437" s="87"/>
    </row>
    <row r="438" spans="13:13" ht="15">
      <c r="M438" s="87"/>
    </row>
    <row r="439" spans="13:13" ht="15">
      <c r="M439" s="87"/>
    </row>
    <row r="440" spans="13:13" ht="15">
      <c r="M440" s="87"/>
    </row>
    <row r="441" spans="13:13" ht="15">
      <c r="M441" s="87"/>
    </row>
    <row r="442" spans="13:13" ht="15">
      <c r="M442" s="87"/>
    </row>
    <row r="443" spans="13:13" ht="15">
      <c r="M443" s="87"/>
    </row>
    <row r="444" spans="13:13" ht="15">
      <c r="M444" s="87"/>
    </row>
    <row r="445" spans="13:13" ht="15">
      <c r="M445" s="87"/>
    </row>
    <row r="446" spans="13:13" ht="15">
      <c r="M446" s="87"/>
    </row>
    <row r="447" spans="13:13" ht="15">
      <c r="M447" s="87"/>
    </row>
    <row r="448" spans="13:13" ht="15">
      <c r="M448" s="87"/>
    </row>
    <row r="449" spans="13:13" ht="15">
      <c r="M449" s="87"/>
    </row>
    <row r="450" spans="13:13" ht="15">
      <c r="M450" s="87"/>
    </row>
    <row r="451" spans="13:13" ht="15">
      <c r="M451" s="87"/>
    </row>
    <row r="452" spans="13:13" ht="15">
      <c r="M452" s="87"/>
    </row>
    <row r="453" spans="13:13" ht="15">
      <c r="M453" s="87"/>
    </row>
    <row r="454" spans="13:13" ht="15">
      <c r="M454" s="87"/>
    </row>
    <row r="455" spans="13:13" ht="15">
      <c r="M455" s="87"/>
    </row>
    <row r="456" spans="13:13" ht="15">
      <c r="M456" s="87"/>
    </row>
    <row r="457" spans="13:13" ht="15">
      <c r="M457" s="87"/>
    </row>
    <row r="458" spans="13:13" ht="15">
      <c r="M458" s="87"/>
    </row>
    <row r="459" spans="13:13" ht="15">
      <c r="M459" s="87"/>
    </row>
    <row r="460" spans="13:13" ht="15">
      <c r="M460" s="87"/>
    </row>
    <row r="461" spans="13:13" ht="15">
      <c r="M461" s="87"/>
    </row>
    <row r="462" spans="13:13" ht="15">
      <c r="M462" s="87"/>
    </row>
    <row r="463" spans="13:13" ht="15">
      <c r="M463" s="87"/>
    </row>
    <row r="464" spans="13:13" ht="15">
      <c r="M464" s="87"/>
    </row>
    <row r="465" spans="13:13" ht="15">
      <c r="M465" s="87"/>
    </row>
    <row r="466" spans="13:13" ht="15">
      <c r="M466" s="87"/>
    </row>
    <row r="467" spans="13:13" ht="15">
      <c r="M467" s="87"/>
    </row>
    <row r="468" spans="13:13" ht="15">
      <c r="M468" s="87"/>
    </row>
    <row r="469" spans="13:13" ht="15">
      <c r="M469" s="87"/>
    </row>
    <row r="470" spans="13:13" ht="15">
      <c r="M470" s="87"/>
    </row>
    <row r="471" spans="13:13" ht="15">
      <c r="M471" s="87"/>
    </row>
    <row r="472" spans="13:13" ht="15">
      <c r="M472" s="87"/>
    </row>
    <row r="473" spans="13:13" ht="15">
      <c r="M473" s="87"/>
    </row>
    <row r="474" spans="13:13" ht="15">
      <c r="M474" s="87"/>
    </row>
    <row r="475" spans="13:13" ht="15">
      <c r="M475" s="87"/>
    </row>
    <row r="476" spans="13:13" ht="15">
      <c r="M476" s="87"/>
    </row>
    <row r="477" spans="13:13" ht="15">
      <c r="M477" s="87"/>
    </row>
    <row r="478" spans="13:13" ht="15">
      <c r="M478" s="87"/>
    </row>
    <row r="479" spans="13:13" ht="15">
      <c r="M479" s="87"/>
    </row>
    <row r="480" spans="13:13" ht="15">
      <c r="M480" s="87"/>
    </row>
    <row r="481" spans="13:13" ht="15">
      <c r="M481" s="87"/>
    </row>
    <row r="482" spans="13:13" ht="15">
      <c r="M482" s="87"/>
    </row>
    <row r="483" spans="13:13" ht="15">
      <c r="M483" s="87"/>
    </row>
    <row r="484" spans="13:13" ht="15">
      <c r="M484" s="87"/>
    </row>
    <row r="485" spans="13:13" ht="15">
      <c r="M485" s="87"/>
    </row>
    <row r="486" spans="13:13" ht="15">
      <c r="M486" s="87"/>
    </row>
    <row r="487" spans="13:13" ht="15">
      <c r="M487" s="87"/>
    </row>
    <row r="488" spans="13:13" ht="15">
      <c r="M488" s="87"/>
    </row>
    <row r="489" spans="13:13" ht="15">
      <c r="M489" s="87"/>
    </row>
    <row r="490" spans="13:13" ht="15">
      <c r="M490" s="87"/>
    </row>
    <row r="491" spans="13:13" ht="15">
      <c r="M491" s="87"/>
    </row>
    <row r="492" spans="13:13" ht="15">
      <c r="M492" s="87"/>
    </row>
    <row r="493" spans="13:13" ht="15">
      <c r="M493" s="87"/>
    </row>
    <row r="494" spans="13:13" ht="15">
      <c r="M494" s="87"/>
    </row>
    <row r="495" spans="13:13" ht="15">
      <c r="M495" s="87"/>
    </row>
    <row r="496" spans="13:13" ht="15">
      <c r="M496" s="87"/>
    </row>
    <row r="497" spans="13:13" ht="15">
      <c r="M497" s="87"/>
    </row>
    <row r="498" spans="13:13" ht="15">
      <c r="M498" s="87"/>
    </row>
    <row r="499" spans="13:13" ht="15">
      <c r="M499" s="87"/>
    </row>
    <row r="500" spans="13:13" ht="15">
      <c r="M500" s="87"/>
    </row>
    <row r="501" spans="13:13" ht="15">
      <c r="M501" s="87"/>
    </row>
    <row r="502" spans="13:13" ht="15">
      <c r="M502" s="87"/>
    </row>
    <row r="503" spans="13:13" ht="15">
      <c r="M503" s="87"/>
    </row>
    <row r="504" spans="13:13" ht="15">
      <c r="M504" s="87"/>
    </row>
    <row r="505" spans="13:13" ht="15">
      <c r="M505" s="87"/>
    </row>
    <row r="506" spans="13:13" ht="15">
      <c r="M506" s="87"/>
    </row>
    <row r="507" spans="13:13" ht="15">
      <c r="M507" s="87"/>
    </row>
    <row r="508" spans="13:13" ht="15">
      <c r="M508" s="87"/>
    </row>
    <row r="509" spans="13:13" ht="15">
      <c r="M509" s="87"/>
    </row>
    <row r="510" spans="13:13" ht="15">
      <c r="M510" s="87"/>
    </row>
    <row r="511" spans="13:13" ht="15">
      <c r="M511" s="87"/>
    </row>
    <row r="512" spans="13:13" ht="15">
      <c r="M512" s="87"/>
    </row>
    <row r="513" spans="13:13" ht="15">
      <c r="M513" s="87"/>
    </row>
    <row r="514" spans="13:13" ht="15">
      <c r="M514" s="87"/>
    </row>
    <row r="515" spans="13:13" ht="15">
      <c r="M515" s="87"/>
    </row>
    <row r="516" spans="13:13" ht="15">
      <c r="M516" s="87"/>
    </row>
    <row r="517" spans="13:13" ht="15">
      <c r="M517" s="87"/>
    </row>
    <row r="518" spans="13:13" ht="15">
      <c r="M518" s="87"/>
    </row>
    <row r="519" spans="13:13" ht="15">
      <c r="M519" s="87"/>
    </row>
    <row r="520" spans="13:13" ht="15">
      <c r="M520" s="87"/>
    </row>
    <row r="521" spans="13:13" ht="15">
      <c r="M521" s="87"/>
    </row>
    <row r="522" spans="13:13" ht="15">
      <c r="M522" s="87"/>
    </row>
    <row r="523" spans="13:13" ht="15">
      <c r="M523" s="87"/>
    </row>
    <row r="524" spans="13:13" ht="15">
      <c r="M524" s="87"/>
    </row>
    <row r="525" spans="13:13" ht="15">
      <c r="M525" s="87"/>
    </row>
    <row r="526" spans="13:13" ht="15">
      <c r="M526" s="87"/>
    </row>
    <row r="527" spans="13:13" ht="15">
      <c r="M527" s="87"/>
    </row>
    <row r="528" spans="13:13" ht="15">
      <c r="M528" s="87"/>
    </row>
    <row r="529" spans="13:13" ht="15">
      <c r="M529" s="87"/>
    </row>
    <row r="530" spans="13:13" ht="15">
      <c r="M530" s="87"/>
    </row>
    <row r="531" spans="13:13" ht="15">
      <c r="M531" s="87"/>
    </row>
    <row r="532" spans="13:13" ht="15">
      <c r="M532" s="87"/>
    </row>
    <row r="533" spans="13:13" ht="15">
      <c r="M533" s="87"/>
    </row>
    <row r="534" spans="13:13" ht="15">
      <c r="M534" s="87"/>
    </row>
    <row r="535" spans="13:13" ht="15">
      <c r="M535" s="87"/>
    </row>
    <row r="536" spans="13:13" ht="15">
      <c r="M536" s="87"/>
    </row>
    <row r="537" spans="13:13" ht="15">
      <c r="M537" s="87"/>
    </row>
    <row r="538" spans="13:13" ht="15">
      <c r="M538" s="87"/>
    </row>
    <row r="539" spans="13:13" ht="15">
      <c r="M539" s="87"/>
    </row>
    <row r="540" spans="13:13" ht="15">
      <c r="M540" s="87"/>
    </row>
    <row r="541" spans="13:13" ht="15">
      <c r="M541" s="87"/>
    </row>
    <row r="542" spans="13:13" ht="15">
      <c r="M542" s="87"/>
    </row>
    <row r="543" spans="13:13" ht="15">
      <c r="M543" s="87"/>
    </row>
    <row r="544" spans="13:13" ht="15">
      <c r="M544" s="87"/>
    </row>
    <row r="545" spans="13:13" ht="15">
      <c r="M545" s="87"/>
    </row>
    <row r="546" spans="13:13" ht="15">
      <c r="M546" s="87"/>
    </row>
    <row r="547" spans="13:13" ht="15">
      <c r="M547" s="87"/>
    </row>
    <row r="548" spans="13:13" ht="15">
      <c r="M548" s="87"/>
    </row>
    <row r="549" spans="13:13" ht="15">
      <c r="M549" s="87"/>
    </row>
    <row r="550" spans="13:13" ht="15">
      <c r="M550" s="87"/>
    </row>
    <row r="551" spans="13:13" ht="15">
      <c r="M551" s="87"/>
    </row>
    <row r="552" spans="13:13" ht="15">
      <c r="M552" s="87"/>
    </row>
    <row r="553" spans="13:13" ht="15">
      <c r="M553" s="87"/>
    </row>
    <row r="554" spans="13:13" ht="15">
      <c r="M554" s="87"/>
    </row>
    <row r="555" spans="13:13" ht="15">
      <c r="M555" s="87"/>
    </row>
    <row r="556" spans="13:13" ht="15">
      <c r="M556" s="87"/>
    </row>
    <row r="557" spans="13:13" ht="15">
      <c r="M557" s="87"/>
    </row>
    <row r="558" spans="13:13" ht="15">
      <c r="M558" s="87"/>
    </row>
    <row r="559" spans="13:13" ht="15">
      <c r="M559" s="87"/>
    </row>
    <row r="560" spans="13:13" ht="15">
      <c r="M560" s="87"/>
    </row>
    <row r="561" spans="13:13" ht="15">
      <c r="M561" s="87"/>
    </row>
    <row r="562" spans="13:13" ht="15">
      <c r="M562" s="87"/>
    </row>
    <row r="563" spans="13:13" ht="15">
      <c r="M563" s="87"/>
    </row>
    <row r="564" spans="13:13" ht="15">
      <c r="M564" s="87"/>
    </row>
    <row r="565" spans="13:13" ht="15">
      <c r="M565" s="87"/>
    </row>
    <row r="566" spans="13:13" ht="15">
      <c r="M566" s="87"/>
    </row>
    <row r="567" spans="13:13" ht="15">
      <c r="M567" s="87"/>
    </row>
    <row r="568" spans="13:13" ht="15">
      <c r="M568" s="87"/>
    </row>
    <row r="569" spans="13:13" ht="15">
      <c r="M569" s="87"/>
    </row>
    <row r="570" spans="13:13" ht="15">
      <c r="M570" s="87"/>
    </row>
    <row r="571" spans="13:13" ht="15">
      <c r="M571" s="87"/>
    </row>
    <row r="572" spans="13:13" ht="15">
      <c r="M572" s="87"/>
    </row>
    <row r="573" spans="13:13" ht="15">
      <c r="M573" s="87"/>
    </row>
    <row r="574" spans="13:13" ht="15">
      <c r="M574" s="87"/>
    </row>
    <row r="575" spans="13:13" ht="15">
      <c r="M575" s="87"/>
    </row>
    <row r="576" spans="13:13" ht="15">
      <c r="M576" s="87"/>
    </row>
    <row r="577" spans="13:13" ht="15">
      <c r="M577" s="87"/>
    </row>
    <row r="578" spans="13:13" ht="15">
      <c r="M578" s="87"/>
    </row>
    <row r="579" spans="13:13" ht="15">
      <c r="M579" s="87"/>
    </row>
    <row r="580" spans="13:13" ht="15">
      <c r="M580" s="87"/>
    </row>
    <row r="581" spans="13:13" ht="15">
      <c r="M581" s="87"/>
    </row>
    <row r="582" spans="13:13" ht="15">
      <c r="M582" s="87"/>
    </row>
    <row r="583" spans="13:13" ht="15">
      <c r="M583" s="87"/>
    </row>
    <row r="584" spans="13:13" ht="15">
      <c r="M584" s="87"/>
    </row>
    <row r="585" spans="13:13" ht="15">
      <c r="M585" s="87"/>
    </row>
    <row r="586" spans="13:13" ht="15">
      <c r="M586" s="87"/>
    </row>
    <row r="587" spans="13:13" ht="15">
      <c r="M587" s="87"/>
    </row>
    <row r="588" spans="13:13" ht="15">
      <c r="M588" s="87"/>
    </row>
    <row r="589" spans="13:13" ht="15">
      <c r="M589" s="87"/>
    </row>
    <row r="590" spans="13:13" ht="15">
      <c r="M590" s="87"/>
    </row>
    <row r="591" spans="13:13" ht="15">
      <c r="M591" s="87"/>
    </row>
    <row r="592" spans="13:13" ht="15">
      <c r="M592" s="87"/>
    </row>
    <row r="593" spans="13:13" ht="15">
      <c r="M593" s="87"/>
    </row>
    <row r="594" spans="13:13" ht="15">
      <c r="M594" s="87"/>
    </row>
    <row r="595" spans="13:13" ht="15">
      <c r="M595" s="87"/>
    </row>
    <row r="596" spans="13:13" ht="15">
      <c r="M596" s="87"/>
    </row>
    <row r="597" spans="13:13" ht="15">
      <c r="M597" s="87"/>
    </row>
    <row r="598" spans="13:13" ht="15">
      <c r="M598" s="87"/>
    </row>
    <row r="599" spans="13:13" ht="15">
      <c r="M599" s="87"/>
    </row>
    <row r="600" spans="13:13" ht="15">
      <c r="M600" s="87"/>
    </row>
    <row r="601" spans="13:13" ht="15">
      <c r="M601" s="87"/>
    </row>
    <row r="602" spans="13:13" ht="15">
      <c r="M602" s="87"/>
    </row>
    <row r="603" spans="13:13" ht="15">
      <c r="M603" s="87"/>
    </row>
    <row r="604" spans="13:13" ht="15">
      <c r="M604" s="87"/>
    </row>
    <row r="605" spans="13:13" ht="15">
      <c r="M605" s="87"/>
    </row>
    <row r="606" spans="13:13" ht="15">
      <c r="M606" s="87"/>
    </row>
    <row r="607" spans="13:13" ht="15">
      <c r="M607" s="87"/>
    </row>
    <row r="608" spans="13:13" ht="15">
      <c r="M608" s="87"/>
    </row>
    <row r="609" spans="13:13" ht="15">
      <c r="M609" s="87"/>
    </row>
    <row r="610" spans="13:13" ht="15">
      <c r="M610" s="87"/>
    </row>
    <row r="611" spans="13:13" ht="15">
      <c r="M611" s="87"/>
    </row>
    <row r="612" spans="13:13" ht="15">
      <c r="M612" s="87"/>
    </row>
    <row r="613" spans="13:13" ht="15">
      <c r="M613" s="87"/>
    </row>
    <row r="614" spans="13:13" ht="15">
      <c r="M614" s="87"/>
    </row>
    <row r="615" spans="13:13" ht="15">
      <c r="M615" s="87"/>
    </row>
    <row r="616" spans="13:13" ht="15">
      <c r="M616" s="87"/>
    </row>
    <row r="617" spans="13:13" ht="15">
      <c r="M617" s="87"/>
    </row>
    <row r="618" spans="13:13" ht="15">
      <c r="M618" s="87"/>
    </row>
    <row r="619" spans="13:13" ht="15">
      <c r="M619" s="87"/>
    </row>
    <row r="620" spans="13:13" ht="15">
      <c r="M620" s="87"/>
    </row>
    <row r="621" spans="13:13" ht="15">
      <c r="M621" s="87"/>
    </row>
    <row r="622" spans="13:13" ht="15">
      <c r="M622" s="87"/>
    </row>
    <row r="623" spans="13:13" ht="15">
      <c r="M623" s="87"/>
    </row>
    <row r="624" spans="13:13" ht="15">
      <c r="M624" s="87"/>
    </row>
    <row r="625" spans="13:13" ht="15">
      <c r="M625" s="87"/>
    </row>
    <row r="626" spans="13:13" ht="15">
      <c r="M626" s="87"/>
    </row>
    <row r="627" spans="13:13" ht="15">
      <c r="M627" s="87"/>
    </row>
    <row r="628" spans="13:13" ht="15">
      <c r="M628" s="87"/>
    </row>
    <row r="629" spans="13:13" ht="15">
      <c r="M629" s="87"/>
    </row>
    <row r="630" spans="13:13" ht="15">
      <c r="M630" s="87"/>
    </row>
    <row r="631" spans="13:13" ht="15">
      <c r="M631" s="87"/>
    </row>
    <row r="632" spans="13:13" ht="15">
      <c r="M632" s="87"/>
    </row>
    <row r="633" spans="13:13" ht="15">
      <c r="M633" s="87"/>
    </row>
    <row r="634" spans="13:13" ht="15">
      <c r="M634" s="87"/>
    </row>
    <row r="635" spans="13:13" ht="15">
      <c r="M635" s="87"/>
    </row>
    <row r="636" spans="13:13" ht="15">
      <c r="M636" s="87"/>
    </row>
    <row r="637" spans="13:13" ht="15">
      <c r="M637" s="87"/>
    </row>
    <row r="638" spans="13:13" ht="15">
      <c r="M638" s="87"/>
    </row>
    <row r="639" spans="13:13" ht="15">
      <c r="M639" s="87"/>
    </row>
    <row r="640" spans="13:13" ht="15">
      <c r="M640" s="87"/>
    </row>
    <row r="641" spans="13:13" ht="15">
      <c r="M641" s="87"/>
    </row>
    <row r="642" spans="13:13" ht="15">
      <c r="M642" s="87"/>
    </row>
    <row r="643" spans="13:13" ht="15">
      <c r="M643" s="87"/>
    </row>
    <row r="644" spans="13:13" ht="15">
      <c r="M644" s="87"/>
    </row>
    <row r="645" spans="13:13" ht="15">
      <c r="M645" s="87"/>
    </row>
    <row r="646" spans="13:13" ht="15">
      <c r="M646" s="87"/>
    </row>
    <row r="647" spans="13:13" ht="15">
      <c r="M647" s="87"/>
    </row>
    <row r="648" spans="13:13" ht="15">
      <c r="M648" s="87"/>
    </row>
    <row r="649" spans="13:13" ht="15">
      <c r="M649" s="87"/>
    </row>
    <row r="650" spans="13:13" ht="15">
      <c r="M650" s="87"/>
    </row>
    <row r="651" spans="13:13" ht="15">
      <c r="M651" s="87"/>
    </row>
    <row r="652" spans="13:13" ht="15">
      <c r="M652" s="87"/>
    </row>
    <row r="653" spans="13:13" ht="15">
      <c r="M653" s="87"/>
    </row>
    <row r="654" spans="13:13" ht="15">
      <c r="M654" s="87"/>
    </row>
    <row r="655" spans="13:13" ht="15">
      <c r="M655" s="87"/>
    </row>
    <row r="656" spans="13:13" ht="15">
      <c r="M656" s="87"/>
    </row>
    <row r="657" spans="13:13" ht="15">
      <c r="M657" s="87"/>
    </row>
    <row r="658" spans="13:13" ht="15">
      <c r="M658" s="87"/>
    </row>
    <row r="659" spans="13:13" ht="15">
      <c r="M659" s="87"/>
    </row>
    <row r="660" spans="13:13" ht="15">
      <c r="M660" s="87"/>
    </row>
    <row r="661" spans="13:13" ht="15">
      <c r="M661" s="87"/>
    </row>
    <row r="662" spans="13:13" ht="15">
      <c r="M662" s="87"/>
    </row>
    <row r="663" spans="13:13" ht="15">
      <c r="M663" s="87"/>
    </row>
    <row r="664" spans="13:13" ht="15">
      <c r="M664" s="87"/>
    </row>
    <row r="665" spans="13:13" ht="15">
      <c r="M665" s="87"/>
    </row>
    <row r="666" spans="13:13" ht="15">
      <c r="M666" s="87"/>
    </row>
    <row r="667" spans="13:13" ht="15">
      <c r="M667" s="87"/>
    </row>
    <row r="668" spans="13:13" ht="15">
      <c r="M668" s="87"/>
    </row>
    <row r="669" spans="13:13" ht="15">
      <c r="M669" s="87"/>
    </row>
    <row r="670" spans="13:13" ht="15">
      <c r="M670" s="87"/>
    </row>
    <row r="671" spans="13:13" ht="15">
      <c r="M671" s="87"/>
    </row>
    <row r="672" spans="13:13" ht="15">
      <c r="M672" s="87"/>
    </row>
    <row r="673" spans="13:13" ht="15">
      <c r="M673" s="87"/>
    </row>
    <row r="674" spans="13:13" ht="15">
      <c r="M674" s="87"/>
    </row>
    <row r="675" spans="13:13" ht="15">
      <c r="M675" s="87"/>
    </row>
    <row r="676" spans="13:13" ht="15">
      <c r="M676" s="87"/>
    </row>
    <row r="677" spans="13:13" ht="15">
      <c r="M677" s="87"/>
    </row>
    <row r="678" spans="13:13" ht="15">
      <c r="M678" s="87"/>
    </row>
    <row r="679" spans="13:13" ht="15">
      <c r="M679" s="87"/>
    </row>
    <row r="680" spans="13:13" ht="15">
      <c r="M680" s="87"/>
    </row>
    <row r="681" spans="13:13" ht="15">
      <c r="M681" s="87"/>
    </row>
    <row r="682" spans="13:13" ht="15">
      <c r="M682" s="87"/>
    </row>
    <row r="683" spans="13:13" ht="15">
      <c r="M683" s="87"/>
    </row>
    <row r="684" spans="13:13" ht="15">
      <c r="M684" s="87"/>
    </row>
    <row r="685" spans="13:13" ht="15">
      <c r="M685" s="87"/>
    </row>
    <row r="686" spans="13:13" ht="15">
      <c r="M686" s="87"/>
    </row>
    <row r="687" spans="13:13" ht="15">
      <c r="M687" s="87"/>
    </row>
    <row r="688" spans="13:13" ht="15">
      <c r="M688" s="87"/>
    </row>
    <row r="689" spans="13:13" ht="15">
      <c r="M689" s="87"/>
    </row>
    <row r="690" spans="13:13" ht="15">
      <c r="M690" s="87"/>
    </row>
    <row r="691" spans="13:13" ht="15">
      <c r="M691" s="87"/>
    </row>
    <row r="692" spans="13:13" ht="15">
      <c r="M692" s="87"/>
    </row>
    <row r="693" spans="13:13" ht="15">
      <c r="M693" s="87"/>
    </row>
    <row r="694" spans="13:13" ht="15">
      <c r="M694" s="87"/>
    </row>
    <row r="695" spans="13:13" ht="15">
      <c r="M695" s="87"/>
    </row>
    <row r="696" spans="13:13" ht="15">
      <c r="M696" s="87"/>
    </row>
    <row r="697" spans="13:13" ht="15">
      <c r="M697" s="87"/>
    </row>
    <row r="698" spans="13:13" ht="15">
      <c r="M698" s="87"/>
    </row>
    <row r="699" spans="13:13" ht="15">
      <c r="M699" s="87"/>
    </row>
    <row r="700" spans="13:13" ht="15">
      <c r="M700" s="87"/>
    </row>
    <row r="701" spans="13:13" ht="15">
      <c r="M701" s="87"/>
    </row>
    <row r="702" spans="13:13" ht="15">
      <c r="M702" s="87"/>
    </row>
    <row r="703" spans="13:13" ht="15">
      <c r="M703" s="87"/>
    </row>
    <row r="704" spans="13:13" ht="15">
      <c r="M704" s="87"/>
    </row>
    <row r="705" spans="13:13" ht="15">
      <c r="M705" s="87"/>
    </row>
    <row r="706" spans="13:13" ht="15">
      <c r="M706" s="87"/>
    </row>
    <row r="707" spans="13:13" ht="15">
      <c r="M707" s="87"/>
    </row>
    <row r="708" spans="13:13" ht="15">
      <c r="M708" s="87"/>
    </row>
    <row r="709" spans="13:13" ht="15">
      <c r="M709" s="87"/>
    </row>
    <row r="710" spans="13:13" ht="15">
      <c r="M710" s="87"/>
    </row>
    <row r="711" spans="13:13" ht="15">
      <c r="M711" s="87"/>
    </row>
    <row r="712" spans="13:13" ht="15">
      <c r="M712" s="87"/>
    </row>
    <row r="713" spans="13:13" ht="15">
      <c r="M713" s="87"/>
    </row>
    <row r="714" spans="13:13" ht="15">
      <c r="M714" s="87"/>
    </row>
    <row r="715" spans="13:13" ht="15">
      <c r="M715" s="87"/>
    </row>
    <row r="716" spans="13:13" ht="15">
      <c r="M716" s="87"/>
    </row>
    <row r="717" spans="13:13" ht="15">
      <c r="M717" s="87"/>
    </row>
    <row r="718" spans="13:13" ht="15">
      <c r="M718" s="87"/>
    </row>
    <row r="719" spans="13:13" ht="15">
      <c r="M719" s="87"/>
    </row>
    <row r="720" spans="13:13" ht="15">
      <c r="M720" s="87"/>
    </row>
    <row r="721" spans="13:13" ht="15">
      <c r="M721" s="87"/>
    </row>
    <row r="722" spans="13:13" ht="15">
      <c r="M722" s="87"/>
    </row>
    <row r="723" spans="13:13" ht="15">
      <c r="M723" s="87"/>
    </row>
    <row r="724" spans="13:13" ht="15">
      <c r="M724" s="87"/>
    </row>
    <row r="725" spans="13:13" ht="15">
      <c r="M725" s="87"/>
    </row>
    <row r="726" spans="13:13" ht="15">
      <c r="M726" s="87"/>
    </row>
    <row r="727" spans="13:13" ht="15">
      <c r="M727" s="87"/>
    </row>
    <row r="728" spans="13:13" ht="15">
      <c r="M728" s="87"/>
    </row>
    <row r="729" spans="13:13" ht="15">
      <c r="M729" s="87"/>
    </row>
    <row r="730" spans="13:13" ht="15">
      <c r="M730" s="87"/>
    </row>
    <row r="731" spans="13:13" ht="15">
      <c r="M731" s="87"/>
    </row>
    <row r="732" spans="13:13" ht="15">
      <c r="M732" s="87"/>
    </row>
    <row r="733" spans="13:13" ht="15">
      <c r="M733" s="87"/>
    </row>
    <row r="734" spans="13:13" ht="15">
      <c r="M734" s="87"/>
    </row>
    <row r="735" spans="13:13" ht="15">
      <c r="M735" s="87"/>
    </row>
    <row r="736" spans="13:13" ht="15">
      <c r="M736" s="87"/>
    </row>
    <row r="737" spans="13:13" ht="15">
      <c r="M737" s="87"/>
    </row>
    <row r="738" spans="13:13" ht="15">
      <c r="M738" s="87"/>
    </row>
    <row r="739" spans="13:13" ht="15">
      <c r="M739" s="87"/>
    </row>
    <row r="740" spans="13:13" ht="15">
      <c r="M740" s="87"/>
    </row>
    <row r="741" spans="13:13" ht="15">
      <c r="M741" s="87"/>
    </row>
    <row r="742" spans="13:13" ht="15">
      <c r="M742" s="87"/>
    </row>
    <row r="743" spans="13:13" ht="15">
      <c r="M743" s="87"/>
    </row>
    <row r="744" spans="13:13" ht="15">
      <c r="M744" s="87"/>
    </row>
    <row r="745" spans="13:13" ht="15">
      <c r="M745" s="87"/>
    </row>
    <row r="746" spans="13:13" ht="15">
      <c r="M746" s="87"/>
    </row>
    <row r="747" spans="13:13" ht="15">
      <c r="M747" s="87"/>
    </row>
    <row r="748" spans="13:13" ht="15">
      <c r="M748" s="87"/>
    </row>
    <row r="749" spans="13:13" ht="15">
      <c r="M749" s="87"/>
    </row>
    <row r="750" spans="13:13" ht="15">
      <c r="M750" s="87"/>
    </row>
    <row r="751" spans="13:13" ht="15">
      <c r="M751" s="87"/>
    </row>
    <row r="752" spans="13:13" ht="15">
      <c r="M752" s="87"/>
    </row>
    <row r="753" spans="13:13" ht="15">
      <c r="M753" s="87"/>
    </row>
    <row r="754" spans="13:13" ht="15">
      <c r="M754" s="87"/>
    </row>
    <row r="755" spans="13:13" ht="15">
      <c r="M755" s="87"/>
    </row>
    <row r="756" spans="13:13" ht="15">
      <c r="M756" s="87"/>
    </row>
    <row r="757" spans="13:13" ht="15">
      <c r="M757" s="87"/>
    </row>
    <row r="758" spans="13:13" ht="15">
      <c r="M758" s="87"/>
    </row>
    <row r="759" spans="13:13" ht="15">
      <c r="M759" s="87"/>
    </row>
    <row r="760" spans="13:13" ht="15">
      <c r="M760" s="87"/>
    </row>
    <row r="761" spans="13:13" ht="15">
      <c r="M761" s="87"/>
    </row>
    <row r="762" spans="13:13" ht="15">
      <c r="M762" s="87"/>
    </row>
    <row r="763" spans="13:13" ht="15">
      <c r="M763" s="87"/>
    </row>
    <row r="764" spans="13:13" ht="15">
      <c r="M764" s="87"/>
    </row>
    <row r="765" spans="13:13" ht="15">
      <c r="M765" s="87"/>
    </row>
    <row r="766" spans="13:13" ht="15">
      <c r="M766" s="87"/>
    </row>
    <row r="767" spans="13:13" ht="15">
      <c r="M767" s="87"/>
    </row>
    <row r="768" spans="13:13" ht="15">
      <c r="M768" s="87"/>
    </row>
    <row r="769" spans="13:13" ht="15">
      <c r="M769" s="87"/>
    </row>
    <row r="770" spans="13:13" ht="15">
      <c r="M770" s="87"/>
    </row>
    <row r="771" spans="13:13" ht="15">
      <c r="M771" s="87"/>
    </row>
    <row r="772" spans="13:13" ht="15">
      <c r="M772" s="87"/>
    </row>
    <row r="773" spans="13:13" ht="15">
      <c r="M773" s="87"/>
    </row>
    <row r="774" spans="13:13" ht="15">
      <c r="M774" s="87"/>
    </row>
    <row r="775" spans="13:13" ht="15">
      <c r="M775" s="87"/>
    </row>
    <row r="776" spans="13:13" ht="15">
      <c r="M776" s="87"/>
    </row>
    <row r="777" spans="13:13" ht="15">
      <c r="M777" s="87"/>
    </row>
    <row r="778" spans="13:13" ht="15">
      <c r="M778" s="87"/>
    </row>
    <row r="779" spans="13:13" ht="15">
      <c r="M779" s="87"/>
    </row>
    <row r="780" spans="13:13" ht="15">
      <c r="M780" s="87"/>
    </row>
    <row r="781" spans="13:13" ht="15">
      <c r="M781" s="87"/>
    </row>
    <row r="782" spans="13:13" ht="15">
      <c r="M782" s="87"/>
    </row>
    <row r="783" spans="13:13" ht="15">
      <c r="M783" s="87"/>
    </row>
    <row r="784" spans="13:13" ht="15">
      <c r="M784" s="87"/>
    </row>
    <row r="785" spans="13:13" ht="15">
      <c r="M785" s="87"/>
    </row>
    <row r="786" spans="13:13" ht="15">
      <c r="M786" s="87"/>
    </row>
    <row r="787" spans="13:13" ht="15">
      <c r="M787" s="87"/>
    </row>
    <row r="788" spans="13:13" ht="15">
      <c r="M788" s="87"/>
    </row>
    <row r="789" spans="13:13" ht="15">
      <c r="M789" s="87"/>
    </row>
    <row r="790" spans="13:13" ht="15">
      <c r="M790" s="87"/>
    </row>
    <row r="791" spans="13:13" ht="15">
      <c r="M791" s="87"/>
    </row>
    <row r="792" spans="13:13" ht="15">
      <c r="M792" s="87"/>
    </row>
    <row r="793" spans="13:13" ht="15">
      <c r="M793" s="87"/>
    </row>
    <row r="794" spans="13:13" ht="15">
      <c r="M794" s="87"/>
    </row>
    <row r="795" spans="13:13" ht="15">
      <c r="M795" s="87"/>
    </row>
    <row r="796" spans="13:13" ht="15">
      <c r="M796" s="87"/>
    </row>
    <row r="797" spans="13:13" ht="15">
      <c r="M797" s="87"/>
    </row>
    <row r="798" spans="13:13" ht="15">
      <c r="M798" s="87"/>
    </row>
    <row r="799" spans="13:13" ht="15">
      <c r="M799" s="87"/>
    </row>
    <row r="800" spans="13:13" ht="15">
      <c r="M800" s="87"/>
    </row>
    <row r="801" spans="13:13" ht="15">
      <c r="M801" s="87"/>
    </row>
    <row r="802" spans="13:13" ht="15">
      <c r="M802" s="87"/>
    </row>
    <row r="803" spans="13:13" ht="15">
      <c r="M803" s="87"/>
    </row>
    <row r="804" spans="13:13" ht="15">
      <c r="M804" s="87"/>
    </row>
    <row r="805" spans="13:13" ht="15">
      <c r="M805" s="87"/>
    </row>
    <row r="806" spans="13:13" ht="15">
      <c r="M806" s="87"/>
    </row>
    <row r="807" spans="13:13" ht="15">
      <c r="M807" s="87"/>
    </row>
    <row r="808" spans="13:13" ht="15">
      <c r="M808" s="87"/>
    </row>
    <row r="809" spans="13:13" ht="15">
      <c r="M809" s="87"/>
    </row>
    <row r="810" spans="13:13" ht="15">
      <c r="M810" s="87"/>
    </row>
    <row r="811" spans="13:13" ht="15">
      <c r="M811" s="87"/>
    </row>
    <row r="812" spans="13:13" ht="15">
      <c r="M812" s="87"/>
    </row>
    <row r="813" spans="13:13" ht="15">
      <c r="M813" s="87"/>
    </row>
    <row r="814" spans="13:13" ht="15">
      <c r="M814" s="87"/>
    </row>
    <row r="815" spans="13:13" ht="15">
      <c r="M815" s="87"/>
    </row>
    <row r="816" spans="13:13" ht="15">
      <c r="M816" s="87"/>
    </row>
    <row r="817" spans="13:13" ht="15">
      <c r="M817" s="87"/>
    </row>
    <row r="818" spans="13:13" ht="15">
      <c r="M818" s="87"/>
    </row>
    <row r="819" spans="13:13" ht="15">
      <c r="M819" s="87"/>
    </row>
    <row r="820" spans="13:13" ht="15">
      <c r="M820" s="87"/>
    </row>
    <row r="821" spans="13:13" ht="15">
      <c r="M821" s="87"/>
    </row>
    <row r="822" spans="13:13" ht="15">
      <c r="M822" s="87"/>
    </row>
    <row r="823" spans="13:13" ht="15">
      <c r="M823" s="87"/>
    </row>
    <row r="824" spans="13:13" ht="15">
      <c r="M824" s="87"/>
    </row>
    <row r="825" spans="13:13" ht="15">
      <c r="M825" s="87"/>
    </row>
    <row r="826" spans="13:13" ht="15">
      <c r="M826" s="87"/>
    </row>
    <row r="827" spans="13:13" ht="15">
      <c r="M827" s="87"/>
    </row>
    <row r="828" spans="13:13" ht="15">
      <c r="M828" s="87"/>
    </row>
    <row r="829" spans="13:13" ht="15">
      <c r="M829" s="87"/>
    </row>
    <row r="830" spans="13:13" ht="15">
      <c r="M830" s="87"/>
    </row>
    <row r="831" spans="13:13" ht="15">
      <c r="M831" s="87"/>
    </row>
    <row r="832" spans="13:13" ht="15">
      <c r="M832" s="87"/>
    </row>
    <row r="833" spans="13:13" ht="15">
      <c r="M833" s="87"/>
    </row>
    <row r="834" spans="13:13" ht="15">
      <c r="M834" s="87"/>
    </row>
    <row r="835" spans="13:13" ht="15">
      <c r="M835" s="87"/>
    </row>
    <row r="836" spans="13:13" ht="15">
      <c r="M836" s="87"/>
    </row>
    <row r="837" spans="13:13" ht="15">
      <c r="M837" s="87"/>
    </row>
    <row r="838" spans="13:13" ht="15">
      <c r="M838" s="87"/>
    </row>
    <row r="839" spans="13:13" ht="15">
      <c r="M839" s="87"/>
    </row>
    <row r="840" spans="13:13" ht="15">
      <c r="M840" s="87"/>
    </row>
    <row r="841" spans="13:13" ht="15">
      <c r="M841" s="87"/>
    </row>
    <row r="842" spans="13:13" ht="15">
      <c r="M842" s="87"/>
    </row>
    <row r="843" spans="13:13" ht="15">
      <c r="M843" s="87"/>
    </row>
    <row r="844" spans="13:13" ht="15">
      <c r="M844" s="87"/>
    </row>
    <row r="845" spans="13:13" ht="15">
      <c r="M845" s="87"/>
    </row>
    <row r="846" spans="13:13" ht="15">
      <c r="M846" s="87"/>
    </row>
    <row r="847" spans="13:13" ht="15">
      <c r="M847" s="87"/>
    </row>
    <row r="848" spans="13:13" ht="15">
      <c r="M848" s="87"/>
    </row>
    <row r="849" spans="13:13" ht="15">
      <c r="M849" s="87"/>
    </row>
    <row r="850" spans="13:13" ht="15">
      <c r="M850" s="87"/>
    </row>
    <row r="851" spans="13:13" ht="15">
      <c r="M851" s="87"/>
    </row>
    <row r="852" spans="13:13" ht="15">
      <c r="M852" s="87"/>
    </row>
    <row r="853" spans="13:13" ht="15">
      <c r="M853" s="87"/>
    </row>
    <row r="854" spans="13:13" ht="15">
      <c r="M854" s="87"/>
    </row>
    <row r="855" spans="13:13" ht="15">
      <c r="M855" s="87"/>
    </row>
    <row r="856" spans="13:13" ht="15">
      <c r="M856" s="87"/>
    </row>
    <row r="857" spans="13:13" ht="15">
      <c r="M857" s="87"/>
    </row>
    <row r="858" spans="13:13" ht="15">
      <c r="M858" s="87"/>
    </row>
    <row r="859" spans="13:13" ht="15">
      <c r="M859" s="87"/>
    </row>
    <row r="860" spans="13:13" ht="15">
      <c r="M860" s="87"/>
    </row>
    <row r="861" spans="13:13" ht="15">
      <c r="M861" s="87"/>
    </row>
    <row r="862" spans="13:13" ht="15">
      <c r="M862" s="87"/>
    </row>
    <row r="863" spans="13:13" ht="15">
      <c r="M863" s="87"/>
    </row>
    <row r="864" spans="13:13" ht="15">
      <c r="M864" s="87"/>
    </row>
    <row r="865" spans="13:13" ht="15">
      <c r="M865" s="87"/>
    </row>
    <row r="866" spans="13:13" ht="15">
      <c r="M866" s="87"/>
    </row>
    <row r="867" spans="13:13" ht="15">
      <c r="M867" s="87"/>
    </row>
    <row r="868" spans="13:13" ht="15">
      <c r="M868" s="87"/>
    </row>
    <row r="869" spans="13:13" ht="15">
      <c r="M869" s="87"/>
    </row>
    <row r="870" spans="13:13" ht="15">
      <c r="M870" s="87"/>
    </row>
    <row r="871" spans="13:13" ht="15">
      <c r="M871" s="87"/>
    </row>
    <row r="872" spans="13:13" ht="15">
      <c r="M872" s="87"/>
    </row>
    <row r="873" spans="13:13" ht="15">
      <c r="M873" s="87"/>
    </row>
    <row r="874" spans="13:13" ht="15">
      <c r="M874" s="87"/>
    </row>
    <row r="875" spans="13:13" ht="15">
      <c r="M875" s="87"/>
    </row>
    <row r="876" spans="13:13" ht="15">
      <c r="M876" s="87"/>
    </row>
    <row r="877" spans="13:13" ht="15">
      <c r="M877" s="87"/>
    </row>
    <row r="878" spans="13:13" ht="15">
      <c r="M878" s="87"/>
    </row>
    <row r="879" spans="13:13" ht="15">
      <c r="M879" s="87"/>
    </row>
    <row r="880" spans="13:13" ht="15">
      <c r="M880" s="87"/>
    </row>
    <row r="881" spans="13:13" ht="15">
      <c r="M881" s="87"/>
    </row>
    <row r="882" spans="13:13" ht="15">
      <c r="M882" s="87"/>
    </row>
    <row r="883" spans="13:13" ht="15">
      <c r="M883" s="87"/>
    </row>
    <row r="884" spans="13:13" ht="15">
      <c r="M884" s="87"/>
    </row>
    <row r="885" spans="13:13" ht="15">
      <c r="M885" s="87"/>
    </row>
    <row r="886" spans="13:13" ht="15">
      <c r="M886" s="87"/>
    </row>
    <row r="887" spans="13:13" ht="15">
      <c r="M887" s="87"/>
    </row>
    <row r="888" spans="13:13" ht="15">
      <c r="M888" s="87"/>
    </row>
    <row r="889" spans="13:13" ht="15">
      <c r="M889" s="87"/>
    </row>
    <row r="890" spans="13:13" ht="15">
      <c r="M890" s="87"/>
    </row>
    <row r="891" spans="13:13" ht="15">
      <c r="M891" s="87"/>
    </row>
    <row r="892" spans="13:13" ht="15">
      <c r="M892" s="87"/>
    </row>
    <row r="893" spans="13:13" ht="15">
      <c r="M893" s="87"/>
    </row>
    <row r="894" spans="13:13" ht="15">
      <c r="M894" s="87"/>
    </row>
    <row r="895" spans="13:13" ht="15">
      <c r="M895" s="87"/>
    </row>
    <row r="896" spans="13:13" ht="15">
      <c r="M896" s="87"/>
    </row>
    <row r="897" spans="13:13" ht="15">
      <c r="M897" s="87"/>
    </row>
    <row r="898" spans="13:13" ht="15">
      <c r="M898" s="87"/>
    </row>
    <row r="899" spans="13:13" ht="15">
      <c r="M899" s="87"/>
    </row>
    <row r="900" spans="13:13" ht="15">
      <c r="M900" s="87"/>
    </row>
    <row r="901" spans="13:13" ht="15">
      <c r="M901" s="87"/>
    </row>
    <row r="902" spans="13:13" ht="15">
      <c r="M902" s="87"/>
    </row>
    <row r="903" spans="13:13" ht="15">
      <c r="M903" s="87"/>
    </row>
    <row r="904" spans="13:13" ht="15">
      <c r="M904" s="87"/>
    </row>
    <row r="905" spans="13:13" ht="15">
      <c r="M905" s="87"/>
    </row>
    <row r="906" spans="13:13" ht="15">
      <c r="M906" s="87"/>
    </row>
    <row r="907" spans="13:13" ht="15">
      <c r="M907" s="87"/>
    </row>
    <row r="908" spans="13:13" ht="15">
      <c r="M908" s="87"/>
    </row>
    <row r="909" spans="13:13" ht="15">
      <c r="M909" s="87"/>
    </row>
    <row r="910" spans="13:13" ht="15">
      <c r="M910" s="87"/>
    </row>
    <row r="911" spans="13:13" ht="15">
      <c r="M911" s="87"/>
    </row>
    <row r="912" spans="13:13" ht="15">
      <c r="M912" s="87"/>
    </row>
    <row r="913" spans="13:13" ht="15">
      <c r="M913" s="87"/>
    </row>
    <row r="914" spans="13:13" ht="15">
      <c r="M914" s="87"/>
    </row>
    <row r="915" spans="13:13" ht="15">
      <c r="M915" s="87"/>
    </row>
    <row r="916" spans="13:13" ht="15">
      <c r="M916" s="87"/>
    </row>
    <row r="917" spans="13:13" ht="15">
      <c r="M917" s="87"/>
    </row>
    <row r="918" spans="13:13" ht="15">
      <c r="M918" s="87"/>
    </row>
    <row r="919" spans="13:13" ht="15">
      <c r="M919" s="87"/>
    </row>
    <row r="920" spans="13:13" ht="15">
      <c r="M920" s="87"/>
    </row>
    <row r="921" spans="13:13" ht="15">
      <c r="M921" s="87"/>
    </row>
    <row r="922" spans="13:13" ht="15">
      <c r="M922" s="87"/>
    </row>
    <row r="923" spans="13:13" ht="15">
      <c r="M923" s="87"/>
    </row>
    <row r="924" spans="13:13" ht="15">
      <c r="M924" s="87"/>
    </row>
    <row r="925" spans="13:13" ht="15">
      <c r="M925" s="87"/>
    </row>
    <row r="926" spans="13:13" ht="15">
      <c r="M926" s="87"/>
    </row>
    <row r="927" spans="13:13" ht="15">
      <c r="M927" s="87"/>
    </row>
    <row r="928" spans="13:13" ht="15">
      <c r="M928" s="87"/>
    </row>
    <row r="929" spans="13:13" ht="15">
      <c r="M929" s="87"/>
    </row>
    <row r="930" spans="13:13" ht="15">
      <c r="M930" s="87"/>
    </row>
    <row r="931" spans="13:13" ht="15">
      <c r="M931" s="87"/>
    </row>
    <row r="932" spans="13:13" ht="15">
      <c r="M932" s="87"/>
    </row>
    <row r="933" spans="13:13" ht="15">
      <c r="M933" s="87"/>
    </row>
    <row r="934" spans="13:13" ht="15">
      <c r="M934" s="87"/>
    </row>
    <row r="935" spans="13:13" ht="15">
      <c r="M935" s="87"/>
    </row>
    <row r="936" spans="13:13" ht="15">
      <c r="M936" s="87"/>
    </row>
    <row r="937" spans="13:13" ht="15">
      <c r="M937" s="87"/>
    </row>
    <row r="938" spans="13:13" ht="15">
      <c r="M938" s="87"/>
    </row>
    <row r="939" spans="13:13" ht="15">
      <c r="M939" s="87"/>
    </row>
    <row r="940" spans="13:13" ht="15">
      <c r="M940" s="87"/>
    </row>
    <row r="941" spans="13:13" ht="15">
      <c r="M941" s="87"/>
    </row>
    <row r="942" spans="13:13" ht="15">
      <c r="M942" s="87"/>
    </row>
    <row r="943" spans="13:13" ht="15">
      <c r="M943" s="87"/>
    </row>
    <row r="944" spans="13:13" ht="15">
      <c r="M944" s="87"/>
    </row>
    <row r="945" spans="13:13" ht="15">
      <c r="M945" s="87"/>
    </row>
    <row r="946" spans="13:13" ht="15">
      <c r="M946" s="87"/>
    </row>
    <row r="947" spans="13:13" ht="15">
      <c r="M947" s="87"/>
    </row>
    <row r="948" spans="13:13" ht="15">
      <c r="M948" s="87"/>
    </row>
    <row r="949" spans="13:13" ht="15">
      <c r="M949" s="87"/>
    </row>
    <row r="950" spans="13:13" ht="15">
      <c r="M950" s="87"/>
    </row>
    <row r="951" spans="13:13" ht="15">
      <c r="M951" s="87"/>
    </row>
    <row r="952" spans="13:13" ht="15">
      <c r="M952" s="87"/>
    </row>
    <row r="953" spans="13:13" ht="15">
      <c r="M953" s="87"/>
    </row>
    <row r="954" spans="13:13" ht="15">
      <c r="M954" s="87"/>
    </row>
    <row r="955" spans="13:13" ht="15">
      <c r="M955" s="87"/>
    </row>
    <row r="956" spans="13:13" ht="15">
      <c r="M956" s="87"/>
    </row>
    <row r="957" spans="13:13" ht="15">
      <c r="M957" s="87"/>
    </row>
    <row r="958" spans="13:13" ht="15">
      <c r="M958" s="87"/>
    </row>
    <row r="959" spans="13:13" ht="15">
      <c r="M959" s="87"/>
    </row>
    <row r="960" spans="13:13" ht="15">
      <c r="M960" s="87"/>
    </row>
    <row r="961" spans="13:13" ht="15">
      <c r="M961" s="87"/>
    </row>
    <row r="962" spans="13:13" ht="15">
      <c r="M962" s="87"/>
    </row>
    <row r="963" spans="13:13" ht="15">
      <c r="M963" s="87"/>
    </row>
    <row r="964" spans="13:13" ht="15">
      <c r="M964" s="87"/>
    </row>
    <row r="965" spans="13:13" ht="15">
      <c r="M965" s="87"/>
    </row>
    <row r="966" spans="13:13" ht="15">
      <c r="M966" s="87"/>
    </row>
    <row r="967" spans="13:13" ht="15">
      <c r="M967" s="87"/>
    </row>
    <row r="968" spans="13:13" ht="15">
      <c r="M968" s="87"/>
    </row>
    <row r="969" spans="13:13" ht="15">
      <c r="M969" s="87"/>
    </row>
    <row r="970" spans="13:13" ht="15">
      <c r="M970" s="87"/>
    </row>
    <row r="971" spans="13:13" ht="15">
      <c r="M971" s="87"/>
    </row>
    <row r="972" spans="13:13" ht="15">
      <c r="M972" s="87"/>
    </row>
    <row r="973" spans="13:13" ht="15">
      <c r="M973" s="87"/>
    </row>
    <row r="974" spans="13:13" ht="15">
      <c r="M974" s="87"/>
    </row>
    <row r="975" spans="13:13" ht="15">
      <c r="M975" s="87"/>
    </row>
    <row r="976" spans="13:13" ht="15">
      <c r="M976" s="87"/>
    </row>
    <row r="977" spans="13:13" ht="15">
      <c r="M977" s="87"/>
    </row>
    <row r="978" spans="13:13" ht="15">
      <c r="M978" s="87"/>
    </row>
    <row r="979" spans="13:13" ht="15">
      <c r="M979" s="87"/>
    </row>
    <row r="980" spans="13:13" ht="15">
      <c r="M980" s="87"/>
    </row>
    <row r="981" spans="13:13" ht="15">
      <c r="M981" s="87"/>
    </row>
    <row r="982" spans="13:13" ht="15">
      <c r="M982" s="87"/>
    </row>
    <row r="983" spans="13:13" ht="15">
      <c r="M983" s="87"/>
    </row>
    <row r="984" spans="13:13" ht="15">
      <c r="M984" s="87"/>
    </row>
    <row r="985" spans="13:13" ht="15">
      <c r="M985" s="87"/>
    </row>
    <row r="986" spans="13:13" ht="15">
      <c r="M986" s="87"/>
    </row>
    <row r="987" spans="13:13" ht="15">
      <c r="M987" s="87"/>
    </row>
    <row r="988" spans="13:13" ht="15">
      <c r="M988" s="87"/>
    </row>
    <row r="989" spans="13:13" ht="15">
      <c r="M989" s="87"/>
    </row>
    <row r="990" spans="13:13" ht="15">
      <c r="M990" s="87"/>
    </row>
    <row r="991" spans="13:13" ht="15">
      <c r="M991" s="87"/>
    </row>
    <row r="992" spans="13:13" ht="15">
      <c r="M992" s="87"/>
    </row>
    <row r="993" spans="13:13" ht="15">
      <c r="M993" s="87"/>
    </row>
    <row r="994" spans="13:13" ht="15">
      <c r="M994" s="87"/>
    </row>
    <row r="995" spans="13:13" ht="15">
      <c r="M995" s="87"/>
    </row>
    <row r="996" spans="13:13" ht="15">
      <c r="M996" s="87"/>
    </row>
    <row r="997" spans="13:13" ht="15">
      <c r="M997" s="87"/>
    </row>
    <row r="998" spans="13:13" ht="15">
      <c r="M998" s="87"/>
    </row>
    <row r="999" spans="13:13" ht="15">
      <c r="M999" s="87"/>
    </row>
    <row r="1000" spans="13:13" ht="15">
      <c r="M1000" s="87"/>
    </row>
    <row r="1001" spans="13:13" ht="15">
      <c r="M1001" s="87"/>
    </row>
    <row r="1002" spans="13:13" ht="15">
      <c r="M1002" s="87"/>
    </row>
    <row r="1003" spans="13:13" ht="15">
      <c r="M1003" s="87"/>
    </row>
    <row r="1004" spans="13:13" ht="15">
      <c r="M1004" s="87"/>
    </row>
    <row r="1005" spans="13:13" ht="15">
      <c r="M1005" s="87"/>
    </row>
    <row r="1006" spans="13:13" ht="15">
      <c r="M1006" s="87"/>
    </row>
    <row r="1007" spans="13:13" ht="15">
      <c r="M1007" s="87"/>
    </row>
    <row r="1008" spans="13:13" ht="15">
      <c r="M1008" s="87"/>
    </row>
    <row r="1009" spans="13:13" ht="15">
      <c r="M1009" s="87"/>
    </row>
    <row r="1010" spans="13:13" ht="15">
      <c r="M1010" s="87"/>
    </row>
    <row r="1011" spans="13:13" ht="15">
      <c r="M1011" s="87"/>
    </row>
    <row r="1012" spans="13:13" ht="15">
      <c r="M1012" s="87"/>
    </row>
    <row r="1013" spans="13:13" ht="15">
      <c r="M1013" s="87"/>
    </row>
    <row r="1014" spans="13:13" ht="15">
      <c r="M1014" s="87"/>
    </row>
    <row r="1015" spans="13:13" ht="15">
      <c r="M1015" s="87"/>
    </row>
    <row r="1016" spans="13:13" ht="15">
      <c r="M1016" s="87"/>
    </row>
    <row r="1017" spans="13:13" ht="15">
      <c r="M1017" s="87"/>
    </row>
    <row r="1018" spans="13:13" ht="15">
      <c r="M1018" s="87"/>
    </row>
    <row r="1019" spans="13:13" ht="15">
      <c r="M1019" s="87"/>
    </row>
    <row r="1020" spans="13:13" ht="15">
      <c r="M1020" s="87"/>
    </row>
    <row r="1021" spans="13:13" ht="15">
      <c r="M1021" s="87"/>
    </row>
    <row r="1022" spans="13:13" ht="15">
      <c r="M1022" s="87"/>
    </row>
    <row r="1023" spans="13:13" ht="15">
      <c r="M1023" s="87"/>
    </row>
    <row r="1024" spans="13:13" ht="15">
      <c r="M1024" s="87"/>
    </row>
    <row r="1025" spans="13:13" ht="15">
      <c r="M1025" s="87"/>
    </row>
    <row r="1026" spans="13:13" ht="15">
      <c r="M1026" s="87"/>
    </row>
    <row r="1027" spans="13:13" ht="15">
      <c r="M1027" s="87"/>
    </row>
    <row r="1028" spans="13:13" ht="15">
      <c r="M1028" s="87"/>
    </row>
    <row r="1029" spans="13:13" ht="15">
      <c r="M1029" s="87"/>
    </row>
    <row r="1030" spans="13:13" ht="15">
      <c r="M1030" s="87"/>
    </row>
    <row r="1031" spans="13:13" ht="15">
      <c r="M1031" s="87"/>
    </row>
    <row r="1032" spans="13:13" ht="15">
      <c r="M1032" s="87"/>
    </row>
    <row r="1033" spans="13:13" ht="15">
      <c r="M1033" s="87"/>
    </row>
    <row r="1034" spans="13:13" ht="15">
      <c r="M1034" s="87"/>
    </row>
    <row r="1035" spans="13:13" ht="15">
      <c r="M1035" s="87"/>
    </row>
    <row r="1036" spans="13:13" ht="15">
      <c r="M1036" s="87"/>
    </row>
    <row r="1037" spans="13:13" ht="15">
      <c r="M1037" s="87"/>
    </row>
    <row r="1038" spans="13:13" ht="15">
      <c r="M1038" s="87"/>
    </row>
    <row r="1039" spans="13:13" ht="15">
      <c r="M1039" s="87"/>
    </row>
    <row r="1040" spans="13:13" ht="15">
      <c r="M1040" s="87"/>
    </row>
    <row r="1041" spans="13:13" ht="15">
      <c r="M1041" s="87"/>
    </row>
    <row r="1042" spans="13:13" ht="15">
      <c r="M1042" s="87"/>
    </row>
    <row r="1043" spans="13:13" ht="15">
      <c r="M1043" s="87"/>
    </row>
    <row r="1044" spans="13:13" ht="15">
      <c r="M1044" s="87"/>
    </row>
    <row r="1045" spans="13:13" ht="15">
      <c r="M1045" s="87"/>
    </row>
    <row r="1046" spans="13:13" ht="15">
      <c r="M1046" s="87"/>
    </row>
    <row r="1047" spans="13:13" ht="15">
      <c r="M1047" s="87"/>
    </row>
    <row r="1048" spans="13:13" ht="15">
      <c r="M1048" s="87"/>
    </row>
    <row r="1049" spans="13:13" ht="15">
      <c r="M1049" s="87"/>
    </row>
    <row r="1050" spans="13:13" ht="15">
      <c r="M1050" s="87"/>
    </row>
    <row r="1051" spans="13:13" ht="15">
      <c r="M1051" s="87"/>
    </row>
    <row r="1052" spans="13:13" ht="15">
      <c r="M1052" s="87"/>
    </row>
    <row r="1053" spans="13:13" ht="15">
      <c r="M1053" s="87"/>
    </row>
    <row r="1054" spans="13:13" ht="15">
      <c r="M1054" s="87"/>
    </row>
    <row r="1055" spans="13:13" ht="15">
      <c r="M1055" s="87"/>
    </row>
    <row r="1056" spans="13:13" ht="15">
      <c r="M1056" s="87"/>
    </row>
    <row r="1057" spans="13:13" ht="15">
      <c r="M1057" s="87"/>
    </row>
    <row r="1058" spans="13:13" ht="15">
      <c r="M1058" s="87"/>
    </row>
    <row r="1059" spans="13:13" ht="15">
      <c r="M1059" s="87"/>
    </row>
    <row r="1060" spans="13:13" ht="15">
      <c r="M1060" s="87"/>
    </row>
    <row r="1061" spans="13:13" ht="15">
      <c r="M1061" s="87"/>
    </row>
    <row r="1062" spans="13:13" ht="15">
      <c r="M1062" s="87"/>
    </row>
    <row r="1063" spans="13:13" ht="15">
      <c r="M1063" s="87"/>
    </row>
    <row r="1064" spans="13:13" ht="15">
      <c r="M1064" s="87"/>
    </row>
    <row r="1065" spans="13:13" ht="15">
      <c r="M1065" s="87"/>
    </row>
    <row r="1066" spans="13:13" ht="15">
      <c r="M1066" s="87"/>
    </row>
    <row r="1067" spans="13:13" ht="15">
      <c r="M1067" s="87"/>
    </row>
    <row r="1068" spans="13:13" ht="15">
      <c r="M1068" s="87"/>
    </row>
    <row r="1069" spans="13:13" ht="15">
      <c r="M1069" s="87"/>
    </row>
    <row r="1070" spans="13:13" ht="15">
      <c r="M1070" s="87"/>
    </row>
    <row r="1071" spans="13:13" ht="15">
      <c r="M1071" s="87"/>
    </row>
    <row r="1072" spans="13:13" ht="15">
      <c r="M1072" s="87"/>
    </row>
    <row r="1073" spans="13:13" ht="15">
      <c r="M1073" s="87"/>
    </row>
    <row r="1074" spans="13:13" ht="15">
      <c r="M1074" s="87"/>
    </row>
    <row r="1075" spans="13:13" ht="15">
      <c r="M1075" s="87"/>
    </row>
    <row r="1076" spans="13:13" ht="15">
      <c r="M1076" s="87"/>
    </row>
    <row r="1077" spans="13:13" ht="15">
      <c r="M1077" s="87"/>
    </row>
    <row r="1078" spans="13:13" ht="15">
      <c r="M1078" s="87"/>
    </row>
    <row r="1079" spans="13:13" ht="15">
      <c r="M1079" s="87"/>
    </row>
    <row r="1080" spans="13:13" ht="15">
      <c r="M1080" s="87"/>
    </row>
    <row r="1081" spans="13:13" ht="15">
      <c r="M1081" s="87"/>
    </row>
    <row r="1082" spans="13:13" ht="15">
      <c r="M1082" s="87"/>
    </row>
    <row r="1083" spans="13:13" ht="15">
      <c r="M1083" s="87"/>
    </row>
    <row r="1084" spans="13:13" ht="15">
      <c r="M1084" s="87"/>
    </row>
    <row r="1085" spans="13:13" ht="15">
      <c r="M1085" s="87"/>
    </row>
    <row r="1086" spans="13:13" ht="15">
      <c r="M1086" s="87"/>
    </row>
    <row r="1087" spans="13:13" ht="15">
      <c r="M1087" s="87"/>
    </row>
    <row r="1088" spans="13:13" ht="15">
      <c r="M1088" s="87"/>
    </row>
    <row r="1089" spans="13:13" ht="15">
      <c r="M1089" s="87"/>
    </row>
    <row r="1090" spans="13:13" ht="15">
      <c r="M1090" s="87"/>
    </row>
    <row r="1091" spans="13:13" ht="15">
      <c r="M1091" s="87"/>
    </row>
    <row r="1092" spans="13:13" ht="15">
      <c r="M1092" s="87"/>
    </row>
    <row r="1093" spans="13:13" ht="15">
      <c r="M1093" s="87"/>
    </row>
    <row r="1094" spans="13:13" ht="15">
      <c r="M1094" s="87"/>
    </row>
    <row r="1095" spans="13:13" ht="15">
      <c r="M1095" s="87"/>
    </row>
    <row r="1096" spans="13:13" ht="15">
      <c r="M1096" s="87"/>
    </row>
    <row r="1097" spans="13:13" ht="15">
      <c r="M1097" s="87"/>
    </row>
    <row r="1098" spans="13:13" ht="15">
      <c r="M1098" s="87"/>
    </row>
    <row r="1099" spans="13:13" ht="15">
      <c r="M1099" s="87"/>
    </row>
    <row r="1100" spans="13:13" ht="15">
      <c r="M1100" s="87"/>
    </row>
    <row r="1101" spans="13:13" ht="15">
      <c r="M1101" s="87"/>
    </row>
    <row r="1102" spans="13:13" ht="15">
      <c r="M1102" s="87"/>
    </row>
    <row r="1103" spans="13:13" ht="15">
      <c r="M1103" s="87"/>
    </row>
    <row r="1104" spans="13:13" ht="15">
      <c r="M1104" s="87"/>
    </row>
    <row r="1105" spans="13:13" ht="15">
      <c r="M1105" s="87"/>
    </row>
    <row r="1106" spans="13:13" ht="15">
      <c r="M1106" s="87"/>
    </row>
    <row r="1107" spans="13:13" ht="15">
      <c r="M1107" s="87"/>
    </row>
    <row r="1108" spans="13:13" ht="15">
      <c r="M1108" s="87"/>
    </row>
    <row r="1109" spans="13:13" ht="15">
      <c r="M1109" s="87"/>
    </row>
    <row r="1110" spans="13:13" ht="15">
      <c r="M1110" s="87"/>
    </row>
    <row r="1111" spans="13:13" ht="15">
      <c r="M1111" s="87"/>
    </row>
    <row r="1112" spans="13:13" ht="15">
      <c r="M1112" s="87"/>
    </row>
    <row r="1113" spans="13:13" ht="15">
      <c r="M1113" s="87"/>
    </row>
    <row r="1114" spans="13:13" ht="15">
      <c r="M1114" s="87"/>
    </row>
    <row r="1115" spans="13:13" ht="15">
      <c r="M1115" s="87"/>
    </row>
    <row r="1116" spans="13:13" ht="15">
      <c r="M1116" s="87"/>
    </row>
    <row r="1117" spans="13:13" ht="15">
      <c r="M1117" s="87"/>
    </row>
    <row r="1118" spans="13:13" ht="15">
      <c r="M1118" s="87"/>
    </row>
    <row r="1119" spans="13:13" ht="15">
      <c r="M1119" s="87"/>
    </row>
    <row r="1120" spans="13:13" ht="15">
      <c r="M1120" s="87"/>
    </row>
    <row r="1121" spans="13:13" ht="15">
      <c r="M1121" s="87"/>
    </row>
    <row r="1122" spans="13:13" ht="15">
      <c r="M1122" s="87"/>
    </row>
    <row r="1123" spans="13:13" ht="15">
      <c r="M1123" s="87"/>
    </row>
    <row r="1124" spans="13:13" ht="15">
      <c r="M1124" s="87"/>
    </row>
    <row r="1125" spans="13:13" ht="15">
      <c r="M1125" s="87"/>
    </row>
    <row r="1126" spans="13:13" ht="15">
      <c r="M1126" s="87"/>
    </row>
    <row r="1127" spans="13:13" ht="15">
      <c r="M1127" s="87"/>
    </row>
    <row r="1128" spans="13:13" ht="15">
      <c r="M1128" s="87"/>
    </row>
    <row r="1129" spans="13:13" ht="15">
      <c r="M1129" s="87"/>
    </row>
    <row r="1130" spans="13:13" ht="15">
      <c r="M1130" s="87"/>
    </row>
    <row r="1131" spans="13:13" ht="15">
      <c r="M1131" s="87"/>
    </row>
    <row r="1132" spans="13:13" ht="15">
      <c r="M1132" s="87"/>
    </row>
    <row r="1133" spans="13:13" ht="15">
      <c r="M1133" s="87"/>
    </row>
    <row r="1134" spans="13:13" ht="15">
      <c r="M1134" s="87"/>
    </row>
    <row r="1135" spans="13:13" ht="15">
      <c r="M1135" s="87"/>
    </row>
    <row r="1136" spans="13:13" ht="15">
      <c r="M1136" s="87"/>
    </row>
    <row r="1137" spans="13:13" ht="15">
      <c r="M1137" s="87"/>
    </row>
    <row r="1138" spans="13:13" ht="15">
      <c r="M1138" s="87"/>
    </row>
    <row r="1139" spans="13:13" ht="15">
      <c r="M1139" s="87"/>
    </row>
    <row r="1140" spans="13:13" ht="15">
      <c r="M1140" s="87"/>
    </row>
    <row r="1141" spans="13:13" ht="15">
      <c r="M1141" s="87"/>
    </row>
    <row r="1142" spans="13:13" ht="15">
      <c r="M1142" s="87"/>
    </row>
    <row r="1143" spans="13:13" ht="15">
      <c r="M1143" s="87"/>
    </row>
    <row r="1144" spans="13:13" ht="15">
      <c r="M1144" s="87"/>
    </row>
    <row r="1145" spans="13:13" ht="15">
      <c r="M1145" s="87"/>
    </row>
    <row r="1146" spans="13:13" ht="15">
      <c r="M1146" s="87"/>
    </row>
    <row r="1147" spans="13:13" ht="15">
      <c r="M1147" s="87"/>
    </row>
    <row r="1148" spans="13:13" ht="15">
      <c r="M1148" s="87"/>
    </row>
    <row r="1149" spans="13:13" ht="15">
      <c r="M1149" s="87"/>
    </row>
    <row r="1150" spans="13:13" ht="15">
      <c r="M1150" s="87"/>
    </row>
    <row r="1151" spans="13:13" ht="15">
      <c r="M1151" s="87"/>
    </row>
    <row r="1152" spans="13:13" ht="15">
      <c r="M1152" s="87"/>
    </row>
    <row r="1153" spans="13:13" ht="15">
      <c r="M1153" s="87"/>
    </row>
    <row r="1154" spans="13:13" ht="15">
      <c r="M1154" s="87"/>
    </row>
    <row r="1155" spans="13:13" ht="15">
      <c r="M1155" s="87"/>
    </row>
    <row r="1156" spans="13:13" ht="15">
      <c r="M1156" s="87"/>
    </row>
    <row r="1157" spans="13:13" ht="15">
      <c r="M1157" s="87"/>
    </row>
    <row r="1158" spans="13:13" ht="15">
      <c r="M1158" s="87"/>
    </row>
    <row r="1159" spans="13:13" ht="15">
      <c r="M1159" s="87"/>
    </row>
    <row r="1160" spans="13:13" ht="15">
      <c r="M1160" s="87"/>
    </row>
    <row r="1161" spans="13:13" ht="15">
      <c r="M1161" s="87"/>
    </row>
    <row r="1162" spans="13:13" ht="15">
      <c r="M1162" s="87"/>
    </row>
    <row r="1163" spans="13:13" ht="15">
      <c r="M1163" s="87"/>
    </row>
    <row r="1164" spans="13:13" ht="15">
      <c r="M1164" s="87"/>
    </row>
    <row r="1165" spans="13:13" ht="15">
      <c r="M1165" s="87"/>
    </row>
    <row r="1166" spans="13:13" ht="15">
      <c r="M1166" s="87"/>
    </row>
    <row r="1167" spans="13:13" ht="15">
      <c r="M1167" s="87"/>
    </row>
    <row r="1168" spans="13:13" ht="15">
      <c r="M1168" s="87"/>
    </row>
    <row r="1169" spans="13:13" ht="15">
      <c r="M1169" s="87"/>
    </row>
    <row r="1170" spans="13:13" ht="15">
      <c r="M1170" s="87"/>
    </row>
    <row r="1171" spans="13:13" ht="15">
      <c r="M1171" s="87"/>
    </row>
    <row r="1172" spans="13:13" ht="15">
      <c r="M1172" s="87"/>
    </row>
    <row r="1173" spans="13:13" ht="15">
      <c r="M1173" s="87"/>
    </row>
    <row r="1174" spans="13:13" ht="15">
      <c r="M1174" s="87"/>
    </row>
    <row r="1175" spans="13:13" ht="15">
      <c r="M1175" s="87"/>
    </row>
    <row r="1176" spans="13:13" ht="15">
      <c r="M1176" s="87"/>
    </row>
    <row r="1177" spans="13:13" ht="15">
      <c r="M1177" s="87"/>
    </row>
    <row r="1178" spans="13:13" ht="15">
      <c r="M1178" s="87"/>
    </row>
    <row r="1179" spans="13:13" ht="15">
      <c r="M1179" s="87"/>
    </row>
    <row r="1180" spans="13:13" ht="15">
      <c r="M1180" s="87"/>
    </row>
    <row r="1181" spans="13:13" ht="15">
      <c r="M1181" s="87"/>
    </row>
    <row r="1182" spans="13:13" ht="15">
      <c r="M1182" s="87"/>
    </row>
    <row r="1183" spans="13:13" ht="15">
      <c r="M1183" s="87"/>
    </row>
    <row r="1184" spans="13:13" ht="15">
      <c r="M1184" s="87"/>
    </row>
    <row r="1185" spans="13:13" ht="15">
      <c r="M1185" s="87"/>
    </row>
    <row r="1186" spans="13:13" ht="15">
      <c r="M1186" s="87"/>
    </row>
    <row r="1187" spans="13:13" ht="15">
      <c r="M1187" s="87"/>
    </row>
    <row r="1188" spans="13:13" ht="15">
      <c r="M1188" s="87"/>
    </row>
    <row r="1189" spans="13:13" ht="15">
      <c r="M1189" s="87"/>
    </row>
    <row r="1190" spans="13:13" ht="15">
      <c r="M1190" s="87"/>
    </row>
    <row r="1191" spans="13:13" ht="15">
      <c r="M1191" s="87"/>
    </row>
    <row r="1192" spans="13:13" ht="15">
      <c r="M1192" s="87"/>
    </row>
    <row r="1193" spans="13:13" ht="15">
      <c r="M1193" s="87"/>
    </row>
    <row r="1194" spans="13:13" ht="15">
      <c r="M1194" s="87"/>
    </row>
    <row r="1195" spans="13:13" ht="15">
      <c r="M1195" s="87"/>
    </row>
    <row r="1196" spans="13:13" ht="15">
      <c r="M1196" s="87"/>
    </row>
    <row r="1197" spans="13:13" ht="15">
      <c r="M1197" s="87"/>
    </row>
    <row r="1198" spans="13:13" ht="15">
      <c r="M1198" s="87"/>
    </row>
    <row r="1199" spans="13:13" ht="15">
      <c r="M1199" s="87"/>
    </row>
    <row r="1200" spans="13:13" ht="15">
      <c r="M1200" s="87"/>
    </row>
    <row r="1201" spans="13:13" ht="15">
      <c r="M1201" s="87"/>
    </row>
    <row r="1202" spans="13:13" ht="15">
      <c r="M1202" s="87"/>
    </row>
    <row r="1203" spans="13:13" ht="15">
      <c r="M1203" s="87"/>
    </row>
    <row r="1204" spans="13:13" ht="15">
      <c r="M1204" s="87"/>
    </row>
    <row r="1205" spans="13:13" ht="15">
      <c r="M1205" s="87"/>
    </row>
    <row r="1206" spans="13:13" ht="15">
      <c r="M1206" s="87"/>
    </row>
    <row r="1207" spans="13:13" ht="15">
      <c r="M1207" s="87"/>
    </row>
    <row r="1208" spans="13:13" ht="15">
      <c r="M1208" s="87"/>
    </row>
    <row r="1209" spans="13:13" ht="15">
      <c r="M1209" s="87"/>
    </row>
    <row r="1210" spans="13:13" ht="15">
      <c r="M1210" s="87"/>
    </row>
    <row r="1211" spans="13:13" ht="15">
      <c r="M1211" s="87"/>
    </row>
    <row r="1212" spans="13:13" ht="15">
      <c r="M1212" s="87"/>
    </row>
    <row r="1213" spans="13:13" ht="15">
      <c r="M1213" s="87"/>
    </row>
    <row r="1214" spans="13:13" ht="15">
      <c r="M1214" s="87"/>
    </row>
    <row r="1215" spans="13:13" ht="15">
      <c r="M1215" s="87"/>
    </row>
    <row r="1216" spans="13:13" ht="15">
      <c r="M1216" s="87"/>
    </row>
    <row r="1217" spans="13:13" ht="15">
      <c r="M1217" s="87"/>
    </row>
    <row r="1218" spans="13:13" ht="15">
      <c r="M1218" s="87"/>
    </row>
    <row r="1219" spans="13:13" ht="15">
      <c r="M1219" s="87"/>
    </row>
    <row r="1220" spans="13:13" ht="15">
      <c r="M1220" s="87"/>
    </row>
    <row r="1221" spans="13:13" ht="15">
      <c r="M1221" s="87"/>
    </row>
    <row r="1222" spans="13:13" ht="15">
      <c r="M1222" s="87"/>
    </row>
    <row r="1223" spans="13:13" ht="15">
      <c r="M1223" s="87"/>
    </row>
    <row r="1224" spans="13:13" ht="15">
      <c r="M1224" s="87"/>
    </row>
    <row r="1225" spans="13:13" ht="15">
      <c r="M1225" s="87"/>
    </row>
    <row r="1226" spans="13:13" ht="15">
      <c r="M1226" s="87"/>
    </row>
    <row r="1227" spans="13:13" ht="15">
      <c r="M1227" s="87"/>
    </row>
    <row r="1228" spans="13:13" ht="15">
      <c r="M1228" s="87"/>
    </row>
    <row r="1229" spans="13:13" ht="15">
      <c r="M1229" s="87"/>
    </row>
    <row r="1230" spans="13:13" ht="15">
      <c r="M1230" s="87"/>
    </row>
    <row r="1231" spans="13:13" ht="15">
      <c r="M1231" s="87"/>
    </row>
    <row r="1232" spans="13:13" ht="15">
      <c r="M1232" s="87"/>
    </row>
    <row r="1233" spans="13:13" ht="15">
      <c r="M1233" s="87"/>
    </row>
    <row r="1234" spans="13:13" ht="15">
      <c r="M1234" s="87"/>
    </row>
    <row r="1235" spans="13:13" ht="15">
      <c r="M1235" s="87"/>
    </row>
    <row r="1236" spans="13:13" ht="15">
      <c r="M1236" s="87"/>
    </row>
    <row r="1237" spans="13:13" ht="15">
      <c r="M1237" s="87"/>
    </row>
    <row r="1238" spans="13:13" ht="15">
      <c r="M1238" s="87"/>
    </row>
    <row r="1239" spans="13:13" ht="15">
      <c r="M1239" s="87"/>
    </row>
    <row r="1240" spans="13:13" ht="15">
      <c r="M1240" s="87"/>
    </row>
    <row r="1241" spans="13:13" ht="15">
      <c r="M1241" s="87"/>
    </row>
    <row r="1242" spans="13:13" ht="15">
      <c r="M1242" s="87"/>
    </row>
    <row r="1243" spans="13:13" ht="15">
      <c r="M1243" s="87"/>
    </row>
    <row r="1244" spans="13:13" ht="15">
      <c r="M1244" s="87"/>
    </row>
    <row r="1245" spans="13:13" ht="15">
      <c r="M1245" s="87"/>
    </row>
    <row r="1246" spans="13:13" ht="15">
      <c r="M1246" s="87"/>
    </row>
    <row r="1247" spans="13:13" ht="15">
      <c r="M1247" s="87"/>
    </row>
    <row r="1248" spans="13:13" ht="15">
      <c r="M1248" s="87"/>
    </row>
    <row r="1249" spans="13:13" ht="15">
      <c r="M1249" s="87"/>
    </row>
    <row r="1250" spans="13:13" ht="15">
      <c r="M1250" s="87"/>
    </row>
    <row r="1251" spans="13:13" ht="15">
      <c r="M1251" s="87"/>
    </row>
    <row r="1252" spans="13:13" ht="15">
      <c r="M1252" s="87"/>
    </row>
    <row r="1253" spans="13:13" ht="15">
      <c r="M1253" s="87"/>
    </row>
    <row r="1254" spans="13:13" ht="15">
      <c r="M1254" s="87"/>
    </row>
    <row r="1255" spans="13:13" ht="15">
      <c r="M1255" s="87"/>
    </row>
    <row r="1256" spans="13:13" ht="15">
      <c r="M1256" s="87"/>
    </row>
    <row r="1257" spans="13:13" ht="15">
      <c r="M1257" s="87"/>
    </row>
    <row r="1258" spans="13:13" ht="15">
      <c r="M1258" s="87"/>
    </row>
    <row r="1259" spans="13:13" ht="15">
      <c r="M1259" s="87"/>
    </row>
    <row r="1260" spans="13:13" ht="15">
      <c r="M1260" s="87"/>
    </row>
    <row r="1261" spans="13:13" ht="15">
      <c r="M1261" s="87"/>
    </row>
    <row r="1262" spans="13:13" ht="15">
      <c r="M1262" s="87"/>
    </row>
    <row r="1263" spans="13:13" ht="15">
      <c r="M1263" s="87"/>
    </row>
    <row r="1264" spans="13:13" ht="15">
      <c r="M1264" s="87"/>
    </row>
    <row r="1265" spans="13:13" ht="15">
      <c r="M1265" s="87"/>
    </row>
    <row r="1266" spans="13:13" ht="15">
      <c r="M1266" s="87"/>
    </row>
    <row r="1267" spans="13:13" ht="15">
      <c r="M1267" s="87"/>
    </row>
    <row r="1268" spans="13:13" ht="15">
      <c r="M1268" s="87"/>
    </row>
    <row r="1269" spans="13:13" ht="15">
      <c r="M1269" s="87"/>
    </row>
    <row r="1270" spans="13:13" ht="15">
      <c r="M1270" s="87"/>
    </row>
    <row r="1271" spans="13:13" ht="15">
      <c r="M1271" s="87"/>
    </row>
    <row r="1272" spans="13:13" ht="15">
      <c r="M1272" s="87"/>
    </row>
    <row r="1273" spans="13:13" ht="15">
      <c r="M1273" s="87"/>
    </row>
    <row r="1274" spans="13:13" ht="15">
      <c r="M1274" s="87"/>
    </row>
    <row r="1275" spans="13:13" ht="15">
      <c r="M1275" s="87"/>
    </row>
    <row r="1276" spans="13:13" ht="15">
      <c r="M1276" s="87"/>
    </row>
    <row r="1277" spans="13:13" ht="15">
      <c r="M1277" s="87"/>
    </row>
    <row r="1278" spans="13:13" ht="15">
      <c r="M1278" s="87"/>
    </row>
    <row r="1279" spans="13:13" ht="15">
      <c r="M1279" s="87"/>
    </row>
    <row r="1280" spans="13:13" ht="15">
      <c r="M1280" s="87"/>
    </row>
    <row r="1281" spans="13:13" ht="15">
      <c r="M1281" s="87"/>
    </row>
    <row r="1282" spans="13:13" ht="15">
      <c r="M1282" s="87"/>
    </row>
    <row r="1283" spans="13:13" ht="15">
      <c r="M1283" s="87"/>
    </row>
    <row r="1284" spans="13:13" ht="15">
      <c r="M1284" s="87"/>
    </row>
    <row r="1285" spans="13:13" ht="15">
      <c r="M1285" s="87"/>
    </row>
    <row r="1286" spans="13:13" ht="15">
      <c r="M1286" s="87"/>
    </row>
    <row r="1287" spans="13:13" ht="15">
      <c r="M1287" s="87"/>
    </row>
    <row r="1288" spans="13:13" ht="15">
      <c r="M1288" s="87"/>
    </row>
    <row r="1289" spans="13:13" ht="15">
      <c r="M1289" s="87"/>
    </row>
    <row r="1290" spans="13:13" ht="15">
      <c r="M1290" s="87"/>
    </row>
    <row r="1291" spans="13:13" ht="15">
      <c r="M1291" s="87"/>
    </row>
    <row r="1292" spans="13:13" ht="15">
      <c r="M1292" s="87"/>
    </row>
    <row r="1293" spans="13:13" ht="15">
      <c r="M1293" s="87"/>
    </row>
    <row r="1294" spans="13:13" ht="15">
      <c r="M1294" s="87"/>
    </row>
    <row r="1295" spans="13:13" ht="15">
      <c r="M1295" s="87"/>
    </row>
    <row r="1296" spans="13:13" ht="15">
      <c r="M1296" s="87"/>
    </row>
    <row r="1297" spans="13:13" ht="15">
      <c r="M1297" s="87"/>
    </row>
    <row r="1298" spans="13:13" ht="15">
      <c r="M1298" s="87"/>
    </row>
    <row r="1299" spans="13:13" ht="15">
      <c r="M1299" s="87"/>
    </row>
    <row r="1300" spans="13:13" ht="15">
      <c r="M1300" s="87"/>
    </row>
    <row r="1301" spans="13:13" ht="15">
      <c r="M1301" s="87"/>
    </row>
    <row r="1302" spans="13:13" ht="15">
      <c r="M1302" s="87"/>
    </row>
    <row r="1303" spans="13:13" ht="15">
      <c r="M1303" s="87"/>
    </row>
    <row r="1304" spans="13:13" ht="15">
      <c r="M1304" s="87"/>
    </row>
    <row r="1305" spans="13:13" ht="15">
      <c r="M1305" s="87"/>
    </row>
    <row r="1306" spans="13:13" ht="15">
      <c r="M1306" s="87"/>
    </row>
    <row r="1307" spans="13:13" ht="15">
      <c r="M1307" s="87"/>
    </row>
    <row r="1308" spans="13:13" ht="15">
      <c r="M1308" s="87"/>
    </row>
    <row r="1309" spans="13:13" ht="15">
      <c r="M1309" s="87"/>
    </row>
    <row r="1310" spans="13:13" ht="15">
      <c r="M1310" s="87"/>
    </row>
    <row r="1311" spans="13:13" ht="15">
      <c r="M1311" s="87"/>
    </row>
    <row r="1312" spans="13:13" ht="15">
      <c r="M1312" s="87"/>
    </row>
    <row r="1313" spans="13:13" ht="15">
      <c r="M1313" s="87"/>
    </row>
    <row r="1314" spans="13:13" ht="15">
      <c r="M1314" s="87"/>
    </row>
    <row r="1315" spans="13:13" ht="15">
      <c r="M1315" s="87"/>
    </row>
    <row r="1316" spans="13:13" ht="15">
      <c r="M1316" s="87"/>
    </row>
    <row r="1317" spans="13:13" ht="15">
      <c r="M1317" s="87"/>
    </row>
    <row r="1318" spans="13:13" ht="15">
      <c r="M1318" s="87"/>
    </row>
    <row r="1319" spans="13:13" ht="15">
      <c r="M1319" s="87"/>
    </row>
    <row r="1320" spans="13:13" ht="15">
      <c r="M1320" s="87"/>
    </row>
    <row r="1321" spans="13:13" ht="15">
      <c r="M1321" s="87"/>
    </row>
    <row r="1322" spans="13:13" ht="15">
      <c r="M1322" s="87"/>
    </row>
    <row r="1323" spans="13:13" ht="15">
      <c r="M1323" s="87"/>
    </row>
    <row r="1324" spans="13:13" ht="15">
      <c r="M1324" s="87"/>
    </row>
    <row r="1325" spans="13:13" ht="15">
      <c r="M1325" s="87"/>
    </row>
    <row r="1326" spans="13:13" ht="15">
      <c r="M1326" s="87"/>
    </row>
    <row r="1327" spans="13:13" ht="15">
      <c r="M1327" s="87"/>
    </row>
    <row r="1328" spans="13:13" ht="15">
      <c r="M1328" s="87"/>
    </row>
    <row r="1329" spans="13:13" ht="15">
      <c r="M1329" s="87"/>
    </row>
    <row r="1330" spans="13:13" ht="15">
      <c r="M1330" s="87"/>
    </row>
    <row r="1331" spans="13:13" ht="15">
      <c r="M1331" s="87"/>
    </row>
    <row r="1332" spans="13:13" ht="15">
      <c r="M1332" s="87"/>
    </row>
    <row r="1333" spans="13:13" ht="15">
      <c r="M1333" s="87"/>
    </row>
    <row r="1334" spans="13:13" ht="15">
      <c r="M1334" s="87"/>
    </row>
    <row r="1335" spans="13:13" ht="15">
      <c r="M1335" s="87"/>
    </row>
    <row r="1336" spans="13:13" ht="15">
      <c r="M1336" s="87"/>
    </row>
    <row r="1337" spans="13:13" ht="15">
      <c r="M1337" s="87"/>
    </row>
    <row r="1338" spans="13:13" ht="15">
      <c r="M1338" s="87"/>
    </row>
    <row r="1339" spans="13:13" ht="15">
      <c r="M1339" s="87"/>
    </row>
    <row r="1340" spans="13:13" ht="15">
      <c r="M1340" s="87"/>
    </row>
    <row r="1341" spans="13:13" ht="15">
      <c r="M1341" s="87"/>
    </row>
    <row r="1342" spans="13:13" ht="15">
      <c r="M1342" s="87"/>
    </row>
    <row r="1343" spans="13:13" ht="15">
      <c r="M1343" s="87"/>
    </row>
    <row r="1344" spans="13:13" ht="15">
      <c r="M1344" s="87"/>
    </row>
    <row r="1345" spans="13:13" ht="15">
      <c r="M1345" s="87"/>
    </row>
    <row r="1346" spans="13:13" ht="15">
      <c r="M1346" s="87"/>
    </row>
    <row r="1347" spans="13:13" ht="15">
      <c r="M1347" s="87"/>
    </row>
    <row r="1348" spans="13:13" ht="15">
      <c r="M1348" s="87"/>
    </row>
    <row r="1349" spans="13:13" ht="15">
      <c r="M1349" s="87"/>
    </row>
    <row r="1350" spans="13:13" ht="15">
      <c r="M1350" s="87"/>
    </row>
    <row r="1351" spans="13:13" ht="15">
      <c r="M1351" s="87"/>
    </row>
    <row r="1352" spans="13:13" ht="15">
      <c r="M1352" s="87"/>
    </row>
    <row r="1353" spans="13:13" ht="15">
      <c r="M1353" s="87"/>
    </row>
    <row r="1354" spans="13:13" ht="15">
      <c r="M1354" s="87"/>
    </row>
    <row r="1355" spans="13:13" ht="15">
      <c r="M1355" s="87"/>
    </row>
    <row r="1356" spans="13:13" ht="15">
      <c r="M1356" s="87"/>
    </row>
    <row r="1357" spans="13:13" ht="15">
      <c r="M1357" s="87"/>
    </row>
    <row r="1358" spans="13:13" ht="15">
      <c r="M1358" s="87"/>
    </row>
    <row r="1359" spans="13:13" ht="15">
      <c r="M1359" s="87"/>
    </row>
    <row r="1360" spans="13:13" ht="15">
      <c r="M1360" s="87"/>
    </row>
    <row r="1361" spans="13:13" ht="15">
      <c r="M1361" s="87"/>
    </row>
    <row r="1362" spans="13:13" ht="15">
      <c r="M1362" s="87"/>
    </row>
    <row r="1363" spans="13:13" ht="15">
      <c r="M1363" s="87"/>
    </row>
    <row r="1364" spans="13:13" ht="15">
      <c r="M1364" s="87"/>
    </row>
    <row r="1365" spans="13:13" ht="15">
      <c r="M1365" s="87"/>
    </row>
    <row r="1366" spans="13:13" ht="15">
      <c r="M1366" s="87"/>
    </row>
    <row r="1367" spans="13:13" ht="15">
      <c r="M1367" s="87"/>
    </row>
    <row r="1368" spans="13:13" ht="15">
      <c r="M1368" s="87"/>
    </row>
    <row r="1369" spans="13:13" ht="15">
      <c r="M1369" s="87"/>
    </row>
    <row r="1370" spans="13:13" ht="15">
      <c r="M1370" s="87"/>
    </row>
    <row r="1371" spans="13:13" ht="15">
      <c r="M1371" s="87"/>
    </row>
    <row r="1372" spans="13:13" ht="15">
      <c r="M1372" s="87"/>
    </row>
    <row r="1373" spans="13:13" ht="15">
      <c r="M1373" s="87"/>
    </row>
    <row r="1374" spans="13:13" ht="15">
      <c r="M1374" s="87"/>
    </row>
    <row r="1375" spans="13:13" ht="15">
      <c r="M1375" s="87"/>
    </row>
    <row r="1376" spans="13:13" ht="15">
      <c r="M1376" s="87"/>
    </row>
    <row r="1377" spans="13:13" ht="15">
      <c r="M1377" s="87"/>
    </row>
    <row r="1378" spans="13:13" ht="15">
      <c r="M1378" s="87"/>
    </row>
    <row r="1379" spans="13:13" ht="15">
      <c r="M1379" s="87"/>
    </row>
    <row r="1380" spans="13:13" ht="15">
      <c r="M1380" s="87"/>
    </row>
    <row r="1381" spans="13:13" ht="15">
      <c r="M1381" s="87"/>
    </row>
    <row r="1382" spans="13:13" ht="15">
      <c r="M1382" s="87"/>
    </row>
    <row r="1383" spans="13:13" ht="15">
      <c r="M1383" s="87"/>
    </row>
    <row r="1384" spans="13:13" ht="15">
      <c r="M1384" s="87"/>
    </row>
    <row r="1385" spans="13:13" ht="15">
      <c r="M1385" s="87"/>
    </row>
    <row r="1386" spans="13:13" ht="15">
      <c r="M1386" s="87"/>
    </row>
    <row r="1387" spans="13:13" ht="15">
      <c r="M1387" s="87"/>
    </row>
    <row r="1388" spans="13:13" ht="15">
      <c r="M1388" s="87"/>
    </row>
    <row r="1389" spans="13:13" ht="15">
      <c r="M1389" s="87"/>
    </row>
    <row r="1390" spans="13:13" ht="15">
      <c r="M1390" s="87"/>
    </row>
    <row r="1391" spans="13:13" ht="15">
      <c r="M1391" s="87"/>
    </row>
    <row r="1392" spans="13:13" ht="15">
      <c r="M1392" s="87"/>
    </row>
    <row r="1393" spans="13:13" ht="15">
      <c r="M1393" s="87"/>
    </row>
    <row r="1394" spans="13:13" ht="15">
      <c r="M1394" s="87"/>
    </row>
    <row r="1395" spans="13:13" ht="15">
      <c r="M1395" s="87"/>
    </row>
    <row r="1396" spans="13:13" ht="15">
      <c r="M1396" s="87"/>
    </row>
    <row r="1397" spans="13:13" ht="15">
      <c r="M1397" s="87"/>
    </row>
    <row r="1398" spans="13:13" ht="15">
      <c r="M1398" s="87"/>
    </row>
    <row r="1399" spans="13:13" ht="15">
      <c r="M1399" s="87"/>
    </row>
    <row r="1400" spans="13:13" ht="15">
      <c r="M1400" s="87"/>
    </row>
    <row r="1401" spans="13:13" ht="15">
      <c r="M1401" s="87"/>
    </row>
    <row r="1402" spans="13:13" ht="15">
      <c r="M1402" s="87"/>
    </row>
    <row r="1403" spans="13:13" ht="15">
      <c r="M1403" s="87"/>
    </row>
    <row r="1404" spans="13:13" ht="15">
      <c r="M1404" s="87"/>
    </row>
    <row r="1405" spans="13:13" ht="15">
      <c r="M1405" s="87"/>
    </row>
    <row r="1406" spans="13:13" ht="15">
      <c r="M1406" s="87"/>
    </row>
    <row r="1407" spans="13:13" ht="15">
      <c r="M1407" s="87"/>
    </row>
    <row r="1408" spans="13:13" ht="15">
      <c r="M1408" s="87"/>
    </row>
    <row r="1409" spans="13:13" ht="15">
      <c r="M1409" s="87"/>
    </row>
    <row r="1410" spans="13:13" ht="15">
      <c r="M1410" s="87"/>
    </row>
    <row r="1411" spans="13:13" ht="15">
      <c r="M1411" s="87"/>
    </row>
    <row r="1412" spans="13:13" ht="15">
      <c r="M1412" s="87"/>
    </row>
    <row r="1413" spans="13:13" ht="15">
      <c r="M1413" s="87"/>
    </row>
    <row r="1414" spans="13:13" ht="15">
      <c r="M1414" s="87"/>
    </row>
    <row r="1415" spans="13:13" ht="15">
      <c r="M1415" s="87"/>
    </row>
    <row r="1416" spans="13:13" ht="15">
      <c r="M1416" s="87"/>
    </row>
    <row r="1417" spans="13:13" ht="15">
      <c r="M1417" s="87"/>
    </row>
    <row r="1418" spans="13:13" ht="15">
      <c r="M1418" s="87"/>
    </row>
    <row r="1419" spans="13:13" ht="15">
      <c r="M1419" s="87"/>
    </row>
    <row r="1420" spans="13:13" ht="15">
      <c r="M1420" s="87"/>
    </row>
    <row r="1421" spans="13:13" ht="15">
      <c r="M1421" s="87"/>
    </row>
    <row r="1422" spans="13:13" ht="15">
      <c r="M1422" s="87"/>
    </row>
    <row r="1423" spans="13:13" ht="15">
      <c r="M1423" s="87"/>
    </row>
    <row r="1424" spans="13:13" ht="15">
      <c r="M1424" s="87"/>
    </row>
    <row r="1425" spans="13:13" ht="15">
      <c r="M1425" s="87"/>
    </row>
    <row r="1426" spans="13:13" ht="15">
      <c r="M1426" s="87"/>
    </row>
    <row r="1427" spans="13:13" ht="15">
      <c r="M1427" s="87"/>
    </row>
    <row r="1428" spans="13:13" ht="15">
      <c r="M1428" s="87"/>
    </row>
    <row r="1429" spans="13:13" ht="15">
      <c r="M1429" s="87"/>
    </row>
    <row r="1430" spans="13:13" ht="15">
      <c r="M1430" s="87"/>
    </row>
    <row r="1431" spans="13:13" ht="15">
      <c r="M1431" s="87"/>
    </row>
    <row r="1432" spans="13:13" ht="15">
      <c r="M1432" s="87"/>
    </row>
    <row r="1433" spans="13:13" ht="15">
      <c r="M1433" s="87"/>
    </row>
    <row r="1434" spans="13:13" ht="15">
      <c r="M1434" s="87"/>
    </row>
    <row r="1435" spans="13:13" ht="15">
      <c r="M1435" s="87"/>
    </row>
    <row r="1436" spans="13:13" ht="15">
      <c r="M1436" s="87"/>
    </row>
    <row r="1437" spans="13:13" ht="15">
      <c r="M1437" s="87"/>
    </row>
    <row r="1438" spans="13:13" ht="15">
      <c r="M1438" s="87"/>
    </row>
    <row r="1439" spans="13:13" ht="15">
      <c r="M1439" s="87"/>
    </row>
    <row r="1440" spans="13:13" ht="15">
      <c r="M1440" s="87"/>
    </row>
    <row r="1441" spans="13:13" ht="15">
      <c r="M1441" s="87"/>
    </row>
    <row r="1442" spans="13:13" ht="15">
      <c r="M1442" s="87"/>
    </row>
    <row r="1443" spans="13:13" ht="15">
      <c r="M1443" s="87"/>
    </row>
    <row r="1444" spans="13:13" ht="15">
      <c r="M1444" s="87"/>
    </row>
    <row r="1445" spans="13:13" ht="15">
      <c r="M1445" s="87"/>
    </row>
    <row r="1446" spans="13:13" ht="15">
      <c r="M1446" s="87"/>
    </row>
    <row r="1447" spans="13:13" ht="15">
      <c r="M1447" s="87"/>
    </row>
    <row r="1448" spans="13:13" ht="15">
      <c r="M1448" s="87"/>
    </row>
    <row r="1449" spans="13:13" ht="15">
      <c r="M1449" s="87"/>
    </row>
    <row r="1450" spans="13:13" ht="15">
      <c r="M1450" s="87"/>
    </row>
    <row r="1451" spans="13:13" ht="15">
      <c r="M1451" s="87"/>
    </row>
    <row r="1452" spans="13:13" ht="15">
      <c r="M1452" s="87"/>
    </row>
    <row r="1453" spans="13:13" ht="15">
      <c r="M1453" s="87"/>
    </row>
    <row r="1454" spans="13:13" ht="15">
      <c r="M1454" s="87"/>
    </row>
    <row r="1455" spans="13:13" ht="15">
      <c r="M1455" s="87"/>
    </row>
    <row r="1456" spans="13:13" ht="15">
      <c r="M1456" s="87"/>
    </row>
    <row r="1457" spans="13:13" ht="15">
      <c r="M1457" s="87"/>
    </row>
    <row r="1458" spans="13:13" ht="15">
      <c r="M1458" s="87"/>
    </row>
    <row r="1459" spans="13:13" ht="15">
      <c r="M1459" s="87"/>
    </row>
    <row r="1460" spans="13:13" ht="15">
      <c r="M1460" s="87"/>
    </row>
    <row r="1461" spans="13:13" ht="15">
      <c r="M1461" s="87"/>
    </row>
    <row r="1462" spans="13:13" ht="15">
      <c r="M1462" s="87"/>
    </row>
    <row r="1463" spans="13:13" ht="15">
      <c r="M1463" s="87"/>
    </row>
    <row r="1464" spans="13:13" ht="15">
      <c r="M1464" s="87"/>
    </row>
    <row r="1465" spans="13:13" ht="15">
      <c r="M1465" s="87"/>
    </row>
    <row r="1466" spans="13:13" ht="15">
      <c r="M1466" s="87"/>
    </row>
    <row r="1467" spans="13:13" ht="15">
      <c r="M1467" s="87"/>
    </row>
    <row r="1468" spans="13:13" ht="15">
      <c r="M1468" s="87"/>
    </row>
    <row r="1469" spans="13:13" ht="15">
      <c r="M1469" s="87"/>
    </row>
    <row r="1470" spans="13:13" ht="15">
      <c r="M1470" s="87"/>
    </row>
    <row r="1471" spans="13:13" ht="15">
      <c r="M1471" s="87"/>
    </row>
    <row r="1472" spans="13:13" ht="15">
      <c r="M1472" s="87"/>
    </row>
    <row r="1473" spans="13:13" ht="15">
      <c r="M1473" s="87"/>
    </row>
    <row r="1474" spans="13:13" ht="15">
      <c r="M1474" s="87"/>
    </row>
    <row r="1475" spans="13:13" ht="15">
      <c r="M1475" s="87"/>
    </row>
    <row r="1476" spans="13:13" ht="15">
      <c r="M1476" s="87"/>
    </row>
    <row r="1477" spans="13:13" ht="15">
      <c r="M1477" s="87"/>
    </row>
    <row r="1478" spans="13:13" ht="15">
      <c r="M1478" s="87"/>
    </row>
    <row r="1479" spans="13:13" ht="15">
      <c r="M1479" s="87"/>
    </row>
    <row r="1480" spans="13:13" ht="15">
      <c r="M1480" s="87"/>
    </row>
    <row r="1481" spans="13:13" ht="15">
      <c r="M1481" s="87"/>
    </row>
    <row r="1482" spans="13:13" ht="15">
      <c r="M1482" s="87"/>
    </row>
    <row r="1483" spans="13:13" ht="15">
      <c r="M1483" s="87"/>
    </row>
    <row r="1484" spans="13:13" ht="15">
      <c r="M1484" s="87"/>
    </row>
    <row r="1485" spans="13:13" ht="15">
      <c r="M1485" s="87"/>
    </row>
    <row r="1486" spans="13:13" ht="15">
      <c r="M1486" s="87"/>
    </row>
    <row r="1487" spans="13:13" ht="15">
      <c r="M1487" s="87"/>
    </row>
    <row r="1488" spans="13:13" ht="15">
      <c r="M1488" s="87"/>
    </row>
    <row r="1489" spans="13:13" ht="15">
      <c r="M1489" s="87"/>
    </row>
    <row r="1490" spans="13:13" ht="15">
      <c r="M1490" s="87"/>
    </row>
    <row r="1491" spans="13:13" ht="15">
      <c r="M1491" s="87"/>
    </row>
    <row r="1492" spans="13:13" ht="15">
      <c r="M1492" s="87"/>
    </row>
    <row r="1493" spans="13:13" ht="15">
      <c r="M1493" s="87"/>
    </row>
    <row r="1494" spans="13:13" ht="15">
      <c r="M1494" s="87"/>
    </row>
    <row r="1495" spans="13:13" ht="15">
      <c r="M1495" s="87"/>
    </row>
    <row r="1496" spans="13:13" ht="15">
      <c r="M1496" s="87"/>
    </row>
    <row r="1497" spans="13:13" ht="15">
      <c r="M1497" s="87"/>
    </row>
    <row r="1498" spans="13:13" ht="15">
      <c r="M1498" s="87"/>
    </row>
    <row r="1499" spans="13:13" ht="15">
      <c r="M1499" s="87"/>
    </row>
    <row r="1500" spans="13:13" ht="15">
      <c r="M1500" s="87"/>
    </row>
    <row r="1501" spans="13:13" ht="15">
      <c r="M1501" s="87"/>
    </row>
    <row r="1502" spans="13:13" ht="15">
      <c r="M1502" s="87"/>
    </row>
    <row r="1503" spans="13:13" ht="15">
      <c r="M1503" s="87"/>
    </row>
    <row r="1504" spans="13:13" ht="15">
      <c r="M1504" s="87"/>
    </row>
    <row r="1505" spans="13:13" ht="15">
      <c r="M1505" s="87"/>
    </row>
    <row r="1506" spans="13:13" ht="15">
      <c r="M1506" s="87"/>
    </row>
    <row r="1507" spans="13:13" ht="15">
      <c r="M1507" s="87"/>
    </row>
    <row r="1508" spans="13:13" ht="15">
      <c r="M1508" s="87"/>
    </row>
    <row r="1509" spans="13:13" ht="15">
      <c r="M1509" s="87"/>
    </row>
    <row r="1510" spans="13:13" ht="15">
      <c r="M1510" s="87"/>
    </row>
    <row r="1511" spans="13:13" ht="15">
      <c r="M1511" s="87"/>
    </row>
    <row r="1512" spans="13:13" ht="15">
      <c r="M1512" s="87"/>
    </row>
    <row r="1513" spans="13:13" ht="15">
      <c r="M1513" s="87"/>
    </row>
    <row r="1514" spans="13:13" ht="15">
      <c r="M1514" s="87"/>
    </row>
    <row r="1515" spans="13:13" ht="15">
      <c r="M1515" s="87"/>
    </row>
    <row r="1516" spans="13:13" ht="15">
      <c r="M1516" s="87"/>
    </row>
    <row r="1517" spans="13:13" ht="15">
      <c r="M1517" s="87"/>
    </row>
    <row r="1518" spans="13:13" ht="15">
      <c r="M1518" s="87"/>
    </row>
    <row r="1519" spans="13:13" ht="15">
      <c r="M1519" s="87"/>
    </row>
    <row r="1520" spans="13:13" ht="15">
      <c r="M1520" s="87"/>
    </row>
    <row r="1521" spans="13:13" ht="15">
      <c r="M1521" s="87"/>
    </row>
    <row r="1522" spans="13:13" ht="15">
      <c r="M1522" s="87"/>
    </row>
    <row r="1523" spans="13:13" ht="15">
      <c r="M1523" s="87"/>
    </row>
    <row r="1524" spans="13:13" ht="15">
      <c r="M1524" s="87"/>
    </row>
    <row r="1525" spans="13:13" ht="15">
      <c r="M1525" s="87"/>
    </row>
    <row r="1526" spans="13:13" ht="15">
      <c r="M1526" s="87"/>
    </row>
    <row r="1527" spans="13:13" ht="15">
      <c r="M1527" s="87"/>
    </row>
    <row r="1528" spans="13:13" ht="15">
      <c r="M1528" s="87"/>
    </row>
    <row r="1529" spans="13:13" ht="15">
      <c r="M1529" s="87"/>
    </row>
    <row r="1530" spans="13:13" ht="15">
      <c r="M1530" s="87"/>
    </row>
    <row r="1531" spans="13:13" ht="15">
      <c r="M1531" s="87"/>
    </row>
    <row r="1532" spans="13:13" ht="15">
      <c r="M1532" s="87"/>
    </row>
    <row r="1533" spans="13:13" ht="15">
      <c r="M1533" s="87"/>
    </row>
    <row r="1534" spans="13:13" ht="15">
      <c r="M1534" s="87"/>
    </row>
    <row r="1535" spans="13:13" ht="15">
      <c r="M1535" s="87"/>
    </row>
    <row r="1536" spans="13:13" ht="15">
      <c r="M1536" s="87"/>
    </row>
    <row r="1537" spans="13:13" ht="15">
      <c r="M1537" s="87"/>
    </row>
    <row r="1538" spans="13:13" ht="15">
      <c r="M1538" s="87"/>
    </row>
    <row r="1539" spans="13:13" ht="15">
      <c r="M1539" s="87"/>
    </row>
    <row r="1540" spans="13:13" ht="15">
      <c r="M1540" s="87"/>
    </row>
    <row r="1541" spans="13:13" ht="15">
      <c r="M1541" s="87"/>
    </row>
    <row r="1542" spans="13:13" ht="15">
      <c r="M1542" s="87"/>
    </row>
    <row r="1543" spans="13:13" ht="15">
      <c r="M1543" s="87"/>
    </row>
    <row r="1544" spans="13:13" ht="15">
      <c r="M1544" s="87"/>
    </row>
    <row r="1545" spans="13:13" ht="15">
      <c r="M1545" s="87"/>
    </row>
    <row r="1546" spans="13:13" ht="15">
      <c r="M1546" s="87"/>
    </row>
    <row r="1547" spans="13:13" ht="15">
      <c r="M1547" s="87"/>
    </row>
    <row r="1548" spans="13:13" ht="15">
      <c r="M1548" s="87"/>
    </row>
    <row r="1549" spans="13:13" ht="15">
      <c r="M1549" s="87"/>
    </row>
    <row r="1550" spans="13:13" ht="15">
      <c r="M1550" s="87"/>
    </row>
    <row r="1551" spans="13:13" ht="15">
      <c r="M1551" s="87"/>
    </row>
    <row r="1552" spans="13:13" ht="15">
      <c r="M1552" s="87"/>
    </row>
    <row r="1553" spans="13:13" ht="15">
      <c r="M1553" s="87"/>
    </row>
    <row r="1554" spans="13:13" ht="15">
      <c r="M1554" s="87"/>
    </row>
    <row r="1555" spans="13:13" ht="15">
      <c r="M1555" s="87"/>
    </row>
    <row r="1556" spans="13:13" ht="15">
      <c r="M1556" s="87"/>
    </row>
    <row r="1557" spans="13:13" ht="15">
      <c r="M1557" s="87"/>
    </row>
    <row r="1558" spans="13:13" ht="15">
      <c r="M1558" s="87"/>
    </row>
    <row r="1559" spans="13:13" ht="15">
      <c r="M1559" s="87"/>
    </row>
    <row r="1560" spans="13:13" ht="15">
      <c r="M1560" s="87"/>
    </row>
    <row r="1561" spans="13:13" ht="15">
      <c r="M1561" s="87"/>
    </row>
    <row r="1562" spans="13:13" ht="15">
      <c r="M1562" s="87"/>
    </row>
    <row r="1563" spans="13:13" ht="15">
      <c r="M1563" s="87"/>
    </row>
    <row r="1564" spans="13:13" ht="15">
      <c r="M1564" s="87"/>
    </row>
    <row r="1565" spans="13:13" ht="15">
      <c r="M1565" s="87"/>
    </row>
    <row r="1566" spans="13:13" ht="15">
      <c r="M1566" s="87"/>
    </row>
    <row r="1567" spans="13:13" ht="15">
      <c r="M1567" s="87"/>
    </row>
    <row r="1568" spans="13:13" ht="15">
      <c r="M1568" s="87"/>
    </row>
    <row r="1569" spans="13:13" ht="15">
      <c r="M1569" s="87"/>
    </row>
    <row r="1570" spans="13:13" ht="15">
      <c r="M1570" s="87"/>
    </row>
    <row r="1571" spans="13:13" ht="15">
      <c r="M1571" s="87"/>
    </row>
    <row r="1572" spans="13:13" ht="15">
      <c r="M1572" s="87"/>
    </row>
    <row r="1573" spans="13:13" ht="15">
      <c r="M1573" s="87"/>
    </row>
    <row r="1574" spans="13:13" ht="15">
      <c r="M1574" s="87"/>
    </row>
    <row r="1575" spans="13:13" ht="15">
      <c r="M1575" s="87"/>
    </row>
    <row r="1576" spans="13:13" ht="15">
      <c r="M1576" s="87"/>
    </row>
    <row r="1577" spans="13:13" ht="15">
      <c r="M1577" s="87"/>
    </row>
    <row r="1578" spans="13:13" ht="15">
      <c r="M1578" s="87"/>
    </row>
    <row r="1579" spans="13:13" ht="15">
      <c r="M1579" s="87"/>
    </row>
    <row r="1580" spans="13:13" ht="15">
      <c r="M1580" s="87"/>
    </row>
    <row r="1581" spans="13:13" ht="15">
      <c r="M1581" s="87"/>
    </row>
    <row r="1582" spans="13:13" ht="15">
      <c r="M1582" s="87"/>
    </row>
    <row r="1583" spans="13:13" ht="15">
      <c r="M1583" s="87"/>
    </row>
    <row r="1584" spans="13:13" ht="15">
      <c r="M1584" s="87"/>
    </row>
    <row r="1585" spans="13:13" ht="15">
      <c r="M1585" s="87"/>
    </row>
    <row r="1586" spans="13:13" ht="15">
      <c r="M1586" s="87"/>
    </row>
    <row r="1587" spans="13:13" ht="15">
      <c r="M1587" s="87"/>
    </row>
    <row r="1588" spans="13:13" ht="15">
      <c r="M1588" s="87"/>
    </row>
    <row r="1589" spans="13:13" ht="15">
      <c r="M1589" s="87"/>
    </row>
    <row r="1590" spans="13:13" ht="15">
      <c r="M1590" s="87"/>
    </row>
    <row r="1591" spans="13:13" ht="15">
      <c r="M1591" s="87"/>
    </row>
    <row r="1592" spans="13:13" ht="15">
      <c r="M1592" s="87"/>
    </row>
    <row r="1593" spans="13:13" ht="15">
      <c r="M1593" s="87"/>
    </row>
    <row r="1594" spans="13:13" ht="15">
      <c r="M1594" s="87"/>
    </row>
    <row r="1595" spans="13:13" ht="15">
      <c r="M1595" s="87"/>
    </row>
    <row r="1596" spans="13:13" ht="15">
      <c r="M1596" s="87"/>
    </row>
    <row r="1597" spans="13:13" ht="15">
      <c r="M1597" s="87"/>
    </row>
    <row r="1598" spans="13:13" ht="15">
      <c r="M1598" s="87"/>
    </row>
    <row r="1599" spans="13:13" ht="15">
      <c r="M1599" s="87"/>
    </row>
    <row r="1600" spans="13:13" ht="15">
      <c r="M1600" s="87"/>
    </row>
    <row r="1601" spans="13:13" ht="15">
      <c r="M1601" s="87"/>
    </row>
    <row r="1602" spans="13:13" ht="15">
      <c r="M1602" s="87"/>
    </row>
    <row r="1603" spans="13:13" ht="15">
      <c r="M1603" s="87"/>
    </row>
    <row r="1604" spans="13:13" ht="15">
      <c r="M1604" s="87"/>
    </row>
    <row r="1605" spans="13:13" ht="15">
      <c r="M1605" s="87"/>
    </row>
    <row r="1606" spans="13:13" ht="15">
      <c r="M1606" s="87"/>
    </row>
    <row r="1607" spans="13:13" ht="15">
      <c r="M1607" s="87"/>
    </row>
    <row r="1608" spans="13:13" ht="15">
      <c r="M1608" s="87"/>
    </row>
    <row r="1609" spans="13:13" ht="15">
      <c r="M1609" s="87"/>
    </row>
    <row r="1610" spans="13:13" ht="15">
      <c r="M1610" s="87"/>
    </row>
    <row r="1611" spans="13:13" ht="15">
      <c r="M1611" s="87"/>
    </row>
    <row r="1612" spans="13:13" ht="15">
      <c r="M1612" s="87"/>
    </row>
    <row r="1613" spans="13:13" ht="15">
      <c r="M1613" s="87"/>
    </row>
    <row r="1614" spans="13:13" ht="15">
      <c r="M1614" s="87"/>
    </row>
    <row r="1615" spans="13:13" ht="15">
      <c r="M1615" s="87"/>
    </row>
    <row r="1616" spans="13:13" ht="15">
      <c r="M1616" s="87"/>
    </row>
    <row r="1617" spans="13:13" ht="15">
      <c r="M1617" s="87"/>
    </row>
    <row r="1618" spans="13:13" ht="15">
      <c r="M1618" s="87"/>
    </row>
    <row r="1619" spans="13:13" ht="15">
      <c r="M1619" s="87"/>
    </row>
    <row r="1620" spans="13:13" ht="15">
      <c r="M1620" s="87"/>
    </row>
    <row r="1621" spans="13:13" ht="15">
      <c r="M1621" s="87"/>
    </row>
    <row r="1622" spans="13:13" ht="15">
      <c r="M1622" s="87"/>
    </row>
    <row r="1623" spans="13:13" ht="15">
      <c r="M1623" s="87"/>
    </row>
    <row r="1624" spans="13:13" ht="15">
      <c r="M1624" s="87"/>
    </row>
    <row r="1625" spans="13:13" ht="15">
      <c r="M1625" s="87"/>
    </row>
    <row r="1626" spans="13:13" ht="15">
      <c r="M1626" s="87"/>
    </row>
    <row r="1627" spans="13:13" ht="15">
      <c r="M1627" s="87"/>
    </row>
    <row r="1628" spans="13:13" ht="15">
      <c r="M1628" s="87"/>
    </row>
    <row r="1629" spans="13:13" ht="15">
      <c r="M1629" s="87"/>
    </row>
    <row r="1630" spans="13:13" ht="15">
      <c r="M1630" s="87"/>
    </row>
    <row r="1631" spans="13:13" ht="15">
      <c r="M1631" s="87"/>
    </row>
    <row r="1632" spans="13:13" ht="15">
      <c r="M1632" s="87"/>
    </row>
    <row r="1633" spans="13:13" ht="15">
      <c r="M1633" s="87"/>
    </row>
    <row r="1634" spans="13:13" ht="15">
      <c r="M1634" s="87"/>
    </row>
    <row r="1635" spans="13:13" ht="15">
      <c r="M1635" s="87"/>
    </row>
    <row r="1636" spans="13:13" ht="15">
      <c r="M1636" s="87"/>
    </row>
    <row r="1637" spans="13:13" ht="15">
      <c r="M1637" s="87"/>
    </row>
    <row r="1638" spans="13:13" ht="15">
      <c r="M1638" s="87"/>
    </row>
    <row r="1639" spans="13:13" ht="15">
      <c r="M1639" s="87"/>
    </row>
    <row r="1640" spans="13:13" ht="15">
      <c r="M1640" s="87"/>
    </row>
    <row r="1641" spans="13:13" ht="15">
      <c r="M1641" s="87"/>
    </row>
    <row r="1642" spans="13:13" ht="15">
      <c r="M1642" s="87"/>
    </row>
    <row r="1643" spans="13:13" ht="15">
      <c r="M1643" s="87"/>
    </row>
    <row r="1644" spans="13:13" ht="15">
      <c r="M1644" s="87"/>
    </row>
    <row r="1645" spans="13:13" ht="15">
      <c r="M1645" s="87"/>
    </row>
    <row r="1646" spans="13:13" ht="15">
      <c r="M1646" s="87"/>
    </row>
    <row r="1647" spans="13:13" ht="15">
      <c r="M1647" s="87"/>
    </row>
    <row r="1648" spans="13:13" ht="15">
      <c r="M1648" s="87"/>
    </row>
    <row r="1649" spans="13:13" ht="15">
      <c r="M1649" s="87"/>
    </row>
    <row r="1650" spans="13:13" ht="15">
      <c r="M1650" s="87"/>
    </row>
    <row r="1651" spans="13:13" ht="15">
      <c r="M1651" s="87"/>
    </row>
    <row r="1652" spans="13:13" ht="15">
      <c r="M1652" s="87"/>
    </row>
    <row r="1653" spans="13:13" ht="15">
      <c r="M1653" s="87"/>
    </row>
    <row r="1654" spans="13:13" ht="15">
      <c r="M1654" s="87"/>
    </row>
    <row r="1655" spans="13:13" ht="15">
      <c r="M1655" s="87"/>
    </row>
    <row r="1656" spans="13:13" ht="15">
      <c r="M1656" s="87"/>
    </row>
    <row r="1657" spans="13:13" ht="15">
      <c r="M1657" s="87"/>
    </row>
    <row r="1658" spans="13:13" ht="15">
      <c r="M1658" s="87"/>
    </row>
    <row r="1659" spans="13:13" ht="15">
      <c r="M1659" s="87"/>
    </row>
    <row r="1660" spans="13:13" ht="15">
      <c r="M1660" s="87"/>
    </row>
    <row r="1661" spans="13:13" ht="15">
      <c r="M1661" s="87"/>
    </row>
    <row r="1662" spans="13:13" ht="15">
      <c r="M1662" s="87"/>
    </row>
    <row r="1663" spans="13:13" ht="15">
      <c r="M1663" s="87"/>
    </row>
    <row r="1664" spans="13:13" ht="15">
      <c r="M1664" s="87"/>
    </row>
    <row r="1665" spans="13:13" ht="15">
      <c r="M1665" s="87"/>
    </row>
    <row r="1666" spans="13:13" ht="15">
      <c r="M1666" s="87"/>
    </row>
    <row r="1667" spans="13:13" ht="15">
      <c r="M1667" s="87"/>
    </row>
    <row r="1668" spans="13:13" ht="15">
      <c r="M1668" s="87"/>
    </row>
    <row r="1669" spans="13:13" ht="15">
      <c r="M1669" s="87"/>
    </row>
    <row r="1670" spans="13:13" ht="15">
      <c r="M1670" s="87"/>
    </row>
    <row r="1671" spans="13:13" ht="15">
      <c r="M1671" s="87"/>
    </row>
    <row r="1672" spans="13:13" ht="15">
      <c r="M1672" s="87"/>
    </row>
    <row r="1673" spans="13:13" ht="15">
      <c r="M1673" s="87"/>
    </row>
    <row r="1674" spans="13:13" ht="15">
      <c r="M1674" s="87"/>
    </row>
    <row r="1675" spans="13:13" ht="15">
      <c r="M1675" s="87"/>
    </row>
    <row r="1676" spans="13:13" ht="15">
      <c r="M1676" s="87"/>
    </row>
    <row r="1677" spans="13:13" ht="15">
      <c r="M1677" s="87"/>
    </row>
    <row r="1678" spans="13:13" ht="15">
      <c r="M1678" s="87"/>
    </row>
    <row r="1679" spans="13:13" ht="15">
      <c r="M1679" s="87"/>
    </row>
    <row r="1680" spans="13:13" ht="15">
      <c r="M1680" s="87"/>
    </row>
    <row r="1681" spans="13:13" ht="15">
      <c r="M1681" s="87"/>
    </row>
    <row r="1682" spans="13:13" ht="15">
      <c r="M1682" s="87"/>
    </row>
    <row r="1683" spans="13:13" ht="15">
      <c r="M1683" s="87"/>
    </row>
    <row r="1684" spans="13:13" ht="15">
      <c r="M1684" s="87"/>
    </row>
    <row r="1685" spans="13:13" ht="15">
      <c r="M1685" s="87"/>
    </row>
    <row r="1686" spans="13:13" ht="15">
      <c r="M1686" s="87"/>
    </row>
    <row r="1687" spans="13:13" ht="15">
      <c r="M1687" s="87"/>
    </row>
    <row r="1688" spans="13:13" ht="15">
      <c r="M1688" s="87"/>
    </row>
    <row r="1689" spans="13:13" ht="15">
      <c r="M1689" s="87"/>
    </row>
    <row r="1690" spans="13:13" ht="15">
      <c r="M1690" s="87"/>
    </row>
    <row r="1691" spans="13:13" ht="15">
      <c r="M1691" s="87"/>
    </row>
    <row r="1692" spans="13:13" ht="15">
      <c r="M1692" s="87"/>
    </row>
    <row r="1693" spans="13:13" ht="15">
      <c r="M1693" s="87"/>
    </row>
    <row r="1694" spans="13:13" ht="15">
      <c r="M1694" s="87"/>
    </row>
    <row r="1695" spans="13:13" ht="15">
      <c r="M1695" s="87"/>
    </row>
    <row r="1696" spans="13:13" ht="15">
      <c r="M1696" s="87"/>
    </row>
    <row r="1697" spans="13:13" ht="15">
      <c r="M1697" s="87"/>
    </row>
    <row r="1698" spans="13:13" ht="15">
      <c r="M1698" s="87"/>
    </row>
    <row r="1699" spans="13:13" ht="15">
      <c r="M1699" s="87"/>
    </row>
    <row r="1700" spans="13:13" ht="15">
      <c r="M1700" s="87"/>
    </row>
    <row r="1701" spans="13:13" ht="15">
      <c r="M1701" s="87"/>
    </row>
    <row r="1702" spans="13:13" ht="15">
      <c r="M1702" s="87"/>
    </row>
    <row r="1703" spans="13:13" ht="15">
      <c r="M1703" s="87"/>
    </row>
    <row r="1704" spans="13:13" ht="15">
      <c r="M1704" s="87"/>
    </row>
    <row r="1705" spans="13:13" ht="15">
      <c r="M1705" s="87"/>
    </row>
    <row r="1706" spans="13:13" ht="15">
      <c r="M1706" s="87"/>
    </row>
    <row r="1707" spans="13:13" ht="15">
      <c r="M1707" s="87"/>
    </row>
    <row r="1708" spans="13:13" ht="15">
      <c r="M1708" s="87"/>
    </row>
    <row r="1709" spans="13:13" ht="15">
      <c r="M1709" s="87"/>
    </row>
    <row r="1710" spans="13:13" ht="15">
      <c r="M1710" s="87"/>
    </row>
    <row r="1711" spans="13:13" ht="15">
      <c r="M1711" s="87"/>
    </row>
    <row r="1712" spans="13:13" ht="15">
      <c r="M1712" s="87"/>
    </row>
    <row r="1713" spans="13:13" ht="15">
      <c r="M1713" s="87"/>
    </row>
    <row r="1714" spans="13:13" ht="15">
      <c r="M1714" s="87"/>
    </row>
    <row r="1715" spans="13:13" ht="15">
      <c r="M1715" s="87"/>
    </row>
    <row r="1716" spans="13:13" ht="15">
      <c r="M1716" s="87"/>
    </row>
    <row r="1717" spans="13:13" ht="15">
      <c r="M1717" s="87"/>
    </row>
    <row r="1718" spans="13:13" ht="15">
      <c r="M1718" s="87"/>
    </row>
    <row r="1719" spans="13:13" ht="15">
      <c r="M1719" s="87"/>
    </row>
    <row r="1720" spans="13:13" ht="15">
      <c r="M1720" s="87"/>
    </row>
    <row r="1721" spans="13:13" ht="15">
      <c r="M1721" s="87"/>
    </row>
    <row r="1722" spans="13:13" ht="15">
      <c r="M1722" s="87"/>
    </row>
    <row r="1723" spans="13:13" ht="15">
      <c r="M1723" s="87"/>
    </row>
    <row r="1724" spans="13:13" ht="15">
      <c r="M1724" s="87"/>
    </row>
    <row r="1725" spans="13:13" ht="15">
      <c r="M1725" s="87"/>
    </row>
    <row r="1726" spans="13:13" ht="15">
      <c r="M1726" s="87"/>
    </row>
    <row r="1727" spans="13:13" ht="15">
      <c r="M1727" s="87"/>
    </row>
    <row r="1728" spans="13:13" ht="15">
      <c r="M1728" s="87"/>
    </row>
    <row r="1729" spans="13:13" ht="15">
      <c r="M1729" s="87"/>
    </row>
    <row r="1730" spans="13:13" ht="15">
      <c r="M1730" s="87"/>
    </row>
    <row r="1731" spans="13:13" ht="15">
      <c r="M1731" s="87"/>
    </row>
    <row r="1732" spans="13:13" ht="15">
      <c r="M1732" s="87"/>
    </row>
    <row r="1733" spans="13:13" ht="15">
      <c r="M1733" s="87"/>
    </row>
    <row r="1734" spans="13:13" ht="15">
      <c r="M1734" s="87"/>
    </row>
    <row r="1735" spans="13:13" ht="15">
      <c r="M1735" s="87"/>
    </row>
    <row r="1736" spans="13:13" ht="15">
      <c r="M1736" s="87"/>
    </row>
    <row r="1737" spans="13:13" ht="15">
      <c r="M1737" s="87"/>
    </row>
    <row r="1738" spans="13:13" ht="15">
      <c r="M1738" s="87"/>
    </row>
    <row r="1739" spans="13:13" ht="15">
      <c r="M1739" s="87"/>
    </row>
    <row r="1740" spans="13:13" ht="15">
      <c r="M1740" s="87"/>
    </row>
    <row r="1741" spans="13:13" ht="15">
      <c r="M1741" s="87"/>
    </row>
    <row r="1742" spans="13:13" ht="15">
      <c r="M1742" s="87"/>
    </row>
    <row r="1743" spans="13:13" ht="15">
      <c r="M1743" s="87"/>
    </row>
    <row r="1744" spans="13:13" ht="15">
      <c r="M1744" s="87"/>
    </row>
    <row r="1745" spans="13:13" ht="15">
      <c r="M1745" s="87"/>
    </row>
    <row r="1746" spans="13:13" ht="15">
      <c r="M1746" s="87"/>
    </row>
    <row r="1747" spans="13:13" ht="15">
      <c r="M1747" s="87"/>
    </row>
    <row r="1748" spans="13:13" ht="15">
      <c r="M1748" s="87"/>
    </row>
    <row r="1749" spans="13:13" ht="15">
      <c r="M1749" s="87"/>
    </row>
    <row r="1750" spans="13:13" ht="15">
      <c r="M1750" s="87"/>
    </row>
    <row r="1751" spans="13:13" ht="15">
      <c r="M1751" s="87"/>
    </row>
    <row r="1752" spans="13:13" ht="15">
      <c r="M1752" s="87"/>
    </row>
    <row r="1753" spans="13:13" ht="15">
      <c r="M1753" s="87"/>
    </row>
    <row r="1754" spans="13:13" ht="15">
      <c r="M1754" s="87"/>
    </row>
    <row r="1755" spans="13:13" ht="15">
      <c r="M1755" s="87"/>
    </row>
    <row r="1756" spans="13:13" ht="15">
      <c r="M1756" s="87"/>
    </row>
    <row r="1757" spans="13:13" ht="15">
      <c r="M1757" s="87"/>
    </row>
    <row r="1758" spans="13:13" ht="15">
      <c r="M1758" s="87"/>
    </row>
    <row r="1759" spans="13:13" ht="15">
      <c r="M1759" s="87"/>
    </row>
    <row r="1760" spans="13:13" ht="15">
      <c r="M1760" s="87"/>
    </row>
    <row r="1761" spans="13:13" ht="15">
      <c r="M1761" s="87"/>
    </row>
    <row r="1762" spans="13:13" ht="15">
      <c r="M1762" s="87"/>
    </row>
    <row r="1763" spans="13:13" ht="15">
      <c r="M1763" s="87"/>
    </row>
    <row r="1764" spans="13:13" ht="15">
      <c r="M1764" s="87"/>
    </row>
    <row r="1765" spans="13:13" ht="15">
      <c r="M1765" s="87"/>
    </row>
    <row r="1766" spans="13:13" ht="15">
      <c r="M1766" s="87"/>
    </row>
    <row r="1767" spans="13:13" ht="15">
      <c r="M1767" s="87"/>
    </row>
    <row r="1768" spans="13:13" ht="15">
      <c r="M1768" s="87"/>
    </row>
    <row r="1769" spans="13:13" ht="15">
      <c r="M1769" s="87"/>
    </row>
    <row r="1770" spans="13:13" ht="15">
      <c r="M1770" s="87"/>
    </row>
    <row r="1771" spans="13:13" ht="15">
      <c r="M1771" s="87"/>
    </row>
    <row r="1772" spans="13:13" ht="15">
      <c r="M1772" s="87"/>
    </row>
    <row r="1773" spans="13:13" ht="15">
      <c r="M1773" s="87"/>
    </row>
    <row r="1774" spans="13:13" ht="15">
      <c r="M1774" s="87"/>
    </row>
    <row r="1775" spans="13:13" ht="15">
      <c r="M1775" s="87"/>
    </row>
    <row r="1776" spans="13:13" ht="15">
      <c r="M1776" s="87"/>
    </row>
    <row r="1777" spans="13:13" ht="15">
      <c r="M1777" s="87"/>
    </row>
    <row r="1778" spans="13:13" ht="15">
      <c r="M1778" s="87"/>
    </row>
    <row r="1779" spans="13:13" ht="15">
      <c r="M1779" s="87"/>
    </row>
    <row r="1780" spans="13:13" ht="15">
      <c r="M1780" s="87"/>
    </row>
    <row r="1781" spans="13:13" ht="15">
      <c r="M1781" s="87"/>
    </row>
    <row r="1782" spans="13:13" ht="15">
      <c r="M1782" s="87"/>
    </row>
    <row r="1783" spans="13:13" ht="15">
      <c r="M1783" s="87"/>
    </row>
    <row r="1784" spans="13:13" ht="15">
      <c r="M1784" s="87"/>
    </row>
    <row r="1785" spans="13:13" ht="15">
      <c r="M1785" s="87"/>
    </row>
    <row r="1786" spans="13:13" ht="15">
      <c r="M1786" s="87"/>
    </row>
    <row r="1787" spans="13:13" ht="15">
      <c r="M1787" s="87"/>
    </row>
    <row r="1788" spans="13:13" ht="15">
      <c r="M1788" s="87"/>
    </row>
    <row r="1789" spans="13:13" ht="15">
      <c r="M1789" s="87"/>
    </row>
    <row r="1790" spans="13:13" ht="15">
      <c r="M1790" s="87"/>
    </row>
    <row r="1791" spans="13:13" ht="15">
      <c r="M1791" s="87"/>
    </row>
    <row r="1792" spans="13:13" ht="15">
      <c r="M1792" s="87"/>
    </row>
    <row r="1793" spans="13:13" ht="15">
      <c r="M1793" s="87"/>
    </row>
    <row r="1794" spans="13:13" ht="15">
      <c r="M1794" s="87"/>
    </row>
    <row r="1795" spans="13:13" ht="15">
      <c r="M1795" s="87"/>
    </row>
    <row r="1796" spans="13:13" ht="15">
      <c r="M1796" s="87"/>
    </row>
    <row r="1797" spans="13:13" ht="15">
      <c r="M1797" s="87"/>
    </row>
    <row r="1798" spans="13:13" ht="15">
      <c r="M1798" s="87"/>
    </row>
    <row r="1799" spans="13:13" ht="15">
      <c r="M1799" s="87"/>
    </row>
    <row r="1800" spans="13:13" ht="15">
      <c r="M1800" s="87"/>
    </row>
    <row r="1801" spans="13:13" ht="15">
      <c r="M1801" s="87"/>
    </row>
    <row r="1802" spans="13:13" ht="15">
      <c r="M1802" s="87"/>
    </row>
    <row r="1803" spans="13:13" ht="15">
      <c r="M1803" s="87"/>
    </row>
    <row r="1804" spans="13:13" ht="15">
      <c r="M1804" s="87"/>
    </row>
    <row r="1805" spans="13:13" ht="15">
      <c r="M1805" s="87"/>
    </row>
    <row r="1806" spans="13:13" ht="15">
      <c r="M1806" s="87"/>
    </row>
    <row r="1807" spans="13:13" ht="15">
      <c r="M1807" s="87"/>
    </row>
    <row r="1808" spans="13:13" ht="15">
      <c r="M1808" s="87"/>
    </row>
    <row r="1809" spans="13:13" ht="15">
      <c r="M1809" s="87"/>
    </row>
    <row r="1810" spans="13:13" ht="15">
      <c r="M1810" s="87"/>
    </row>
    <row r="1811" spans="13:13" ht="15">
      <c r="M1811" s="87"/>
    </row>
    <row r="1812" spans="13:13" ht="15">
      <c r="M1812" s="87"/>
    </row>
    <row r="1813" spans="13:13" ht="15">
      <c r="M1813" s="87"/>
    </row>
    <row r="1814" spans="13:13" ht="15">
      <c r="M1814" s="87"/>
    </row>
    <row r="1815" spans="13:13" ht="15">
      <c r="M1815" s="87"/>
    </row>
    <row r="1816" spans="13:13" ht="15">
      <c r="M1816" s="87"/>
    </row>
    <row r="1817" spans="13:13" ht="15">
      <c r="M1817" s="87"/>
    </row>
    <row r="1818" spans="13:13" ht="15">
      <c r="M1818" s="87"/>
    </row>
    <row r="1819" spans="13:13" ht="15">
      <c r="M1819" s="87"/>
    </row>
    <row r="1820" spans="13:13" ht="15">
      <c r="M1820" s="87"/>
    </row>
    <row r="1821" spans="13:13" ht="15">
      <c r="M1821" s="87"/>
    </row>
    <row r="1822" spans="13:13" ht="15">
      <c r="M1822" s="87"/>
    </row>
    <row r="1823" spans="13:13" ht="15">
      <c r="M1823" s="87"/>
    </row>
    <row r="1824" spans="13:13" ht="15">
      <c r="M1824" s="87"/>
    </row>
    <row r="1825" spans="13:13" ht="15">
      <c r="M1825" s="87"/>
    </row>
    <row r="1826" spans="13:13" ht="15">
      <c r="M1826" s="87"/>
    </row>
    <row r="1827" spans="13:13" ht="15">
      <c r="M1827" s="87"/>
    </row>
    <row r="1828" spans="13:13" ht="15">
      <c r="M1828" s="87"/>
    </row>
    <row r="1829" spans="13:13" ht="15">
      <c r="M1829" s="87"/>
    </row>
    <row r="1830" spans="13:13" ht="15">
      <c r="M1830" s="87"/>
    </row>
    <row r="1831" spans="13:13" ht="15">
      <c r="M1831" s="87"/>
    </row>
    <row r="1832" spans="13:13" ht="15">
      <c r="M1832" s="87"/>
    </row>
    <row r="1833" spans="13:13" ht="15">
      <c r="M1833" s="87"/>
    </row>
    <row r="1834" spans="13:13" ht="15">
      <c r="M1834" s="87"/>
    </row>
    <row r="1835" spans="13:13" ht="15">
      <c r="M1835" s="87"/>
    </row>
    <row r="1836" spans="13:13" ht="15">
      <c r="M1836" s="87"/>
    </row>
    <row r="1837" spans="13:13" ht="15">
      <c r="M1837" s="87"/>
    </row>
    <row r="1838" spans="13:13" ht="15">
      <c r="M1838" s="87"/>
    </row>
    <row r="1839" spans="13:13" ht="15">
      <c r="M1839" s="87"/>
    </row>
    <row r="1840" spans="13:13" ht="15">
      <c r="M1840" s="87"/>
    </row>
    <row r="1841" spans="13:13" ht="15">
      <c r="M1841" s="87"/>
    </row>
    <row r="1842" spans="13:13" ht="15">
      <c r="M1842" s="87"/>
    </row>
    <row r="1843" spans="13:13" ht="15">
      <c r="M1843" s="87"/>
    </row>
    <row r="1844" spans="13:13" ht="15">
      <c r="M1844" s="87"/>
    </row>
    <row r="1845" spans="13:13" ht="15">
      <c r="M1845" s="87"/>
    </row>
    <row r="1846" spans="13:13" ht="15">
      <c r="M1846" s="87"/>
    </row>
    <row r="1847" spans="13:13" ht="15">
      <c r="M1847" s="87"/>
    </row>
    <row r="1848" spans="13:13" ht="15">
      <c r="M1848" s="87"/>
    </row>
    <row r="1849" spans="13:13" ht="15">
      <c r="M1849" s="87"/>
    </row>
    <row r="1850" spans="13:13" ht="15">
      <c r="M1850" s="87"/>
    </row>
    <row r="1851" spans="13:13" ht="15">
      <c r="M1851" s="87"/>
    </row>
    <row r="1852" spans="13:13" ht="15">
      <c r="M1852" s="87"/>
    </row>
    <row r="1853" spans="13:13" ht="15">
      <c r="M1853" s="87"/>
    </row>
    <row r="1854" spans="13:13" ht="15">
      <c r="M1854" s="87"/>
    </row>
    <row r="1855" spans="13:13" ht="15">
      <c r="M1855" s="87"/>
    </row>
    <row r="1856" spans="13:13" ht="15">
      <c r="M1856" s="87"/>
    </row>
    <row r="1857" spans="13:13" ht="15">
      <c r="M1857" s="87"/>
    </row>
    <row r="1858" spans="13:13" ht="15">
      <c r="M1858" s="87"/>
    </row>
    <row r="1859" spans="13:13" ht="15">
      <c r="M1859" s="87"/>
    </row>
    <row r="1860" spans="13:13" ht="15">
      <c r="M1860" s="87"/>
    </row>
    <row r="1861" spans="13:13" ht="15">
      <c r="M1861" s="87"/>
    </row>
    <row r="1862" spans="13:13" ht="15">
      <c r="M1862" s="87"/>
    </row>
    <row r="1863" spans="13:13" ht="15">
      <c r="M1863" s="87"/>
    </row>
    <row r="1864" spans="13:13" ht="15">
      <c r="M1864" s="87"/>
    </row>
    <row r="1865" spans="13:13" ht="15">
      <c r="M1865" s="87"/>
    </row>
    <row r="1866" spans="13:13" ht="15">
      <c r="M1866" s="87"/>
    </row>
    <row r="1867" spans="13:13" ht="15">
      <c r="M1867" s="87"/>
    </row>
    <row r="1868" spans="13:13" ht="15">
      <c r="M1868" s="87"/>
    </row>
    <row r="1869" spans="13:13" ht="15">
      <c r="M1869" s="87"/>
    </row>
    <row r="1870" spans="13:13" ht="15">
      <c r="M1870" s="87"/>
    </row>
    <row r="1871" spans="13:13" ht="15">
      <c r="M1871" s="87"/>
    </row>
    <row r="1872" spans="13:13" ht="15">
      <c r="M1872" s="87"/>
    </row>
    <row r="1873" spans="13:13" ht="15">
      <c r="M1873" s="87"/>
    </row>
    <row r="1874" spans="13:13" ht="15">
      <c r="M1874" s="87"/>
    </row>
    <row r="1875" spans="13:13" ht="15">
      <c r="M1875" s="87"/>
    </row>
    <row r="1876" spans="13:13" ht="15">
      <c r="M1876" s="87"/>
    </row>
    <row r="1877" spans="13:13" ht="15">
      <c r="M1877" s="87"/>
    </row>
    <row r="1878" spans="13:13" ht="15">
      <c r="M1878" s="87"/>
    </row>
    <row r="1879" spans="13:13" ht="15">
      <c r="M1879" s="87"/>
    </row>
    <row r="1880" spans="13:13" ht="15">
      <c r="M1880" s="87"/>
    </row>
    <row r="1881" spans="13:13" ht="15">
      <c r="M1881" s="87"/>
    </row>
    <row r="1882" spans="13:13" ht="15">
      <c r="M1882" s="87"/>
    </row>
    <row r="1883" spans="13:13" ht="15">
      <c r="M1883" s="87"/>
    </row>
    <row r="1884" spans="13:13" ht="15">
      <c r="M1884" s="87"/>
    </row>
    <row r="1885" spans="13:13" ht="15">
      <c r="M1885" s="87"/>
    </row>
    <row r="1886" spans="13:13" ht="15">
      <c r="M1886" s="87"/>
    </row>
    <row r="1887" spans="13:13" ht="15">
      <c r="M1887" s="87"/>
    </row>
    <row r="1888" spans="13:13" ht="15">
      <c r="M1888" s="87"/>
    </row>
    <row r="1889" spans="13:13" ht="15">
      <c r="M1889" s="87"/>
    </row>
    <row r="1890" spans="13:13" ht="15">
      <c r="M1890" s="87"/>
    </row>
    <row r="1891" spans="13:13" ht="15">
      <c r="M1891" s="87"/>
    </row>
    <row r="1892" spans="13:13" ht="15">
      <c r="M1892" s="87"/>
    </row>
    <row r="1893" spans="13:13" ht="15">
      <c r="M1893" s="87"/>
    </row>
    <row r="1894" spans="13:13" ht="15">
      <c r="M1894" s="87"/>
    </row>
    <row r="1895" spans="13:13" ht="15">
      <c r="M1895" s="87"/>
    </row>
    <row r="1896" spans="13:13" ht="15">
      <c r="M1896" s="87"/>
    </row>
    <row r="1897" spans="13:13" ht="15">
      <c r="M1897" s="87"/>
    </row>
    <row r="1898" spans="13:13" ht="15">
      <c r="M1898" s="87"/>
    </row>
    <row r="1899" spans="13:13" ht="15">
      <c r="M1899" s="87"/>
    </row>
    <row r="1900" spans="13:13" ht="15">
      <c r="M1900" s="87"/>
    </row>
    <row r="1901" spans="13:13" ht="15">
      <c r="M1901" s="87"/>
    </row>
    <row r="1902" spans="13:13" ht="15">
      <c r="M1902" s="87"/>
    </row>
    <row r="1903" spans="13:13" ht="15">
      <c r="M1903" s="87"/>
    </row>
    <row r="1904" spans="13:13" ht="15">
      <c r="M1904" s="87"/>
    </row>
    <row r="1905" spans="13:13" ht="15">
      <c r="M1905" s="87"/>
    </row>
    <row r="1906" spans="13:13" ht="15">
      <c r="M1906" s="87"/>
    </row>
    <row r="1907" spans="13:13" ht="15">
      <c r="M1907" s="87"/>
    </row>
    <row r="1908" spans="13:13" ht="15">
      <c r="M1908" s="87"/>
    </row>
    <row r="1909" spans="13:13" ht="15">
      <c r="M1909" s="87"/>
    </row>
    <row r="1910" spans="13:13" ht="15">
      <c r="M1910" s="87"/>
    </row>
    <row r="1911" spans="13:13" ht="15">
      <c r="M1911" s="87"/>
    </row>
    <row r="1912" spans="13:13" ht="15">
      <c r="M1912" s="87"/>
    </row>
    <row r="1913" spans="13:13" ht="15">
      <c r="M1913" s="87"/>
    </row>
    <row r="1914" spans="13:13" ht="15">
      <c r="M1914" s="87"/>
    </row>
    <row r="1915" spans="13:13" ht="15">
      <c r="M1915" s="87"/>
    </row>
    <row r="1916" spans="13:13" ht="15">
      <c r="M1916" s="87"/>
    </row>
    <row r="1917" spans="13:13" ht="15">
      <c r="M1917" s="87"/>
    </row>
    <row r="1918" spans="13:13" ht="15">
      <c r="M1918" s="87"/>
    </row>
    <row r="1919" spans="13:13" ht="15">
      <c r="M1919" s="87"/>
    </row>
    <row r="1920" spans="13:13" ht="15">
      <c r="M1920" s="87"/>
    </row>
    <row r="1921" spans="13:13" ht="15">
      <c r="M1921" s="87"/>
    </row>
    <row r="1922" spans="13:13" ht="15">
      <c r="M1922" s="87"/>
    </row>
    <row r="1923" spans="13:13" ht="15">
      <c r="M1923" s="87"/>
    </row>
    <row r="1924" spans="13:13" ht="15">
      <c r="M1924" s="87"/>
    </row>
    <row r="1925" spans="13:13" ht="15">
      <c r="M1925" s="87"/>
    </row>
    <row r="1926" spans="13:13" ht="15">
      <c r="M1926" s="87"/>
    </row>
    <row r="1927" spans="13:13" ht="15">
      <c r="M1927" s="87"/>
    </row>
    <row r="1928" spans="13:13" ht="15">
      <c r="M1928" s="87"/>
    </row>
    <row r="1929" spans="13:13" ht="15">
      <c r="M1929" s="87"/>
    </row>
    <row r="1930" spans="13:13" ht="15">
      <c r="M1930" s="87"/>
    </row>
    <row r="1931" spans="13:13" ht="15">
      <c r="M1931" s="87"/>
    </row>
    <row r="1932" spans="13:13" ht="15">
      <c r="M1932" s="87"/>
    </row>
    <row r="1933" spans="13:13" ht="15">
      <c r="M1933" s="87"/>
    </row>
    <row r="1934" spans="13:13" ht="15">
      <c r="M1934" s="87"/>
    </row>
    <row r="1935" spans="13:13" ht="15">
      <c r="M1935" s="87"/>
    </row>
    <row r="1936" spans="13:13" ht="15">
      <c r="M1936" s="87"/>
    </row>
    <row r="1937" spans="13:13" ht="15">
      <c r="M1937" s="87"/>
    </row>
    <row r="1938" spans="13:13" ht="15">
      <c r="M1938" s="87"/>
    </row>
    <row r="1939" spans="13:13" ht="15">
      <c r="M1939" s="87"/>
    </row>
    <row r="1940" spans="13:13" ht="15">
      <c r="M1940" s="87"/>
    </row>
    <row r="1941" spans="13:13" ht="15">
      <c r="M1941" s="87"/>
    </row>
    <row r="1942" spans="13:13" ht="15">
      <c r="M1942" s="87"/>
    </row>
    <row r="1943" spans="13:13" ht="15">
      <c r="M1943" s="87"/>
    </row>
    <row r="1944" spans="13:13" ht="15">
      <c r="M1944" s="87"/>
    </row>
    <row r="1945" spans="13:13" ht="15">
      <c r="M1945" s="87"/>
    </row>
    <row r="1946" spans="13:13" ht="15">
      <c r="M1946" s="87"/>
    </row>
    <row r="1947" spans="13:13" ht="15">
      <c r="M1947" s="87"/>
    </row>
    <row r="1948" spans="13:13" ht="15">
      <c r="M1948" s="87"/>
    </row>
    <row r="1949" spans="13:13" ht="15">
      <c r="M1949" s="87"/>
    </row>
    <row r="1950" spans="13:13" ht="15">
      <c r="M1950" s="87"/>
    </row>
    <row r="1951" spans="13:13" ht="15">
      <c r="M1951" s="87"/>
    </row>
    <row r="1952" spans="13:13" ht="15">
      <c r="M1952" s="87"/>
    </row>
    <row r="1953" spans="13:13" ht="15">
      <c r="M1953" s="87"/>
    </row>
    <row r="1954" spans="13:13" ht="15">
      <c r="M1954" s="87"/>
    </row>
    <row r="1955" spans="13:13" ht="15">
      <c r="M1955" s="87"/>
    </row>
    <row r="1956" spans="13:13" ht="15">
      <c r="M1956" s="87"/>
    </row>
    <row r="1957" spans="13:13" ht="15">
      <c r="M1957" s="87"/>
    </row>
    <row r="1958" spans="13:13" ht="15">
      <c r="M1958" s="87"/>
    </row>
    <row r="1959" spans="13:13" ht="15">
      <c r="M1959" s="87"/>
    </row>
    <row r="1960" spans="13:13" ht="15">
      <c r="M1960" s="87"/>
    </row>
    <row r="1961" spans="13:13" ht="15">
      <c r="M1961" s="87"/>
    </row>
    <row r="1962" spans="13:13" ht="15">
      <c r="M1962" s="87"/>
    </row>
    <row r="1963" spans="13:13" ht="15">
      <c r="M1963" s="87"/>
    </row>
    <row r="1964" spans="13:13" ht="15">
      <c r="M1964" s="87"/>
    </row>
    <row r="1965" spans="13:13" ht="15">
      <c r="M1965" s="87"/>
    </row>
    <row r="1966" spans="13:13" ht="15">
      <c r="M1966" s="87"/>
    </row>
    <row r="1967" spans="13:13" ht="15">
      <c r="M1967" s="87"/>
    </row>
    <row r="1968" spans="13:13" ht="15">
      <c r="M1968" s="87"/>
    </row>
    <row r="1969" spans="13:13" ht="15">
      <c r="M1969" s="87"/>
    </row>
    <row r="1970" spans="13:13" ht="15">
      <c r="M1970" s="87"/>
    </row>
    <row r="1971" spans="13:13" ht="15">
      <c r="M1971" s="87"/>
    </row>
    <row r="1972" spans="13:13" ht="15">
      <c r="M1972" s="87"/>
    </row>
    <row r="1973" spans="13:13" ht="15">
      <c r="M1973" s="87"/>
    </row>
    <row r="1974" spans="13:13" ht="15">
      <c r="M1974" s="87"/>
    </row>
    <row r="1975" spans="13:13" ht="15">
      <c r="M1975" s="87"/>
    </row>
    <row r="1976" spans="13:13" ht="15">
      <c r="M1976" s="87"/>
    </row>
    <row r="1977" spans="13:13" ht="15">
      <c r="M1977" s="87"/>
    </row>
    <row r="1978" spans="13:13" ht="15">
      <c r="M1978" s="87"/>
    </row>
    <row r="1979" spans="13:13" ht="15">
      <c r="M1979" s="87"/>
    </row>
    <row r="1980" spans="13:13" ht="15">
      <c r="M1980" s="87"/>
    </row>
    <row r="1981" spans="13:13" ht="15">
      <c r="M1981" s="87"/>
    </row>
    <row r="1982" spans="13:13" ht="15">
      <c r="M1982" s="87"/>
    </row>
    <row r="1983" spans="13:13" ht="15">
      <c r="M1983" s="87"/>
    </row>
    <row r="1984" spans="13:13" ht="15">
      <c r="M1984" s="87"/>
    </row>
    <row r="1985" spans="13:13" ht="15">
      <c r="M1985" s="87"/>
    </row>
    <row r="1986" spans="13:13" ht="15">
      <c r="M1986" s="87"/>
    </row>
    <row r="1987" spans="13:13" ht="15">
      <c r="M1987" s="87"/>
    </row>
    <row r="1988" spans="13:13" ht="15">
      <c r="M1988" s="87"/>
    </row>
    <row r="1989" spans="13:13" ht="15">
      <c r="M1989" s="87"/>
    </row>
    <row r="1990" spans="13:13" ht="15">
      <c r="M1990" s="87"/>
    </row>
    <row r="1991" spans="13:13" ht="15">
      <c r="M1991" s="87"/>
    </row>
    <row r="1992" spans="13:13" ht="15">
      <c r="M1992" s="87"/>
    </row>
    <row r="1993" spans="13:13" ht="15">
      <c r="M1993" s="87"/>
    </row>
    <row r="1994" spans="13:13" ht="15">
      <c r="M1994" s="87"/>
    </row>
    <row r="1995" spans="13:13" ht="15">
      <c r="M1995" s="87"/>
    </row>
    <row r="1996" spans="13:13" ht="15">
      <c r="M1996" s="87"/>
    </row>
    <row r="1997" spans="13:13" ht="15">
      <c r="M1997" s="87"/>
    </row>
    <row r="1998" spans="13:13" ht="15">
      <c r="M1998" s="87"/>
    </row>
    <row r="1999" spans="13:13" ht="15">
      <c r="M1999" s="87"/>
    </row>
    <row r="2000" spans="13:13" ht="15">
      <c r="M2000" s="87"/>
    </row>
    <row r="2001" spans="13:13" ht="15">
      <c r="M2001" s="87"/>
    </row>
    <row r="2002" spans="13:13" ht="15">
      <c r="M2002" s="87"/>
    </row>
    <row r="2003" spans="13:13" ht="15">
      <c r="M2003" s="87"/>
    </row>
    <row r="2004" spans="13:13" ht="15">
      <c r="M2004" s="87"/>
    </row>
    <row r="2005" spans="13:13" ht="15">
      <c r="M2005" s="87"/>
    </row>
    <row r="2006" spans="13:13" ht="15">
      <c r="M2006" s="87"/>
    </row>
    <row r="2007" spans="13:13" ht="15">
      <c r="M2007" s="87"/>
    </row>
    <row r="2008" spans="13:13" ht="15">
      <c r="M2008" s="87"/>
    </row>
    <row r="2009" spans="13:13" ht="15">
      <c r="M2009" s="87"/>
    </row>
    <row r="2010" spans="13:13" ht="15">
      <c r="M2010" s="87"/>
    </row>
    <row r="2011" spans="13:13" ht="15">
      <c r="M2011" s="87"/>
    </row>
    <row r="2012" spans="13:13" ht="15">
      <c r="M2012" s="87"/>
    </row>
    <row r="2013" spans="13:13" ht="15">
      <c r="M2013" s="87"/>
    </row>
    <row r="2014" spans="13:13" ht="15">
      <c r="M2014" s="87"/>
    </row>
    <row r="2015" spans="13:13" ht="15">
      <c r="M2015" s="87"/>
    </row>
    <row r="2016" spans="13:13" ht="15">
      <c r="M2016" s="87"/>
    </row>
    <row r="2017" spans="13:13" ht="15">
      <c r="M2017" s="87"/>
    </row>
    <row r="2018" spans="13:13" ht="15">
      <c r="M2018" s="87"/>
    </row>
    <row r="2019" spans="13:13" ht="15">
      <c r="M2019" s="87"/>
    </row>
    <row r="2020" spans="13:13" ht="15">
      <c r="M2020" s="87"/>
    </row>
    <row r="2021" spans="13:13" ht="15">
      <c r="M2021" s="87"/>
    </row>
    <row r="2022" spans="13:13" ht="15">
      <c r="M2022" s="87"/>
    </row>
    <row r="2023" spans="13:13" ht="15">
      <c r="M2023" s="87"/>
    </row>
    <row r="2024" spans="13:13" ht="15">
      <c r="M2024" s="87"/>
    </row>
    <row r="2025" spans="13:13" ht="15">
      <c r="M2025" s="87"/>
    </row>
    <row r="2026" spans="13:13" ht="15">
      <c r="M2026" s="87"/>
    </row>
    <row r="2027" spans="13:13" ht="15">
      <c r="M2027" s="87"/>
    </row>
    <row r="2028" spans="13:13" ht="15">
      <c r="M2028" s="87"/>
    </row>
    <row r="2029" spans="13:13" ht="15">
      <c r="M2029" s="87"/>
    </row>
    <row r="2030" spans="13:13" ht="15">
      <c r="M2030" s="87"/>
    </row>
    <row r="2031" spans="13:13" ht="15">
      <c r="M2031" s="87"/>
    </row>
    <row r="2032" spans="13:13" ht="15">
      <c r="M2032" s="87"/>
    </row>
    <row r="2033" spans="13:13" ht="15">
      <c r="M2033" s="87"/>
    </row>
    <row r="2034" spans="13:13" ht="15">
      <c r="M2034" s="87"/>
    </row>
    <row r="2035" spans="13:13" ht="15">
      <c r="M2035" s="87"/>
    </row>
    <row r="2036" spans="13:13" ht="15">
      <c r="M2036" s="87"/>
    </row>
    <row r="2037" spans="13:13" ht="15">
      <c r="M2037" s="87"/>
    </row>
    <row r="2038" spans="13:13" ht="15">
      <c r="M2038" s="87"/>
    </row>
    <row r="2039" spans="13:13" ht="15">
      <c r="M2039" s="87"/>
    </row>
    <row r="2040" spans="13:13" ht="15">
      <c r="M2040" s="87"/>
    </row>
    <row r="2041" spans="13:13" ht="15">
      <c r="M2041" s="87"/>
    </row>
    <row r="2042" spans="13:13" ht="15">
      <c r="M2042" s="87"/>
    </row>
    <row r="2043" spans="13:13" ht="15">
      <c r="M2043" s="87"/>
    </row>
    <row r="2044" spans="13:13" ht="15">
      <c r="M2044" s="87"/>
    </row>
    <row r="2045" spans="13:13" ht="15">
      <c r="M2045" s="87"/>
    </row>
    <row r="2046" spans="13:13" ht="15">
      <c r="M2046" s="87"/>
    </row>
    <row r="2047" spans="13:13" ht="15">
      <c r="M2047" s="87"/>
    </row>
    <row r="2048" spans="13:13" ht="15">
      <c r="M2048" s="87"/>
    </row>
    <row r="2049" spans="13:13" ht="15">
      <c r="M2049" s="87"/>
    </row>
    <row r="2050" spans="13:13" ht="15">
      <c r="M2050" s="87"/>
    </row>
    <row r="2051" spans="13:13" ht="15">
      <c r="M2051" s="87"/>
    </row>
    <row r="2052" spans="13:13" ht="15">
      <c r="M2052" s="87"/>
    </row>
    <row r="2053" spans="13:13" ht="15">
      <c r="M2053" s="87"/>
    </row>
    <row r="2054" spans="13:13" ht="15">
      <c r="M2054" s="87"/>
    </row>
    <row r="2055" spans="13:13" ht="15">
      <c r="M2055" s="87"/>
    </row>
    <row r="2056" spans="13:13" ht="15">
      <c r="M2056" s="87"/>
    </row>
    <row r="2057" spans="13:13" ht="15">
      <c r="M2057" s="87"/>
    </row>
    <row r="2058" spans="13:13" ht="15">
      <c r="M2058" s="87"/>
    </row>
    <row r="2059" spans="13:13" ht="15">
      <c r="M2059" s="87"/>
    </row>
    <row r="2060" spans="13:13" ht="15">
      <c r="M2060" s="87"/>
    </row>
    <row r="2061" spans="13:13" ht="15">
      <c r="M2061" s="87"/>
    </row>
    <row r="2062" spans="13:13" ht="15">
      <c r="M2062" s="87"/>
    </row>
    <row r="2063" spans="13:13" ht="15">
      <c r="M2063" s="87"/>
    </row>
    <row r="2064" spans="13:13" ht="15">
      <c r="M2064" s="87"/>
    </row>
    <row r="2065" spans="13:13" ht="15">
      <c r="M2065" s="87"/>
    </row>
    <row r="2066" spans="13:13" ht="15">
      <c r="M2066" s="87"/>
    </row>
    <row r="2067" spans="13:13" ht="15">
      <c r="M2067" s="87"/>
    </row>
    <row r="2068" spans="13:13" ht="15">
      <c r="M2068" s="87"/>
    </row>
    <row r="2069" spans="13:13" ht="15">
      <c r="M2069" s="87"/>
    </row>
    <row r="2070" spans="13:13" ht="15">
      <c r="M2070" s="87"/>
    </row>
    <row r="2071" spans="13:13" ht="15">
      <c r="M2071" s="87"/>
    </row>
    <row r="2072" spans="13:13" ht="15">
      <c r="M2072" s="87"/>
    </row>
    <row r="2073" spans="13:13" ht="15">
      <c r="M2073" s="87"/>
    </row>
    <row r="2074" spans="13:13" ht="15">
      <c r="M2074" s="87"/>
    </row>
    <row r="2075" spans="13:13" ht="15">
      <c r="M2075" s="87"/>
    </row>
    <row r="2076" spans="13:13" ht="15">
      <c r="M2076" s="87"/>
    </row>
    <row r="2077" spans="13:13" ht="15">
      <c r="M2077" s="87"/>
    </row>
    <row r="2078" spans="13:13" ht="15">
      <c r="M2078" s="87"/>
    </row>
    <row r="2079" spans="13:13" ht="15">
      <c r="M2079" s="87"/>
    </row>
    <row r="2080" spans="13:13" ht="15">
      <c r="M2080" s="87"/>
    </row>
    <row r="2081" spans="13:13" ht="15">
      <c r="M2081" s="87"/>
    </row>
    <row r="2082" spans="13:13" ht="15">
      <c r="M2082" s="87"/>
    </row>
    <row r="2083" spans="13:13" ht="15">
      <c r="M2083" s="87"/>
    </row>
    <row r="2084" spans="13:13" ht="15">
      <c r="M2084" s="87"/>
    </row>
    <row r="2085" spans="13:13" ht="15">
      <c r="M2085" s="87"/>
    </row>
    <row r="2086" spans="13:13" ht="15">
      <c r="M2086" s="87"/>
    </row>
    <row r="2087" spans="13:13" ht="15">
      <c r="M2087" s="87"/>
    </row>
    <row r="2088" spans="13:13" ht="15">
      <c r="M2088" s="87"/>
    </row>
    <row r="2089" spans="13:13" ht="15">
      <c r="M2089" s="87"/>
    </row>
    <row r="2090" spans="13:13" ht="15">
      <c r="M2090" s="87"/>
    </row>
    <row r="2091" spans="13:13" ht="15">
      <c r="M2091" s="87"/>
    </row>
    <row r="2092" spans="13:13" ht="15">
      <c r="M2092" s="87"/>
    </row>
    <row r="2093" spans="13:13" ht="15">
      <c r="M2093" s="87"/>
    </row>
    <row r="2094" spans="13:13" ht="15">
      <c r="M2094" s="87"/>
    </row>
    <row r="2095" spans="13:13" ht="15">
      <c r="M2095" s="87"/>
    </row>
    <row r="2096" spans="13:13" ht="15">
      <c r="M2096" s="87"/>
    </row>
    <row r="2097" spans="13:13" ht="15">
      <c r="M2097" s="87"/>
    </row>
    <row r="2098" spans="13:13" ht="15">
      <c r="M2098" s="87"/>
    </row>
    <row r="2099" spans="13:13" ht="15">
      <c r="M2099" s="87"/>
    </row>
    <row r="2100" spans="13:13" ht="15">
      <c r="M2100" s="87"/>
    </row>
    <row r="2101" spans="13:13" ht="15">
      <c r="M2101" s="87"/>
    </row>
    <row r="2102" spans="13:13" ht="15">
      <c r="M2102" s="87"/>
    </row>
    <row r="2103" spans="13:13" ht="15">
      <c r="M2103" s="87"/>
    </row>
    <row r="2104" spans="13:13" ht="15">
      <c r="M2104" s="87"/>
    </row>
    <row r="2105" spans="13:13" ht="15">
      <c r="M2105" s="87"/>
    </row>
    <row r="2106" spans="13:13" ht="15">
      <c r="M2106" s="87"/>
    </row>
    <row r="2107" spans="13:13" ht="15">
      <c r="M2107" s="87"/>
    </row>
    <row r="2108" spans="13:13" ht="15">
      <c r="M2108" s="87"/>
    </row>
    <row r="2109" spans="13:13" ht="15">
      <c r="M2109" s="87"/>
    </row>
    <row r="2110" spans="13:13" ht="15">
      <c r="M2110" s="87"/>
    </row>
    <row r="2111" spans="13:13" ht="15">
      <c r="M2111" s="87"/>
    </row>
    <row r="2112" spans="13:13" ht="15">
      <c r="M2112" s="87"/>
    </row>
    <row r="2113" spans="13:13" ht="15">
      <c r="M2113" s="87"/>
    </row>
    <row r="2114" spans="13:13" ht="15">
      <c r="M2114" s="87"/>
    </row>
    <row r="2115" spans="13:13" ht="15">
      <c r="M2115" s="87"/>
    </row>
    <row r="2116" spans="13:13" ht="15">
      <c r="M2116" s="87"/>
    </row>
    <row r="2117" spans="13:13" ht="15">
      <c r="M2117" s="87"/>
    </row>
    <row r="2118" spans="13:13" ht="15">
      <c r="M2118" s="87"/>
    </row>
    <row r="2119" spans="13:13" ht="15">
      <c r="M2119" s="87"/>
    </row>
    <row r="2120" spans="13:13" ht="15">
      <c r="M2120" s="87"/>
    </row>
    <row r="2121" spans="13:13" ht="15">
      <c r="M2121" s="87"/>
    </row>
    <row r="2122" spans="13:13" ht="15">
      <c r="M2122" s="87"/>
    </row>
    <row r="2123" spans="13:13" ht="15">
      <c r="M2123" s="87"/>
    </row>
    <row r="2124" spans="13:13" ht="15">
      <c r="M2124" s="87"/>
    </row>
    <row r="2125" spans="13:13" ht="15">
      <c r="M2125" s="87"/>
    </row>
    <row r="2126" spans="13:13" ht="15">
      <c r="M2126" s="87"/>
    </row>
    <row r="2127" spans="13:13" ht="15">
      <c r="M2127" s="87"/>
    </row>
    <row r="2128" spans="13:13" ht="15">
      <c r="M2128" s="87"/>
    </row>
    <row r="2129" spans="13:13" ht="15">
      <c r="M2129" s="87"/>
    </row>
    <row r="2130" spans="13:13" ht="15">
      <c r="M2130" s="87"/>
    </row>
    <row r="2131" spans="13:13" ht="15">
      <c r="M2131" s="87"/>
    </row>
    <row r="2132" spans="13:13" ht="15">
      <c r="M2132" s="87"/>
    </row>
    <row r="2133" spans="13:13" ht="15">
      <c r="M2133" s="87"/>
    </row>
    <row r="2134" spans="13:13" ht="15">
      <c r="M2134" s="87"/>
    </row>
    <row r="2135" spans="13:13" ht="15">
      <c r="M2135" s="87"/>
    </row>
    <row r="2136" spans="13:13" ht="15">
      <c r="M2136" s="87"/>
    </row>
    <row r="2137" spans="13:13" ht="15">
      <c r="M2137" s="87"/>
    </row>
    <row r="2138" spans="13:13" ht="15">
      <c r="M2138" s="87"/>
    </row>
    <row r="2139" spans="13:13" ht="15">
      <c r="M2139" s="87"/>
    </row>
    <row r="2140" spans="13:13" ht="15">
      <c r="M2140" s="87"/>
    </row>
    <row r="2141" spans="13:13" ht="15">
      <c r="M2141" s="87"/>
    </row>
    <row r="2142" spans="13:13" ht="15">
      <c r="M2142" s="87"/>
    </row>
    <row r="2143" spans="13:13" ht="15">
      <c r="M2143" s="87"/>
    </row>
    <row r="2144" spans="13:13" ht="15">
      <c r="M2144" s="87"/>
    </row>
    <row r="2145" spans="13:13" ht="15">
      <c r="M2145" s="87"/>
    </row>
    <row r="2146" spans="13:13" ht="15">
      <c r="M2146" s="87"/>
    </row>
    <row r="2147" spans="13:13" ht="15">
      <c r="M2147" s="87"/>
    </row>
    <row r="2148" spans="13:13" ht="15">
      <c r="M2148" s="87"/>
    </row>
    <row r="2149" spans="13:13" ht="15">
      <c r="M2149" s="87"/>
    </row>
    <row r="2150" spans="13:13" ht="15">
      <c r="M2150" s="87"/>
    </row>
    <row r="2151" spans="13:13" ht="15">
      <c r="M2151" s="87"/>
    </row>
    <row r="2152" spans="13:13" ht="15">
      <c r="M2152" s="87"/>
    </row>
    <row r="2153" spans="13:13" ht="15">
      <c r="M2153" s="87"/>
    </row>
    <row r="2154" spans="13:13" ht="15">
      <c r="M2154" s="87"/>
    </row>
    <row r="2155" spans="13:13" ht="15">
      <c r="M2155" s="87"/>
    </row>
    <row r="2156" spans="13:13" ht="15">
      <c r="M2156" s="87"/>
    </row>
    <row r="2157" spans="13:13" ht="15">
      <c r="M2157" s="87"/>
    </row>
    <row r="2158" spans="13:13" ht="15">
      <c r="M2158" s="87"/>
    </row>
    <row r="2159" spans="13:13" ht="15">
      <c r="M2159" s="87"/>
    </row>
    <row r="2160" spans="13:13" ht="15">
      <c r="M2160" s="87"/>
    </row>
    <row r="2161" spans="13:13" ht="15">
      <c r="M2161" s="87"/>
    </row>
    <row r="2162" spans="13:13" ht="15">
      <c r="M2162" s="87"/>
    </row>
    <row r="2163" spans="13:13" ht="15">
      <c r="M2163" s="87"/>
    </row>
    <row r="2164" spans="13:13" ht="15">
      <c r="M2164" s="87"/>
    </row>
    <row r="2165" spans="13:13" ht="15">
      <c r="M2165" s="87"/>
    </row>
    <row r="2166" spans="13:13" ht="15">
      <c r="M2166" s="87"/>
    </row>
    <row r="2167" spans="13:13" ht="15">
      <c r="M2167" s="87"/>
    </row>
    <row r="2168" spans="13:13" ht="15">
      <c r="M2168" s="87"/>
    </row>
    <row r="2169" spans="13:13" ht="15">
      <c r="M2169" s="87"/>
    </row>
    <row r="2170" spans="13:13" ht="15">
      <c r="M2170" s="87"/>
    </row>
    <row r="2171" spans="13:13" ht="15">
      <c r="M2171" s="87"/>
    </row>
    <row r="2172" spans="13:13" ht="15">
      <c r="M2172" s="87"/>
    </row>
    <row r="2173" spans="13:13" ht="15">
      <c r="M2173" s="87"/>
    </row>
    <row r="2174" spans="13:13" ht="15">
      <c r="M2174" s="87"/>
    </row>
    <row r="2175" spans="13:13" ht="15">
      <c r="M2175" s="87"/>
    </row>
    <row r="2176" spans="13:13" ht="15">
      <c r="M2176" s="87"/>
    </row>
    <row r="2177" spans="13:13" ht="15">
      <c r="M2177" s="87"/>
    </row>
    <row r="2178" spans="13:13" ht="15">
      <c r="M2178" s="87"/>
    </row>
    <row r="2179" spans="13:13" ht="15">
      <c r="M2179" s="87"/>
    </row>
    <row r="2180" spans="13:13" ht="15">
      <c r="M2180" s="87"/>
    </row>
    <row r="2181" spans="13:13" ht="15">
      <c r="M2181" s="87"/>
    </row>
    <row r="2182" spans="13:13" ht="15">
      <c r="M2182" s="87"/>
    </row>
    <row r="2183" spans="13:13" ht="15">
      <c r="M2183" s="87"/>
    </row>
    <row r="2184" spans="13:13" ht="15">
      <c r="M2184" s="87"/>
    </row>
    <row r="2185" spans="13:13" ht="15">
      <c r="M2185" s="87"/>
    </row>
    <row r="2186" spans="13:13" ht="15">
      <c r="M2186" s="87"/>
    </row>
    <row r="2187" spans="13:13" ht="15">
      <c r="M2187" s="87"/>
    </row>
    <row r="2188" spans="13:13" ht="15">
      <c r="M2188" s="87"/>
    </row>
    <row r="2189" spans="13:13" ht="15">
      <c r="M2189" s="87"/>
    </row>
    <row r="2190" spans="13:13" ht="15">
      <c r="M2190" s="87"/>
    </row>
    <row r="2191" spans="13:13" ht="15">
      <c r="M2191" s="87"/>
    </row>
    <row r="2192" spans="13:13" ht="15">
      <c r="M2192" s="87"/>
    </row>
    <row r="2193" spans="13:13" ht="15">
      <c r="M2193" s="87"/>
    </row>
    <row r="2194" spans="13:13" ht="15">
      <c r="M2194" s="87"/>
    </row>
    <row r="2195" spans="13:13" ht="15">
      <c r="M2195" s="87"/>
    </row>
    <row r="2196" spans="13:13" ht="15">
      <c r="M2196" s="87"/>
    </row>
    <row r="2197" spans="13:13" ht="15">
      <c r="M2197" s="87"/>
    </row>
    <row r="2198" spans="13:13" ht="15">
      <c r="M2198" s="87"/>
    </row>
    <row r="2199" spans="13:13" ht="15">
      <c r="M2199" s="87"/>
    </row>
    <row r="2200" spans="13:13" ht="15">
      <c r="M2200" s="87"/>
    </row>
    <row r="2201" spans="13:13" ht="15">
      <c r="M2201" s="87"/>
    </row>
    <row r="2202" spans="13:13" ht="15">
      <c r="M2202" s="87"/>
    </row>
    <row r="2203" spans="13:13" ht="15">
      <c r="M2203" s="87"/>
    </row>
    <row r="2204" spans="13:13" ht="15">
      <c r="M2204" s="87"/>
    </row>
    <row r="2205" spans="13:13" ht="15">
      <c r="M2205" s="87"/>
    </row>
    <row r="2206" spans="13:13" ht="15">
      <c r="M2206" s="87"/>
    </row>
    <row r="2207" spans="13:13" ht="15">
      <c r="M2207" s="87"/>
    </row>
    <row r="2208" spans="13:13" ht="15">
      <c r="M2208" s="87"/>
    </row>
    <row r="2209" spans="13:13" ht="15">
      <c r="M2209" s="87"/>
    </row>
    <row r="2210" spans="13:13" ht="15">
      <c r="M2210" s="87"/>
    </row>
    <row r="2211" spans="13:13" ht="15">
      <c r="M2211" s="87"/>
    </row>
    <row r="2212" spans="13:13" ht="15">
      <c r="M2212" s="87"/>
    </row>
    <row r="2213" spans="13:13" ht="15">
      <c r="M2213" s="87"/>
    </row>
    <row r="2214" spans="13:13" ht="15">
      <c r="M2214" s="87"/>
    </row>
    <row r="2215" spans="13:13" ht="15">
      <c r="M2215" s="87"/>
    </row>
    <row r="2216" spans="13:13" ht="15">
      <c r="M2216" s="87"/>
    </row>
    <row r="2217" spans="13:13" ht="15">
      <c r="M2217" s="87"/>
    </row>
    <row r="2218" spans="13:13" ht="15">
      <c r="M2218" s="87"/>
    </row>
    <row r="2219" spans="13:13" ht="15">
      <c r="M2219" s="87"/>
    </row>
    <row r="2220" spans="13:13" ht="15">
      <c r="M2220" s="87"/>
    </row>
    <row r="2221" spans="13:13" ht="15">
      <c r="M2221" s="87"/>
    </row>
    <row r="2222" spans="13:13" ht="15">
      <c r="M2222" s="87"/>
    </row>
    <row r="2223" spans="13:13" ht="15">
      <c r="M2223" s="87"/>
    </row>
    <row r="2224" spans="13:13" ht="15">
      <c r="M2224" s="87"/>
    </row>
    <row r="2225" spans="13:13" ht="15">
      <c r="M2225" s="87"/>
    </row>
    <row r="2226" spans="13:13" ht="15">
      <c r="M2226" s="87"/>
    </row>
    <row r="2227" spans="13:13" ht="15">
      <c r="M2227" s="87"/>
    </row>
    <row r="2228" spans="13:13" ht="15">
      <c r="M2228" s="87"/>
    </row>
    <row r="2229" spans="13:13" ht="15">
      <c r="M2229" s="87"/>
    </row>
    <row r="2230" spans="13:13" ht="15">
      <c r="M2230" s="87"/>
    </row>
    <row r="2231" spans="13:13" ht="15">
      <c r="M2231" s="87"/>
    </row>
    <row r="2232" spans="13:13" ht="15">
      <c r="M2232" s="87"/>
    </row>
    <row r="2233" spans="13:13" ht="15">
      <c r="M2233" s="87"/>
    </row>
    <row r="2234" spans="13:13" ht="15">
      <c r="M2234" s="87"/>
    </row>
    <row r="2235" spans="13:13" ht="15">
      <c r="M2235" s="87"/>
    </row>
    <row r="2236" spans="13:13" ht="15">
      <c r="M2236" s="87"/>
    </row>
    <row r="2237" spans="13:13" ht="15">
      <c r="M2237" s="87"/>
    </row>
    <row r="2238" spans="13:13" ht="15">
      <c r="M2238" s="87"/>
    </row>
    <row r="2239" spans="13:13" ht="15">
      <c r="M2239" s="87"/>
    </row>
    <row r="2240" spans="13:13" ht="15">
      <c r="M2240" s="87"/>
    </row>
    <row r="2241" spans="13:13" ht="15">
      <c r="M2241" s="87"/>
    </row>
    <row r="2242" spans="13:13" ht="15">
      <c r="M2242" s="87"/>
    </row>
    <row r="2243" spans="13:13" ht="15">
      <c r="M2243" s="87"/>
    </row>
    <row r="2244" spans="13:13" ht="15">
      <c r="M2244" s="87"/>
    </row>
    <row r="2245" spans="13:13" ht="15">
      <c r="M2245" s="87"/>
    </row>
    <row r="2246" spans="13:13" ht="15">
      <c r="M2246" s="87"/>
    </row>
    <row r="2247" spans="13:13" ht="15">
      <c r="M2247" s="87"/>
    </row>
    <row r="2248" spans="13:13" ht="15">
      <c r="M2248" s="87"/>
    </row>
    <row r="2249" spans="13:13" ht="15">
      <c r="M2249" s="87"/>
    </row>
    <row r="2250" spans="13:13" ht="15">
      <c r="M2250" s="87"/>
    </row>
    <row r="2251" spans="13:13" ht="15">
      <c r="M2251" s="87"/>
    </row>
    <row r="2252" spans="13:13" ht="15">
      <c r="M2252" s="87"/>
    </row>
    <row r="2253" spans="13:13" ht="15">
      <c r="M2253" s="87"/>
    </row>
    <row r="2254" spans="13:13" ht="15">
      <c r="M2254" s="87"/>
    </row>
    <row r="2255" spans="13:13" ht="15">
      <c r="M2255" s="87"/>
    </row>
    <row r="2256" spans="13:13" ht="15">
      <c r="M2256" s="87"/>
    </row>
    <row r="2257" spans="13:13" ht="15">
      <c r="M2257" s="87"/>
    </row>
    <row r="2258" spans="13:13" ht="15">
      <c r="M2258" s="87"/>
    </row>
    <row r="2259" spans="13:13" ht="15">
      <c r="M2259" s="87"/>
    </row>
    <row r="2260" spans="13:13" ht="15">
      <c r="M2260" s="87"/>
    </row>
    <row r="2261" spans="13:13" ht="15">
      <c r="M2261" s="87"/>
    </row>
    <row r="2262" spans="13:13" ht="15">
      <c r="M2262" s="87"/>
    </row>
    <row r="2263" spans="13:13" ht="15">
      <c r="M2263" s="87"/>
    </row>
    <row r="2264" spans="13:13" ht="15">
      <c r="M2264" s="87"/>
    </row>
    <row r="2265" spans="13:13" ht="15">
      <c r="M2265" s="87"/>
    </row>
    <row r="2266" spans="13:13" ht="15">
      <c r="M2266" s="87"/>
    </row>
    <row r="2267" spans="13:13" ht="15">
      <c r="M2267" s="87"/>
    </row>
    <row r="2268" spans="13:13" ht="15">
      <c r="M2268" s="87"/>
    </row>
    <row r="2269" spans="13:13" ht="15">
      <c r="M2269" s="87"/>
    </row>
    <row r="2270" spans="13:13" ht="15">
      <c r="M2270" s="87"/>
    </row>
    <row r="2271" spans="13:13" ht="15">
      <c r="M2271" s="87"/>
    </row>
    <row r="2272" spans="13:13" ht="15">
      <c r="M2272" s="87"/>
    </row>
    <row r="2273" spans="13:13" ht="15">
      <c r="M2273" s="87"/>
    </row>
    <row r="2274" spans="13:13" ht="15">
      <c r="M2274" s="87"/>
    </row>
    <row r="2275" spans="13:13" ht="15">
      <c r="M2275" s="87"/>
    </row>
    <row r="2276" spans="13:13" ht="15">
      <c r="M2276" s="87"/>
    </row>
    <row r="2277" spans="13:13" ht="15">
      <c r="M2277" s="87"/>
    </row>
    <row r="2278" spans="13:13" ht="15">
      <c r="M2278" s="87"/>
    </row>
    <row r="2279" spans="13:13" ht="15">
      <c r="M2279" s="87"/>
    </row>
    <row r="2280" spans="13:13" ht="15">
      <c r="M2280" s="87"/>
    </row>
    <row r="2281" spans="13:13" ht="15">
      <c r="M2281" s="87"/>
    </row>
    <row r="2282" spans="13:13" ht="15">
      <c r="M2282" s="87"/>
    </row>
    <row r="2283" spans="13:13" ht="15">
      <c r="M2283" s="87"/>
    </row>
    <row r="2284" spans="13:13" ht="15">
      <c r="M2284" s="87"/>
    </row>
    <row r="2285" spans="13:13" ht="15">
      <c r="M2285" s="87"/>
    </row>
    <row r="2286" spans="13:13" ht="15">
      <c r="M2286" s="87"/>
    </row>
    <row r="2287" spans="13:13" ht="15">
      <c r="M2287" s="87"/>
    </row>
    <row r="2288" spans="13:13" ht="15">
      <c r="M2288" s="87"/>
    </row>
    <row r="2289" spans="13:13" ht="15">
      <c r="M2289" s="87"/>
    </row>
    <row r="2290" spans="13:13" ht="15">
      <c r="M2290" s="87"/>
    </row>
    <row r="2291" spans="13:13" ht="15">
      <c r="M2291" s="87"/>
    </row>
    <row r="2292" spans="13:13" ht="15">
      <c r="M2292" s="87"/>
    </row>
    <row r="2293" spans="13:13" ht="15">
      <c r="M2293" s="87"/>
    </row>
    <row r="2294" spans="13:13" ht="15">
      <c r="M2294" s="87"/>
    </row>
    <row r="2295" spans="13:13" ht="15">
      <c r="M2295" s="87"/>
    </row>
    <row r="2296" spans="13:13" ht="15">
      <c r="M2296" s="87"/>
    </row>
    <row r="2297" spans="13:13" ht="15">
      <c r="M2297" s="87"/>
    </row>
    <row r="2298" spans="13:13" ht="15">
      <c r="M2298" s="87"/>
    </row>
    <row r="2299" spans="13:13" ht="15">
      <c r="M2299" s="87"/>
    </row>
    <row r="2300" spans="13:13" ht="15">
      <c r="M2300" s="87"/>
    </row>
    <row r="2301" spans="13:13" ht="15">
      <c r="M2301" s="87"/>
    </row>
    <row r="2302" spans="13:13" ht="15">
      <c r="M2302" s="87"/>
    </row>
    <row r="2303" spans="13:13" ht="15">
      <c r="M2303" s="87"/>
    </row>
    <row r="2304" spans="13:13" ht="15">
      <c r="M2304" s="87"/>
    </row>
    <row r="2305" spans="13:13" ht="15">
      <c r="M2305" s="87"/>
    </row>
    <row r="2306" spans="13:13" ht="15">
      <c r="M2306" s="87"/>
    </row>
    <row r="2307" spans="13:13" ht="15">
      <c r="M2307" s="87"/>
    </row>
    <row r="2308" spans="13:13" ht="15">
      <c r="M2308" s="87"/>
    </row>
    <row r="2309" spans="13:13" ht="15">
      <c r="M2309" s="87"/>
    </row>
    <row r="2310" spans="13:13" ht="15">
      <c r="M2310" s="87"/>
    </row>
    <row r="2311" spans="13:13" ht="15">
      <c r="M2311" s="87"/>
    </row>
    <row r="2312" spans="13:13" ht="15">
      <c r="M2312" s="87"/>
    </row>
    <row r="2313" spans="13:13" ht="15">
      <c r="M2313" s="87"/>
    </row>
    <row r="2314" spans="13:13" ht="15">
      <c r="M2314" s="87"/>
    </row>
    <row r="2315" spans="13:13" ht="15">
      <c r="M2315" s="87"/>
    </row>
    <row r="2316" spans="13:13" ht="15">
      <c r="M2316" s="87"/>
    </row>
    <row r="2317" spans="13:13" ht="15">
      <c r="M2317" s="87"/>
    </row>
    <row r="2318" spans="13:13" ht="15">
      <c r="M2318" s="87"/>
    </row>
    <row r="2319" spans="13:13" ht="15">
      <c r="M2319" s="87"/>
    </row>
    <row r="2320" spans="13:13" ht="15">
      <c r="M2320" s="87"/>
    </row>
    <row r="2321" spans="13:13" ht="15">
      <c r="M2321" s="87"/>
    </row>
    <row r="2322" spans="13:13" ht="15">
      <c r="M2322" s="87"/>
    </row>
    <row r="2323" spans="13:13" ht="15">
      <c r="M2323" s="87"/>
    </row>
    <row r="2324" spans="13:13" ht="15">
      <c r="M2324" s="87"/>
    </row>
    <row r="2325" spans="13:13" ht="15">
      <c r="M2325" s="87"/>
    </row>
    <row r="2326" spans="13:13" ht="15">
      <c r="M2326" s="87"/>
    </row>
    <row r="2327" spans="13:13" ht="15">
      <c r="M2327" s="87"/>
    </row>
    <row r="2328" spans="13:13" ht="15">
      <c r="M2328" s="87"/>
    </row>
    <row r="2329" spans="13:13" ht="15">
      <c r="M2329" s="87"/>
    </row>
    <row r="2330" spans="13:13" ht="15">
      <c r="M2330" s="87"/>
    </row>
    <row r="2331" spans="13:13" ht="15">
      <c r="M2331" s="87"/>
    </row>
    <row r="2332" spans="13:13" ht="15">
      <c r="M2332" s="87"/>
    </row>
    <row r="2333" spans="13:13" ht="15">
      <c r="M2333" s="87"/>
    </row>
    <row r="2334" spans="13:13" ht="15">
      <c r="M2334" s="87"/>
    </row>
    <row r="2335" spans="13:13" ht="15">
      <c r="M2335" s="87"/>
    </row>
    <row r="2336" spans="13:13" ht="15">
      <c r="M2336" s="87"/>
    </row>
    <row r="2337" spans="13:13" ht="15">
      <c r="M2337" s="87"/>
    </row>
    <row r="2338" spans="13:13" ht="15">
      <c r="M2338" s="87"/>
    </row>
    <row r="2339" spans="13:13" ht="15">
      <c r="M2339" s="87"/>
    </row>
    <row r="2340" spans="13:13" ht="15">
      <c r="M2340" s="87"/>
    </row>
    <row r="2341" spans="13:13" ht="15">
      <c r="M2341" s="87"/>
    </row>
    <row r="2342" spans="13:13" ht="15">
      <c r="M2342" s="87"/>
    </row>
    <row r="2343" spans="13:13" ht="15">
      <c r="M2343" s="87"/>
    </row>
    <row r="2344" spans="13:13" ht="15">
      <c r="M2344" s="87"/>
    </row>
    <row r="2345" spans="13:13" ht="15">
      <c r="M2345" s="87"/>
    </row>
    <row r="2346" spans="13:13" ht="15">
      <c r="M2346" s="87"/>
    </row>
    <row r="2347" spans="13:13" ht="15">
      <c r="M2347" s="87"/>
    </row>
    <row r="2348" spans="13:13" ht="15">
      <c r="M2348" s="87"/>
    </row>
    <row r="2349" spans="13:13" ht="15">
      <c r="M2349" s="87"/>
    </row>
    <row r="2350" spans="13:13" ht="15">
      <c r="M2350" s="87"/>
    </row>
    <row r="2351" spans="13:13" ht="15">
      <c r="M2351" s="87"/>
    </row>
    <row r="2352" spans="13:13" ht="15">
      <c r="M2352" s="87"/>
    </row>
    <row r="2353" spans="13:13" ht="15">
      <c r="M2353" s="87"/>
    </row>
    <row r="2354" spans="13:13" ht="15">
      <c r="M2354" s="87"/>
    </row>
    <row r="2355" spans="13:13" ht="15">
      <c r="M2355" s="87"/>
    </row>
    <row r="2356" spans="13:13" ht="15">
      <c r="M2356" s="87"/>
    </row>
    <row r="2357" spans="13:13" ht="15">
      <c r="M2357" s="87"/>
    </row>
    <row r="2358" spans="13:13" ht="15">
      <c r="M2358" s="87"/>
    </row>
    <row r="2359" spans="13:13" ht="15">
      <c r="M2359" s="87"/>
    </row>
    <row r="2360" spans="13:13" ht="15">
      <c r="M2360" s="87"/>
    </row>
    <row r="2361" spans="13:13" ht="15">
      <c r="M2361" s="87"/>
    </row>
    <row r="2362" spans="13:13" ht="15">
      <c r="M2362" s="87"/>
    </row>
    <row r="2363" spans="13:13" ht="15">
      <c r="M2363" s="87"/>
    </row>
    <row r="2364" spans="13:13" ht="15">
      <c r="M2364" s="87"/>
    </row>
    <row r="2365" spans="13:13" ht="15">
      <c r="M2365" s="87"/>
    </row>
    <row r="2366" spans="13:13" ht="15">
      <c r="M2366" s="87"/>
    </row>
    <row r="2367" spans="13:13" ht="15">
      <c r="M2367" s="87"/>
    </row>
    <row r="2368" spans="13:13" ht="15">
      <c r="M2368" s="87"/>
    </row>
    <row r="2369" spans="13:13" ht="15">
      <c r="M2369" s="87"/>
    </row>
    <row r="2370" spans="13:13" ht="15">
      <c r="M2370" s="87"/>
    </row>
    <row r="2371" spans="13:13" ht="15">
      <c r="M2371" s="87"/>
    </row>
    <row r="2372" spans="13:13" ht="15">
      <c r="M2372" s="87"/>
    </row>
    <row r="2373" spans="13:13" ht="15">
      <c r="M2373" s="87"/>
    </row>
    <row r="2374" spans="13:13" ht="15">
      <c r="M2374" s="87"/>
    </row>
    <row r="2375" spans="13:13" ht="15">
      <c r="M2375" s="87"/>
    </row>
    <row r="2376" spans="13:13" ht="15">
      <c r="M2376" s="87"/>
    </row>
    <row r="2377" spans="13:13" ht="15">
      <c r="M2377" s="87"/>
    </row>
    <row r="2378" spans="13:13" ht="15">
      <c r="M2378" s="87"/>
    </row>
    <row r="2379" spans="13:13" ht="15">
      <c r="M2379" s="87"/>
    </row>
    <row r="2380" spans="13:13" ht="15">
      <c r="M2380" s="87"/>
    </row>
    <row r="2381" spans="13:13" ht="15">
      <c r="M2381" s="87"/>
    </row>
    <row r="2382" spans="13:13" ht="15">
      <c r="M2382" s="87"/>
    </row>
    <row r="2383" spans="13:13" ht="15">
      <c r="M2383" s="87"/>
    </row>
    <row r="2384" spans="13:13" ht="15">
      <c r="M2384" s="87"/>
    </row>
    <row r="2385" spans="13:13" ht="15">
      <c r="M2385" s="87"/>
    </row>
    <row r="2386" spans="13:13" ht="15">
      <c r="M2386" s="87"/>
    </row>
    <row r="2387" spans="13:13" ht="15">
      <c r="M2387" s="87"/>
    </row>
    <row r="2388" spans="13:13" ht="15">
      <c r="M2388" s="87"/>
    </row>
    <row r="2389" spans="13:13" ht="15">
      <c r="M2389" s="87"/>
    </row>
    <row r="2390" spans="13:13" ht="15">
      <c r="M2390" s="87"/>
    </row>
    <row r="2391" spans="13:13" ht="15">
      <c r="M2391" s="87"/>
    </row>
    <row r="2392" spans="13:13" ht="15">
      <c r="M2392" s="87"/>
    </row>
    <row r="2393" spans="13:13" ht="15">
      <c r="M2393" s="87"/>
    </row>
    <row r="2394" spans="13:13" ht="15">
      <c r="M2394" s="87"/>
    </row>
    <row r="2395" spans="13:13" ht="15">
      <c r="M2395" s="87"/>
    </row>
    <row r="2396" spans="13:13" ht="15">
      <c r="M2396" s="87"/>
    </row>
    <row r="2397" spans="13:13" ht="15">
      <c r="M2397" s="87"/>
    </row>
    <row r="2398" spans="13:13" ht="15">
      <c r="M2398" s="87"/>
    </row>
    <row r="2399" spans="13:13" ht="15">
      <c r="M2399" s="87"/>
    </row>
    <row r="2400" spans="13:13" ht="15">
      <c r="M2400" s="87"/>
    </row>
    <row r="2401" spans="13:13" ht="15">
      <c r="M2401" s="87"/>
    </row>
    <row r="2402" spans="13:13" ht="15">
      <c r="M2402" s="87"/>
    </row>
    <row r="2403" spans="13:13" ht="15">
      <c r="M2403" s="87"/>
    </row>
    <row r="2404" spans="13:13" ht="15">
      <c r="M2404" s="87"/>
    </row>
    <row r="2405" spans="13:13" ht="15">
      <c r="M2405" s="87"/>
    </row>
    <row r="2406" spans="13:13" ht="15">
      <c r="M2406" s="87"/>
    </row>
    <row r="2407" spans="13:13" ht="15">
      <c r="M2407" s="87"/>
    </row>
    <row r="2408" spans="13:13" ht="15">
      <c r="M2408" s="87"/>
    </row>
    <row r="2409" spans="13:13" ht="15">
      <c r="M2409" s="87"/>
    </row>
    <row r="2410" spans="13:13" ht="15">
      <c r="M2410" s="87"/>
    </row>
    <row r="2411" spans="13:13" ht="15">
      <c r="M2411" s="87"/>
    </row>
    <row r="2412" spans="13:13" ht="15">
      <c r="M2412" s="87"/>
    </row>
    <row r="2413" spans="13:13" ht="15">
      <c r="M2413" s="87"/>
    </row>
    <row r="2414" spans="13:13" ht="15">
      <c r="M2414" s="87"/>
    </row>
    <row r="2415" spans="13:13" ht="15">
      <c r="M2415" s="87"/>
    </row>
    <row r="2416" spans="13:13" ht="15">
      <c r="M2416" s="87"/>
    </row>
    <row r="2417" spans="13:13" ht="15">
      <c r="M2417" s="87"/>
    </row>
    <row r="2418" spans="13:13" ht="15">
      <c r="M2418" s="87"/>
    </row>
    <row r="2419" spans="13:13" ht="15">
      <c r="M2419" s="87"/>
    </row>
    <row r="2420" spans="13:13" ht="15">
      <c r="M2420" s="87"/>
    </row>
    <row r="2421" spans="13:13" ht="15">
      <c r="M2421" s="87"/>
    </row>
    <row r="2422" spans="13:13" ht="15">
      <c r="M2422" s="87"/>
    </row>
    <row r="2423" spans="13:13" ht="15">
      <c r="M2423" s="87"/>
    </row>
    <row r="2424" spans="13:13" ht="15">
      <c r="M2424" s="87"/>
    </row>
    <row r="2425" spans="13:13" ht="15">
      <c r="M2425" s="87"/>
    </row>
    <row r="2426" spans="13:13" ht="15">
      <c r="M2426" s="87"/>
    </row>
    <row r="2427" spans="13:13" ht="15">
      <c r="M2427" s="87"/>
    </row>
    <row r="2428" spans="13:13" ht="15">
      <c r="M2428" s="87"/>
    </row>
    <row r="2429" spans="13:13" ht="15">
      <c r="M2429" s="87"/>
    </row>
    <row r="2430" spans="13:13" ht="15">
      <c r="M2430" s="87"/>
    </row>
    <row r="2431" spans="13:13" ht="15">
      <c r="M2431" s="87"/>
    </row>
    <row r="2432" spans="13:13" ht="15">
      <c r="M2432" s="87"/>
    </row>
    <row r="2433" spans="13:13" ht="15">
      <c r="M2433" s="87"/>
    </row>
    <row r="2434" spans="13:13" ht="15">
      <c r="M2434" s="87"/>
    </row>
    <row r="2435" spans="13:13" ht="15">
      <c r="M2435" s="87"/>
    </row>
    <row r="2436" spans="13:13" ht="15">
      <c r="M2436" s="87"/>
    </row>
    <row r="2437" spans="13:13" ht="15">
      <c r="M2437" s="87"/>
    </row>
    <row r="2438" spans="13:13" ht="15">
      <c r="M2438" s="87"/>
    </row>
    <row r="2439" spans="13:13" ht="15">
      <c r="M2439" s="87"/>
    </row>
    <row r="2440" spans="13:13" ht="15">
      <c r="M2440" s="87"/>
    </row>
    <row r="2441" spans="13:13" ht="15">
      <c r="M2441" s="87"/>
    </row>
    <row r="2442" spans="13:13" ht="15">
      <c r="M2442" s="87"/>
    </row>
    <row r="2443" spans="13:13" ht="15">
      <c r="M2443" s="87"/>
    </row>
    <row r="2444" spans="13:13" ht="15">
      <c r="M2444" s="87"/>
    </row>
    <row r="2445" spans="13:13" ht="15">
      <c r="M2445" s="87"/>
    </row>
    <row r="2446" spans="13:13" ht="15">
      <c r="M2446" s="87"/>
    </row>
    <row r="2447" spans="13:13" ht="15">
      <c r="M2447" s="87"/>
    </row>
    <row r="2448" spans="13:13" ht="15">
      <c r="M2448" s="87"/>
    </row>
    <row r="2449" spans="13:13" ht="15">
      <c r="M2449" s="87"/>
    </row>
    <row r="2450" spans="13:13" ht="15">
      <c r="M2450" s="87"/>
    </row>
    <row r="2451" spans="13:13" ht="15">
      <c r="M2451" s="87"/>
    </row>
    <row r="2452" spans="13:13" ht="15">
      <c r="M2452" s="87"/>
    </row>
    <row r="2453" spans="13:13" ht="15">
      <c r="M2453" s="87"/>
    </row>
    <row r="2454" spans="13:13" ht="15">
      <c r="M2454" s="87"/>
    </row>
    <row r="2455" spans="13:13" ht="15">
      <c r="M2455" s="87"/>
    </row>
    <row r="2456" spans="13:13" ht="15">
      <c r="M2456" s="87"/>
    </row>
    <row r="2457" spans="13:13" ht="15">
      <c r="M2457" s="87"/>
    </row>
    <row r="2458" spans="13:13" ht="15">
      <c r="M2458" s="87"/>
    </row>
    <row r="2459" spans="13:13" ht="15">
      <c r="M2459" s="87"/>
    </row>
    <row r="2460" spans="13:13" ht="15">
      <c r="M2460" s="87"/>
    </row>
    <row r="2461" spans="13:13" ht="15">
      <c r="M2461" s="87"/>
    </row>
    <row r="2462" spans="13:13" ht="15">
      <c r="M2462" s="87"/>
    </row>
    <row r="2463" spans="13:13" ht="15">
      <c r="M2463" s="87"/>
    </row>
    <row r="2464" spans="13:13" ht="15">
      <c r="M2464" s="87"/>
    </row>
    <row r="2465" spans="13:13" ht="15">
      <c r="M2465" s="87"/>
    </row>
    <row r="2466" spans="13:13" ht="15">
      <c r="M2466" s="87"/>
    </row>
    <row r="2467" spans="13:13" ht="15">
      <c r="M2467" s="87"/>
    </row>
    <row r="2468" spans="13:13" ht="15">
      <c r="M2468" s="87"/>
    </row>
    <row r="2469" spans="13:13" ht="15">
      <c r="M2469" s="87"/>
    </row>
    <row r="2470" spans="13:13" ht="15">
      <c r="M2470" s="87"/>
    </row>
    <row r="2471" spans="13:13" ht="15">
      <c r="M2471" s="87"/>
    </row>
    <row r="2472" spans="13:13" ht="15">
      <c r="M2472" s="87"/>
    </row>
    <row r="2473" spans="13:13" ht="15">
      <c r="M2473" s="87"/>
    </row>
    <row r="2474" spans="13:13" ht="15">
      <c r="M2474" s="87"/>
    </row>
    <row r="2475" spans="13:13" ht="15">
      <c r="M2475" s="87"/>
    </row>
    <row r="2476" spans="13:13" ht="15">
      <c r="M2476" s="87"/>
    </row>
    <row r="2477" spans="13:13" ht="15">
      <c r="M2477" s="87"/>
    </row>
    <row r="2478" spans="13:13" ht="15">
      <c r="M2478" s="87"/>
    </row>
    <row r="2479" spans="13:13" ht="15">
      <c r="M2479" s="87"/>
    </row>
    <row r="2480" spans="13:13" ht="15">
      <c r="M2480" s="87"/>
    </row>
    <row r="2481" spans="13:13" ht="15">
      <c r="M2481" s="87"/>
    </row>
    <row r="2482" spans="13:13" ht="15">
      <c r="M2482" s="87"/>
    </row>
    <row r="2483" spans="13:13" ht="15">
      <c r="M2483" s="87"/>
    </row>
    <row r="2484" spans="13:13" ht="15">
      <c r="M2484" s="87"/>
    </row>
    <row r="2485" spans="13:13" ht="15">
      <c r="M2485" s="87"/>
    </row>
    <row r="2486" spans="13:13" ht="15">
      <c r="M2486" s="87"/>
    </row>
    <row r="2487" spans="13:13" ht="15">
      <c r="M2487" s="87"/>
    </row>
    <row r="2488" spans="13:13" ht="15">
      <c r="M2488" s="87"/>
    </row>
    <row r="2489" spans="13:13" ht="15">
      <c r="M2489" s="87"/>
    </row>
    <row r="2490" spans="13:13" ht="15">
      <c r="M2490" s="87"/>
    </row>
    <row r="2491" spans="13:13" ht="15">
      <c r="M2491" s="87"/>
    </row>
    <row r="2492" spans="13:13" ht="15">
      <c r="M2492" s="87"/>
    </row>
    <row r="2493" spans="13:13" ht="15">
      <c r="M2493" s="87"/>
    </row>
    <row r="2494" spans="13:13" ht="15">
      <c r="M2494" s="87"/>
    </row>
    <row r="2495" spans="13:13" ht="15">
      <c r="M2495" s="87"/>
    </row>
    <row r="2496" spans="13:13" ht="15">
      <c r="M2496" s="87"/>
    </row>
    <row r="2497" spans="13:13" ht="15">
      <c r="M2497" s="87"/>
    </row>
    <row r="2498" spans="13:13" ht="15">
      <c r="M2498" s="87"/>
    </row>
    <row r="2499" spans="13:13" ht="15">
      <c r="M2499" s="87"/>
    </row>
    <row r="2500" spans="13:13" ht="15">
      <c r="M2500" s="87"/>
    </row>
    <row r="2501" spans="13:13" ht="15">
      <c r="M2501" s="87"/>
    </row>
    <row r="2502" spans="13:13" ht="15">
      <c r="M2502" s="87"/>
    </row>
    <row r="2503" spans="13:13" ht="15">
      <c r="M2503" s="87"/>
    </row>
    <row r="2504" spans="13:13" ht="15">
      <c r="M2504" s="87"/>
    </row>
    <row r="2505" spans="13:13" ht="15">
      <c r="M2505" s="87"/>
    </row>
    <row r="2506" spans="13:13" ht="15">
      <c r="M2506" s="87"/>
    </row>
    <row r="2507" spans="13:13" ht="15">
      <c r="M2507" s="87"/>
    </row>
    <row r="2508" spans="13:13" ht="15">
      <c r="M2508" s="87"/>
    </row>
    <row r="2509" spans="13:13" ht="15">
      <c r="M2509" s="87"/>
    </row>
    <row r="2510" spans="13:13" ht="15">
      <c r="M2510" s="87"/>
    </row>
    <row r="2511" spans="13:13" ht="15">
      <c r="M2511" s="87"/>
    </row>
    <row r="2512" spans="13:13" ht="15">
      <c r="M2512" s="87"/>
    </row>
    <row r="2513" spans="13:13" ht="15">
      <c r="M2513" s="87"/>
    </row>
    <row r="2514" spans="13:13" ht="15">
      <c r="M2514" s="87"/>
    </row>
    <row r="2515" spans="13:13" ht="15">
      <c r="M2515" s="87"/>
    </row>
    <row r="2516" spans="13:13" ht="15">
      <c r="M2516" s="87"/>
    </row>
    <row r="2517" spans="13:13" ht="15">
      <c r="M2517" s="87"/>
    </row>
    <row r="2518" spans="13:13" ht="15">
      <c r="M2518" s="87"/>
    </row>
    <row r="2519" spans="13:13" ht="15">
      <c r="M2519" s="87"/>
    </row>
    <row r="2520" spans="13:13" ht="15">
      <c r="M2520" s="87"/>
    </row>
    <row r="2521" spans="13:13" ht="15">
      <c r="M2521" s="87"/>
    </row>
    <row r="2522" spans="13:13" ht="15">
      <c r="M2522" s="87"/>
    </row>
    <row r="2523" spans="13:13" ht="15">
      <c r="M2523" s="87"/>
    </row>
    <row r="2524" spans="13:13" ht="15">
      <c r="M2524" s="87"/>
    </row>
    <row r="2525" spans="13:13" ht="15">
      <c r="M2525" s="87"/>
    </row>
    <row r="2526" spans="13:13" ht="15">
      <c r="M2526" s="87"/>
    </row>
    <row r="2527" spans="13:13" ht="15">
      <c r="M2527" s="87"/>
    </row>
    <row r="2528" spans="13:13" ht="15">
      <c r="M2528" s="87"/>
    </row>
    <row r="2529" spans="13:13" ht="15">
      <c r="M2529" s="87"/>
    </row>
    <row r="2530" spans="13:13" ht="15">
      <c r="M2530" s="87"/>
    </row>
    <row r="2531" spans="13:13" ht="15">
      <c r="M2531" s="87"/>
    </row>
    <row r="2532" spans="13:13" ht="15">
      <c r="M2532" s="87"/>
    </row>
    <row r="2533" spans="13:13" ht="15">
      <c r="M2533" s="87"/>
    </row>
    <row r="2534" spans="13:13" ht="15">
      <c r="M2534" s="87"/>
    </row>
    <row r="2535" spans="13:13" ht="15">
      <c r="M2535" s="87"/>
    </row>
    <row r="2536" spans="13:13" ht="15">
      <c r="M2536" s="87"/>
    </row>
    <row r="2537" spans="13:13" ht="15">
      <c r="M2537" s="87"/>
    </row>
    <row r="2538" spans="13:13" ht="15">
      <c r="M2538" s="87"/>
    </row>
    <row r="2539" spans="13:13" ht="15">
      <c r="M2539" s="87"/>
    </row>
    <row r="2540" spans="13:13" ht="15">
      <c r="M2540" s="87"/>
    </row>
    <row r="2541" spans="13:13" ht="15">
      <c r="M2541" s="87"/>
    </row>
    <row r="2542" spans="13:13" ht="15">
      <c r="M2542" s="87"/>
    </row>
    <row r="2543" spans="13:13" ht="15">
      <c r="M2543" s="87"/>
    </row>
    <row r="2544" spans="13:13" ht="15">
      <c r="M2544" s="87"/>
    </row>
    <row r="2545" spans="13:13" ht="15">
      <c r="M2545" s="87"/>
    </row>
    <row r="2546" spans="13:13" ht="15">
      <c r="M2546" s="87"/>
    </row>
    <row r="2547" spans="13:13" ht="15">
      <c r="M2547" s="87"/>
    </row>
    <row r="2548" spans="13:13" ht="15">
      <c r="M2548" s="87"/>
    </row>
    <row r="2549" spans="13:13" ht="15">
      <c r="M2549" s="87"/>
    </row>
    <row r="2550" spans="13:13" ht="15">
      <c r="M2550" s="87"/>
    </row>
    <row r="2551" spans="13:13" ht="15">
      <c r="M2551" s="87"/>
    </row>
    <row r="2552" spans="13:13" ht="15">
      <c r="M2552" s="87"/>
    </row>
    <row r="2553" spans="13:13" ht="15">
      <c r="M2553" s="87"/>
    </row>
    <row r="2554" spans="13:13" ht="15">
      <c r="M2554" s="87"/>
    </row>
    <row r="2555" spans="13:13" ht="15">
      <c r="M2555" s="87"/>
    </row>
    <row r="2556" spans="13:13" ht="15">
      <c r="M2556" s="87"/>
    </row>
    <row r="2557" spans="13:13" ht="15">
      <c r="M2557" s="87"/>
    </row>
    <row r="2558" spans="13:13" ht="15">
      <c r="M2558" s="87"/>
    </row>
    <row r="2559" spans="13:13" ht="15">
      <c r="M2559" s="87"/>
    </row>
    <row r="2560" spans="13:13" ht="15">
      <c r="M2560" s="87"/>
    </row>
    <row r="2561" spans="13:13" ht="15">
      <c r="M2561" s="87"/>
    </row>
    <row r="2562" spans="13:13" ht="15">
      <c r="M2562" s="87"/>
    </row>
    <row r="2563" spans="13:13" ht="15">
      <c r="M2563" s="87"/>
    </row>
    <row r="2564" spans="13:13" ht="15">
      <c r="M2564" s="87"/>
    </row>
    <row r="2565" spans="13:13" ht="15">
      <c r="M2565" s="87"/>
    </row>
    <row r="2566" spans="13:13" ht="15">
      <c r="M2566" s="87"/>
    </row>
    <row r="2567" spans="13:13" ht="15">
      <c r="M2567" s="87"/>
    </row>
    <row r="2568" spans="13:13" ht="15">
      <c r="M2568" s="87"/>
    </row>
    <row r="2569" spans="13:13" ht="15">
      <c r="M2569" s="87"/>
    </row>
    <row r="2570" spans="13:13" ht="15">
      <c r="M2570" s="87"/>
    </row>
    <row r="2571" spans="13:13" ht="15">
      <c r="M2571" s="87"/>
    </row>
    <row r="2572" spans="13:13" ht="15">
      <c r="M2572" s="87"/>
    </row>
    <row r="2573" spans="13:13" ht="15">
      <c r="M2573" s="87"/>
    </row>
    <row r="2574" spans="13:13" ht="15">
      <c r="M2574" s="87"/>
    </row>
    <row r="2575" spans="13:13" ht="15">
      <c r="M2575" s="87"/>
    </row>
    <row r="2576" spans="13:13" ht="15">
      <c r="M2576" s="87"/>
    </row>
    <row r="2577" spans="13:13" ht="15">
      <c r="M2577" s="87"/>
    </row>
    <row r="2578" spans="13:13" ht="15">
      <c r="M2578" s="87"/>
    </row>
    <row r="2579" spans="13:13" ht="15">
      <c r="M2579" s="87"/>
    </row>
    <row r="2580" spans="13:13" ht="15">
      <c r="M2580" s="87"/>
    </row>
    <row r="2581" spans="13:13" ht="15">
      <c r="M2581" s="87"/>
    </row>
    <row r="2582" spans="13:13" ht="15">
      <c r="M2582" s="87"/>
    </row>
    <row r="2583" spans="13:13" ht="15">
      <c r="M2583" s="87"/>
    </row>
    <row r="2584" spans="13:13" ht="15">
      <c r="M2584" s="87"/>
    </row>
    <row r="2585" spans="13:13" ht="15">
      <c r="M2585" s="87"/>
    </row>
    <row r="2586" spans="13:13" ht="15">
      <c r="M2586" s="87"/>
    </row>
    <row r="2587" spans="13:13" ht="15">
      <c r="M2587" s="87"/>
    </row>
    <row r="2588" spans="13:13" ht="15">
      <c r="M2588" s="87"/>
    </row>
    <row r="2589" spans="13:13" ht="15">
      <c r="M2589" s="87"/>
    </row>
    <row r="2590" spans="13:13" ht="15">
      <c r="M2590" s="87"/>
    </row>
    <row r="2591" spans="13:13" ht="15">
      <c r="M2591" s="87"/>
    </row>
    <row r="2592" spans="13:13" ht="15">
      <c r="M2592" s="87"/>
    </row>
    <row r="2593" spans="13:13" ht="15">
      <c r="M2593" s="87"/>
    </row>
    <row r="2594" spans="13:13" ht="15">
      <c r="M2594" s="87"/>
    </row>
    <row r="2595" spans="13:13" ht="15">
      <c r="M2595" s="87"/>
    </row>
    <row r="2596" spans="13:13" ht="15">
      <c r="M2596" s="87"/>
    </row>
    <row r="2597" spans="13:13" ht="15">
      <c r="M2597" s="87"/>
    </row>
    <row r="2598" spans="13:13" ht="15">
      <c r="M2598" s="87"/>
    </row>
    <row r="2599" spans="13:13" ht="15">
      <c r="M2599" s="87"/>
    </row>
    <row r="2600" spans="13:13" ht="15">
      <c r="M2600" s="87"/>
    </row>
    <row r="2601" spans="13:13" ht="15">
      <c r="M2601" s="87"/>
    </row>
    <row r="2602" spans="13:13" ht="15">
      <c r="M2602" s="87"/>
    </row>
    <row r="2603" spans="13:13" ht="15">
      <c r="M2603" s="87"/>
    </row>
    <row r="2604" spans="13:13" ht="15">
      <c r="M2604" s="87"/>
    </row>
    <row r="2605" spans="13:13" ht="15">
      <c r="M2605" s="87"/>
    </row>
    <row r="2606" spans="13:13" ht="15">
      <c r="M2606" s="87"/>
    </row>
    <row r="2607" spans="13:13" ht="15">
      <c r="M2607" s="87"/>
    </row>
    <row r="2608" spans="13:13" ht="15">
      <c r="M2608" s="87"/>
    </row>
    <row r="2609" spans="13:13" ht="15">
      <c r="M2609" s="87"/>
    </row>
    <row r="2610" spans="13:13" ht="15">
      <c r="M2610" s="87"/>
    </row>
    <row r="2611" spans="13:13" ht="15">
      <c r="M2611" s="87"/>
    </row>
    <row r="2612" spans="13:13" ht="15">
      <c r="M2612" s="87"/>
    </row>
    <row r="2613" spans="13:13" ht="15">
      <c r="M2613" s="87"/>
    </row>
    <row r="2614" spans="13:13" ht="15">
      <c r="M2614" s="87"/>
    </row>
    <row r="2615" spans="13:13" ht="15">
      <c r="M2615" s="87"/>
    </row>
    <row r="2616" spans="13:13" ht="15">
      <c r="M2616" s="87"/>
    </row>
    <row r="2617" spans="13:13" ht="15">
      <c r="M2617" s="87"/>
    </row>
    <row r="2618" spans="13:13" ht="15">
      <c r="M2618" s="87"/>
    </row>
    <row r="2619" spans="13:13" ht="15">
      <c r="M2619" s="87"/>
    </row>
    <row r="2620" spans="13:13" ht="15">
      <c r="M2620" s="87"/>
    </row>
    <row r="2621" spans="13:13" ht="15">
      <c r="M2621" s="87"/>
    </row>
    <row r="2622" spans="13:13" ht="15">
      <c r="M2622" s="87"/>
    </row>
    <row r="2623" spans="13:13" ht="15">
      <c r="M2623" s="87"/>
    </row>
    <row r="2624" spans="13:13" ht="15">
      <c r="M2624" s="87"/>
    </row>
    <row r="2625" spans="13:13" ht="15">
      <c r="M2625" s="87"/>
    </row>
    <row r="2626" spans="13:13" ht="15">
      <c r="M2626" s="87"/>
    </row>
    <row r="2627" spans="13:13" ht="15">
      <c r="M2627" s="87"/>
    </row>
    <row r="2628" spans="13:13" ht="15">
      <c r="M2628" s="87"/>
    </row>
    <row r="2629" spans="13:13" ht="15">
      <c r="M2629" s="87"/>
    </row>
    <row r="2630" spans="13:13" ht="15">
      <c r="M2630" s="87"/>
    </row>
    <row r="2631" spans="13:13" ht="15">
      <c r="M2631" s="87"/>
    </row>
    <row r="2632" spans="13:13" ht="15">
      <c r="M2632" s="87"/>
    </row>
    <row r="2633" spans="13:13" ht="15">
      <c r="M2633" s="87"/>
    </row>
    <row r="2634" spans="13:13" ht="15">
      <c r="M2634" s="87"/>
    </row>
    <row r="2635" spans="13:13" ht="15">
      <c r="M2635" s="87"/>
    </row>
    <row r="2636" spans="13:13" ht="15">
      <c r="M2636" s="87"/>
    </row>
    <row r="2637" spans="13:13" ht="15">
      <c r="M2637" s="87"/>
    </row>
    <row r="2638" spans="13:13" ht="15">
      <c r="M2638" s="87"/>
    </row>
    <row r="2639" spans="13:13" ht="15">
      <c r="M2639" s="87"/>
    </row>
    <row r="2640" spans="13:13" ht="15">
      <c r="M2640" s="87"/>
    </row>
    <row r="2641" spans="13:13" ht="15">
      <c r="M2641" s="87"/>
    </row>
    <row r="2642" spans="13:13" ht="15">
      <c r="M2642" s="87"/>
    </row>
    <row r="2643" spans="13:13" ht="15">
      <c r="M2643" s="87"/>
    </row>
    <row r="2644" spans="13:13" ht="15">
      <c r="M2644" s="87"/>
    </row>
    <row r="2645" spans="13:13" ht="15">
      <c r="M2645" s="87"/>
    </row>
    <row r="2646" spans="13:13" ht="15">
      <c r="M2646" s="87"/>
    </row>
    <row r="2647" spans="13:13" ht="15">
      <c r="M2647" s="87"/>
    </row>
    <row r="2648" spans="13:13" ht="15">
      <c r="M2648" s="87"/>
    </row>
    <row r="2649" spans="13:13" ht="15">
      <c r="M2649" s="87"/>
    </row>
    <row r="2650" spans="13:13" ht="15">
      <c r="M2650" s="87"/>
    </row>
    <row r="2651" spans="13:13" ht="15">
      <c r="M2651" s="87"/>
    </row>
    <row r="2652" spans="13:13" ht="15">
      <c r="M2652" s="87"/>
    </row>
    <row r="2653" spans="13:13" ht="15">
      <c r="M2653" s="87"/>
    </row>
    <row r="2654" spans="13:13" ht="15">
      <c r="M2654" s="87"/>
    </row>
    <row r="2655" spans="13:13" ht="15">
      <c r="M2655" s="87"/>
    </row>
    <row r="2656" spans="13:13" ht="15">
      <c r="M2656" s="87"/>
    </row>
    <row r="2657" spans="13:13" ht="15">
      <c r="M2657" s="87"/>
    </row>
    <row r="2658" spans="13:13" ht="15">
      <c r="M2658" s="87"/>
    </row>
    <row r="2659" spans="13:13" ht="15">
      <c r="M2659" s="87"/>
    </row>
    <row r="2660" spans="13:13" ht="15">
      <c r="M2660" s="87"/>
    </row>
    <row r="2661" spans="13:13" ht="15">
      <c r="M2661" s="87"/>
    </row>
    <row r="2662" spans="13:13" ht="15">
      <c r="M2662" s="87"/>
    </row>
    <row r="2663" spans="13:13" ht="15">
      <c r="M2663" s="87"/>
    </row>
    <row r="2664" spans="13:13" ht="15">
      <c r="M2664" s="87"/>
    </row>
    <row r="2665" spans="13:13" ht="15">
      <c r="M2665" s="87"/>
    </row>
    <row r="2666" spans="13:13" ht="15">
      <c r="M2666" s="87"/>
    </row>
    <row r="2667" spans="13:13" ht="15">
      <c r="M2667" s="87"/>
    </row>
    <row r="2668" spans="13:13" ht="15">
      <c r="M2668" s="87"/>
    </row>
    <row r="2669" spans="13:13" ht="15">
      <c r="M2669" s="87"/>
    </row>
    <row r="2670" spans="13:13" ht="15">
      <c r="M2670" s="87"/>
    </row>
    <row r="2671" spans="13:13" ht="15">
      <c r="M2671" s="87"/>
    </row>
    <row r="2672" spans="13:13" ht="15">
      <c r="M2672" s="87"/>
    </row>
    <row r="2673" spans="13:13" ht="15">
      <c r="M2673" s="87"/>
    </row>
    <row r="2674" spans="13:13" ht="15">
      <c r="M2674" s="87"/>
    </row>
    <row r="2675" spans="13:13" ht="15">
      <c r="M2675" s="87"/>
    </row>
    <row r="2676" spans="13:13" ht="15">
      <c r="M2676" s="87"/>
    </row>
    <row r="2677" spans="13:13" ht="15">
      <c r="M2677" s="87"/>
    </row>
    <row r="2678" spans="13:13" ht="15">
      <c r="M2678" s="87"/>
    </row>
    <row r="2679" spans="13:13" ht="15">
      <c r="M2679" s="87"/>
    </row>
    <row r="2680" spans="13:13" ht="15">
      <c r="M2680" s="87"/>
    </row>
    <row r="2681" spans="13:13" ht="15">
      <c r="M2681" s="87"/>
    </row>
    <row r="2682" spans="13:13" ht="15">
      <c r="M2682" s="87"/>
    </row>
    <row r="2683" spans="13:13" ht="15">
      <c r="M2683" s="87"/>
    </row>
    <row r="2684" spans="13:13" ht="15">
      <c r="M2684" s="87"/>
    </row>
    <row r="2685" spans="13:13" ht="15">
      <c r="M2685" s="87"/>
    </row>
    <row r="2686" spans="13:13" ht="15">
      <c r="M2686" s="87"/>
    </row>
    <row r="2687" spans="13:13" ht="15">
      <c r="M2687" s="87"/>
    </row>
    <row r="2688" spans="13:13" ht="15">
      <c r="M2688" s="87"/>
    </row>
    <row r="2689" spans="13:13" ht="15">
      <c r="M2689" s="87"/>
    </row>
    <row r="2690" spans="13:13" ht="15">
      <c r="M2690" s="87"/>
    </row>
    <row r="2691" spans="13:13" ht="15">
      <c r="M2691" s="87"/>
    </row>
    <row r="2692" spans="13:13" ht="15">
      <c r="M2692" s="87"/>
    </row>
    <row r="2693" spans="13:13" ht="15">
      <c r="M2693" s="87"/>
    </row>
    <row r="2694" spans="13:13" ht="15">
      <c r="M2694" s="87"/>
    </row>
    <row r="2695" spans="13:13" ht="15">
      <c r="M2695" s="87"/>
    </row>
    <row r="2696" spans="13:13" ht="15">
      <c r="M2696" s="87"/>
    </row>
    <row r="2697" spans="13:13" ht="15">
      <c r="M2697" s="87"/>
    </row>
    <row r="2698" spans="13:13" ht="15">
      <c r="M2698" s="87"/>
    </row>
    <row r="2699" spans="13:13" ht="15">
      <c r="M2699" s="87"/>
    </row>
    <row r="2700" spans="13:13" ht="15">
      <c r="M2700" s="87"/>
    </row>
    <row r="2701" spans="13:13" ht="15">
      <c r="M2701" s="87"/>
    </row>
    <row r="2702" spans="13:13" ht="15">
      <c r="M2702" s="87"/>
    </row>
    <row r="2703" spans="13:13" ht="15">
      <c r="M2703" s="87"/>
    </row>
    <row r="2704" spans="13:13" ht="15">
      <c r="M2704" s="87"/>
    </row>
    <row r="2705" spans="13:13" ht="15">
      <c r="M2705" s="87"/>
    </row>
    <row r="2706" spans="13:13" ht="15">
      <c r="M2706" s="87"/>
    </row>
    <row r="2707" spans="13:13" ht="15">
      <c r="M2707" s="87"/>
    </row>
    <row r="2708" spans="13:13" ht="15">
      <c r="M2708" s="87"/>
    </row>
    <row r="2709" spans="13:13" ht="15">
      <c r="M2709" s="87"/>
    </row>
    <row r="2710" spans="13:13" ht="15">
      <c r="M2710" s="87"/>
    </row>
    <row r="2711" spans="13:13" ht="15">
      <c r="M2711" s="87"/>
    </row>
    <row r="2712" spans="13:13" ht="15">
      <c r="M2712" s="87"/>
    </row>
    <row r="2713" spans="13:13" ht="15">
      <c r="M2713" s="87"/>
    </row>
    <row r="2714" spans="13:13" ht="15">
      <c r="M2714" s="87"/>
    </row>
    <row r="2715" spans="13:13" ht="15">
      <c r="M2715" s="87"/>
    </row>
    <row r="2716" spans="13:13" ht="15">
      <c r="M2716" s="87"/>
    </row>
    <row r="2717" spans="13:13" ht="15">
      <c r="M2717" s="87"/>
    </row>
    <row r="2718" spans="13:13" ht="15">
      <c r="M2718" s="87"/>
    </row>
    <row r="2719" spans="13:13" ht="15">
      <c r="M2719" s="87"/>
    </row>
    <row r="2720" spans="13:13" ht="15">
      <c r="M2720" s="87"/>
    </row>
    <row r="2721" spans="13:13" ht="15">
      <c r="M2721" s="87"/>
    </row>
    <row r="2722" spans="13:13" ht="15">
      <c r="M2722" s="87"/>
    </row>
    <row r="2723" spans="13:13" ht="15">
      <c r="M2723" s="87"/>
    </row>
    <row r="2724" spans="13:13" ht="15">
      <c r="M2724" s="87"/>
    </row>
    <row r="2725" spans="13:13" ht="15">
      <c r="M2725" s="87"/>
    </row>
    <row r="2726" spans="13:13" ht="15">
      <c r="M2726" s="87"/>
    </row>
    <row r="2727" spans="13:13" ht="15">
      <c r="M2727" s="87"/>
    </row>
    <row r="2728" spans="13:13" ht="15">
      <c r="M2728" s="87"/>
    </row>
    <row r="2729" spans="13:13" ht="15">
      <c r="M2729" s="87"/>
    </row>
    <row r="2730" spans="13:13" ht="15">
      <c r="M2730" s="87"/>
    </row>
    <row r="2731" spans="13:13" ht="15">
      <c r="M2731" s="87"/>
    </row>
    <row r="2732" spans="13:13" ht="15">
      <c r="M2732" s="87"/>
    </row>
    <row r="2733" spans="13:13" ht="15">
      <c r="M2733" s="87"/>
    </row>
    <row r="2734" spans="13:13" ht="15">
      <c r="M2734" s="87"/>
    </row>
    <row r="2735" spans="13:13" ht="15">
      <c r="M2735" s="87"/>
    </row>
    <row r="2736" spans="13:13" ht="15">
      <c r="M2736" s="87"/>
    </row>
    <row r="2737" spans="13:13" ht="15">
      <c r="M2737" s="87"/>
    </row>
    <row r="2738" spans="13:13" ht="15">
      <c r="M2738" s="87"/>
    </row>
    <row r="2739" spans="13:13" ht="15">
      <c r="M2739" s="87"/>
    </row>
    <row r="2740" spans="13:13" ht="15">
      <c r="M2740" s="87"/>
    </row>
    <row r="2741" spans="13:13" ht="15">
      <c r="M2741" s="87"/>
    </row>
    <row r="2742" spans="13:13" ht="15">
      <c r="M2742" s="87"/>
    </row>
    <row r="2743" spans="13:13" ht="15">
      <c r="M2743" s="87"/>
    </row>
    <row r="2744" spans="13:13" ht="15">
      <c r="M2744" s="87"/>
    </row>
    <row r="2745" spans="13:13" ht="15">
      <c r="M2745" s="87"/>
    </row>
    <row r="2746" spans="13:13" ht="15">
      <c r="M2746" s="87"/>
    </row>
    <row r="2747" spans="13:13" ht="15">
      <c r="M2747" s="87"/>
    </row>
    <row r="2748" spans="13:13" ht="15">
      <c r="M2748" s="87"/>
    </row>
    <row r="2749" spans="13:13" ht="15">
      <c r="M2749" s="87"/>
    </row>
    <row r="2750" spans="13:13" ht="15">
      <c r="M2750" s="87"/>
    </row>
    <row r="2751" spans="13:13" ht="15">
      <c r="M2751" s="87"/>
    </row>
    <row r="2752" spans="13:13" ht="15">
      <c r="M2752" s="87"/>
    </row>
    <row r="2753" spans="13:13" ht="15">
      <c r="M2753" s="87"/>
    </row>
    <row r="2754" spans="13:13" ht="15">
      <c r="M2754" s="87"/>
    </row>
    <row r="2755" spans="13:13" ht="15">
      <c r="M2755" s="87"/>
    </row>
    <row r="2756" spans="13:13" ht="15">
      <c r="M2756" s="87"/>
    </row>
    <row r="2757" spans="13:13" ht="15">
      <c r="M2757" s="87"/>
    </row>
    <row r="2758" spans="13:13" ht="15">
      <c r="M2758" s="87"/>
    </row>
    <row r="2759" spans="13:13" ht="15">
      <c r="M2759" s="87"/>
    </row>
    <row r="2760" spans="13:13" ht="15">
      <c r="M2760" s="87"/>
    </row>
    <row r="2761" spans="13:13" ht="15">
      <c r="M2761" s="87"/>
    </row>
    <row r="2762" spans="13:13" ht="15">
      <c r="M2762" s="87"/>
    </row>
    <row r="2763" spans="13:13" ht="15">
      <c r="M2763" s="87"/>
    </row>
    <row r="2764" spans="13:13" ht="15">
      <c r="M2764" s="87"/>
    </row>
    <row r="2765" spans="13:13" ht="15">
      <c r="M2765" s="87"/>
    </row>
    <row r="2766" spans="13:13" ht="15">
      <c r="M2766" s="87"/>
    </row>
    <row r="2767" spans="13:13" ht="15">
      <c r="M2767" s="87"/>
    </row>
    <row r="2768" spans="13:13" ht="15">
      <c r="M2768" s="87"/>
    </row>
    <row r="2769" spans="13:13" ht="15">
      <c r="M2769" s="87"/>
    </row>
    <row r="2770" spans="13:13" ht="15">
      <c r="M2770" s="87"/>
    </row>
    <row r="2771" spans="13:13" ht="15">
      <c r="M2771" s="87"/>
    </row>
    <row r="2772" spans="13:13" ht="15">
      <c r="M2772" s="87"/>
    </row>
    <row r="2773" spans="13:13" ht="15">
      <c r="M2773" s="87"/>
    </row>
    <row r="2774" spans="13:13" ht="15">
      <c r="M2774" s="87"/>
    </row>
    <row r="2775" spans="13:13" ht="15">
      <c r="M2775" s="87"/>
    </row>
    <row r="2776" spans="13:13" ht="15">
      <c r="M2776" s="87"/>
    </row>
    <row r="2777" spans="13:13" ht="15">
      <c r="M2777" s="87"/>
    </row>
    <row r="2778" spans="13:13" ht="15">
      <c r="M2778" s="87"/>
    </row>
    <row r="2779" spans="13:13" ht="15">
      <c r="M2779" s="87"/>
    </row>
    <row r="2780" spans="13:13" ht="15">
      <c r="M2780" s="87"/>
    </row>
    <row r="2781" spans="13:13" ht="15">
      <c r="M2781" s="87"/>
    </row>
    <row r="2782" spans="13:13" ht="15">
      <c r="M2782" s="87"/>
    </row>
    <row r="2783" spans="13:13" ht="15">
      <c r="M2783" s="87"/>
    </row>
    <row r="2784" spans="13:13" ht="15">
      <c r="M2784" s="87"/>
    </row>
    <row r="2785" spans="13:13" ht="15">
      <c r="M2785" s="87"/>
    </row>
    <row r="2786" spans="13:13" ht="15">
      <c r="M2786" s="87"/>
    </row>
    <row r="2787" spans="13:13" ht="15">
      <c r="M2787" s="87"/>
    </row>
    <row r="2788" spans="13:13" ht="15">
      <c r="M2788" s="87"/>
    </row>
    <row r="2789" spans="13:13" ht="15">
      <c r="M2789" s="87"/>
    </row>
    <row r="2790" spans="13:13" ht="15">
      <c r="M2790" s="87"/>
    </row>
    <row r="2791" spans="13:13" ht="15">
      <c r="M2791" s="87"/>
    </row>
    <row r="2792" spans="13:13" ht="15">
      <c r="M2792" s="87"/>
    </row>
    <row r="2793" spans="13:13" ht="15">
      <c r="M2793" s="87"/>
    </row>
    <row r="2794" spans="13:13" ht="15">
      <c r="M2794" s="87"/>
    </row>
    <row r="2795" spans="13:13" ht="15">
      <c r="M2795" s="87"/>
    </row>
    <row r="2796" spans="13:13" ht="15">
      <c r="M2796" s="87"/>
    </row>
    <row r="2797" spans="13:13" ht="15">
      <c r="M2797" s="87"/>
    </row>
    <row r="2798" spans="13:13" ht="15">
      <c r="M2798" s="87"/>
    </row>
    <row r="2799" spans="13:13" ht="15">
      <c r="M2799" s="87"/>
    </row>
    <row r="2800" spans="13:13" ht="15">
      <c r="M2800" s="87"/>
    </row>
    <row r="2801" spans="13:13" ht="15">
      <c r="M2801" s="87"/>
    </row>
    <row r="2802" spans="13:13" ht="15">
      <c r="M2802" s="87"/>
    </row>
    <row r="2803" spans="13:13" ht="15">
      <c r="M2803" s="87"/>
    </row>
    <row r="2804" spans="13:13" ht="15">
      <c r="M2804" s="87"/>
    </row>
    <row r="2805" spans="13:13" ht="15">
      <c r="M2805" s="87"/>
    </row>
    <row r="2806" spans="13:13" ht="15">
      <c r="M2806" s="87"/>
    </row>
    <row r="2807" spans="13:13" ht="15">
      <c r="M2807" s="87"/>
    </row>
    <row r="2808" spans="13:13" ht="15">
      <c r="M2808" s="87"/>
    </row>
    <row r="2809" spans="13:13" ht="15">
      <c r="M2809" s="87"/>
    </row>
    <row r="2810" spans="13:13" ht="15">
      <c r="M2810" s="87"/>
    </row>
    <row r="2811" spans="13:13" ht="15">
      <c r="M2811" s="87"/>
    </row>
    <row r="2812" spans="13:13" ht="15">
      <c r="M2812" s="87"/>
    </row>
    <row r="2813" spans="13:13" ht="15">
      <c r="M2813" s="87"/>
    </row>
    <row r="2814" spans="13:13" ht="15">
      <c r="M2814" s="87"/>
    </row>
    <row r="2815" spans="13:13" ht="15">
      <c r="M2815" s="87"/>
    </row>
    <row r="2816" spans="13:13" ht="15">
      <c r="M2816" s="87"/>
    </row>
    <row r="2817" spans="13:13" ht="15">
      <c r="M2817" s="87"/>
    </row>
    <row r="2818" spans="13:13" ht="15">
      <c r="M2818" s="87"/>
    </row>
    <row r="2819" spans="13:13" ht="15">
      <c r="M2819" s="87"/>
    </row>
    <row r="2820" spans="13:13" ht="15">
      <c r="M2820" s="87"/>
    </row>
    <row r="2821" spans="13:13" ht="15">
      <c r="M2821" s="87"/>
    </row>
    <row r="2822" spans="13:13" ht="15">
      <c r="M2822" s="87"/>
    </row>
    <row r="2823" spans="13:13" ht="15">
      <c r="M2823" s="87"/>
    </row>
    <row r="2824" spans="13:13" ht="15">
      <c r="M2824" s="87"/>
    </row>
    <row r="2825" spans="13:13" ht="15">
      <c r="M2825" s="87"/>
    </row>
    <row r="2826" spans="13:13" ht="15">
      <c r="M2826" s="87"/>
    </row>
    <row r="2827" spans="13:13" ht="15">
      <c r="M2827" s="87"/>
    </row>
    <row r="2828" spans="13:13" ht="15">
      <c r="M2828" s="87"/>
    </row>
    <row r="2829" spans="13:13" ht="15">
      <c r="M2829" s="87"/>
    </row>
    <row r="2830" spans="13:13" ht="15">
      <c r="M2830" s="87"/>
    </row>
    <row r="2831" spans="13:13" ht="15">
      <c r="M2831" s="87"/>
    </row>
    <row r="2832" spans="13:13" ht="15">
      <c r="M2832" s="87"/>
    </row>
    <row r="2833" spans="13:13" ht="15">
      <c r="M2833" s="87"/>
    </row>
    <row r="2834" spans="13:13" ht="15">
      <c r="M2834" s="87"/>
    </row>
    <row r="2835" spans="13:13" ht="15">
      <c r="M2835" s="87"/>
    </row>
    <row r="2836" spans="13:13" ht="15">
      <c r="M2836" s="87"/>
    </row>
    <row r="2837" spans="13:13" ht="15">
      <c r="M2837" s="87"/>
    </row>
    <row r="2838" spans="13:13" ht="15">
      <c r="M2838" s="87"/>
    </row>
    <row r="2839" spans="13:13" ht="15">
      <c r="M2839" s="87"/>
    </row>
    <row r="2840" spans="13:13" ht="15">
      <c r="M2840" s="87"/>
    </row>
    <row r="2841" spans="13:13" ht="15">
      <c r="M2841" s="87"/>
    </row>
    <row r="2842" spans="13:13" ht="15">
      <c r="M2842" s="87"/>
    </row>
    <row r="2843" spans="13:13" ht="15">
      <c r="M2843" s="87"/>
    </row>
    <row r="2844" spans="13:13" ht="15">
      <c r="M2844" s="87"/>
    </row>
    <row r="2845" spans="13:13" ht="15">
      <c r="M2845" s="87"/>
    </row>
    <row r="2846" spans="13:13" ht="15">
      <c r="M2846" s="87"/>
    </row>
    <row r="2847" spans="13:13" ht="15">
      <c r="M2847" s="87"/>
    </row>
    <row r="2848" spans="13:13" ht="15">
      <c r="M2848" s="87"/>
    </row>
    <row r="2849" spans="13:13" ht="15">
      <c r="M2849" s="87"/>
    </row>
    <row r="2850" spans="13:13" ht="15">
      <c r="M2850" s="87"/>
    </row>
    <row r="2851" spans="13:13" ht="15">
      <c r="M2851" s="87"/>
    </row>
    <row r="2852" spans="13:13" ht="15">
      <c r="M2852" s="87"/>
    </row>
    <row r="2853" spans="13:13" ht="15">
      <c r="M2853" s="87"/>
    </row>
    <row r="2854" spans="13:13" ht="15">
      <c r="M2854" s="87"/>
    </row>
    <row r="2855" spans="13:13" ht="15">
      <c r="M2855" s="87"/>
    </row>
    <row r="2856" spans="13:13" ht="15">
      <c r="M2856" s="87"/>
    </row>
    <row r="2857" spans="13:13" ht="15">
      <c r="M2857" s="87"/>
    </row>
    <row r="2858" spans="13:13" ht="15">
      <c r="M2858" s="87"/>
    </row>
    <row r="2859" spans="13:13" ht="15">
      <c r="M2859" s="87"/>
    </row>
    <row r="2860" spans="13:13" ht="15">
      <c r="M2860" s="87"/>
    </row>
    <row r="2861" spans="13:13" ht="15">
      <c r="M2861" s="87"/>
    </row>
    <row r="2862" spans="13:13" ht="15">
      <c r="M2862" s="87"/>
    </row>
    <row r="2863" spans="13:13" ht="15">
      <c r="M2863" s="87"/>
    </row>
    <row r="2864" spans="13:13" ht="15">
      <c r="M2864" s="87"/>
    </row>
    <row r="2865" spans="13:13" ht="15">
      <c r="M2865" s="87"/>
    </row>
    <row r="2866" spans="13:13" ht="15">
      <c r="M2866" s="87"/>
    </row>
    <row r="2867" spans="13:13" ht="15">
      <c r="M2867" s="87"/>
    </row>
    <row r="2868" spans="13:13" ht="15">
      <c r="M2868" s="87"/>
    </row>
    <row r="2869" spans="13:13" ht="15">
      <c r="M2869" s="87"/>
    </row>
    <row r="2870" spans="13:13" ht="15">
      <c r="M2870" s="87"/>
    </row>
    <row r="2871" spans="13:13" ht="15">
      <c r="M2871" s="87"/>
    </row>
    <row r="2872" spans="13:13" ht="15">
      <c r="M2872" s="87"/>
    </row>
    <row r="2873" spans="13:13" ht="15">
      <c r="M2873" s="87"/>
    </row>
    <row r="2874" spans="13:13" ht="15">
      <c r="M2874" s="87"/>
    </row>
    <row r="2875" spans="13:13" ht="15">
      <c r="M2875" s="87"/>
    </row>
    <row r="2876" spans="13:13" ht="15">
      <c r="M2876" s="87"/>
    </row>
    <row r="2877" spans="13:13" ht="15">
      <c r="M2877" s="87"/>
    </row>
    <row r="2878" spans="13:13" ht="15">
      <c r="M2878" s="87"/>
    </row>
    <row r="2879" spans="13:13" ht="15">
      <c r="M2879" s="87"/>
    </row>
    <row r="2880" spans="13:13" ht="15">
      <c r="M2880" s="87"/>
    </row>
    <row r="2881" spans="13:13" ht="15">
      <c r="M2881" s="87"/>
    </row>
    <row r="2882" spans="13:13" ht="15">
      <c r="M2882" s="87"/>
    </row>
    <row r="2883" spans="13:13" ht="15">
      <c r="M2883" s="87"/>
    </row>
    <row r="2884" spans="13:13" ht="15">
      <c r="M2884" s="87"/>
    </row>
    <row r="2885" spans="13:13" ht="15">
      <c r="M2885" s="87"/>
    </row>
    <row r="2886" spans="13:13" ht="15">
      <c r="M2886" s="87"/>
    </row>
    <row r="2887" spans="13:13" ht="15">
      <c r="M2887" s="87"/>
    </row>
    <row r="2888" spans="13:13" ht="15">
      <c r="M2888" s="87"/>
    </row>
    <row r="2889" spans="13:13" ht="15">
      <c r="M2889" s="87"/>
    </row>
    <row r="2890" spans="13:13" ht="15">
      <c r="M2890" s="87"/>
    </row>
    <row r="2891" spans="13:13" ht="15">
      <c r="M2891" s="87"/>
    </row>
    <row r="2892" spans="13:13" ht="15">
      <c r="M2892" s="87"/>
    </row>
    <row r="2893" spans="13:13" ht="15">
      <c r="M2893" s="87"/>
    </row>
    <row r="2894" spans="13:13" ht="15">
      <c r="M2894" s="87"/>
    </row>
    <row r="2895" spans="13:13" ht="15">
      <c r="M2895" s="87"/>
    </row>
    <row r="2896" spans="13:13" ht="15">
      <c r="M2896" s="87"/>
    </row>
    <row r="2897" spans="13:13" ht="15">
      <c r="M2897" s="87"/>
    </row>
    <row r="2898" spans="13:13" ht="15">
      <c r="M2898" s="87"/>
    </row>
    <row r="2899" spans="13:13" ht="15">
      <c r="M2899" s="87"/>
    </row>
    <row r="2900" spans="13:13" ht="15">
      <c r="M2900" s="87"/>
    </row>
    <row r="2901" spans="13:13" ht="15">
      <c r="M2901" s="87"/>
    </row>
    <row r="2902" spans="13:13" ht="15">
      <c r="M2902" s="87"/>
    </row>
    <row r="2903" spans="13:13" ht="15">
      <c r="M2903" s="87"/>
    </row>
    <row r="2904" spans="13:13" ht="15">
      <c r="M2904" s="87"/>
    </row>
    <row r="2905" spans="13:13" ht="15">
      <c r="M2905" s="87"/>
    </row>
    <row r="2906" spans="13:13" ht="15">
      <c r="M2906" s="87"/>
    </row>
    <row r="2907" spans="13:13" ht="15">
      <c r="M2907" s="87"/>
    </row>
    <row r="2908" spans="13:13" ht="15">
      <c r="M2908" s="87"/>
    </row>
    <row r="2909" spans="13:13" ht="15">
      <c r="M2909" s="87"/>
    </row>
    <row r="2910" spans="13:13" ht="15">
      <c r="M2910" s="87"/>
    </row>
    <row r="2911" spans="13:13" ht="15">
      <c r="M2911" s="87"/>
    </row>
    <row r="2912" spans="13:13" ht="15">
      <c r="M2912" s="87"/>
    </row>
    <row r="2913" spans="13:13" ht="15">
      <c r="M2913" s="87"/>
    </row>
    <row r="2914" spans="13:13" ht="15">
      <c r="M2914" s="87"/>
    </row>
    <row r="2915" spans="13:13" ht="15">
      <c r="M2915" s="87"/>
    </row>
    <row r="2916" spans="13:13" ht="15">
      <c r="M2916" s="87"/>
    </row>
    <row r="2917" spans="13:13" ht="15">
      <c r="M2917" s="87"/>
    </row>
    <row r="2918" spans="13:13" ht="15">
      <c r="M2918" s="87"/>
    </row>
    <row r="2919" spans="13:13" ht="15">
      <c r="M2919" s="87"/>
    </row>
    <row r="2920" spans="13:13" ht="15">
      <c r="M2920" s="87"/>
    </row>
    <row r="2921" spans="13:13" ht="15">
      <c r="M2921" s="87"/>
    </row>
    <row r="2922" spans="13:13" ht="15">
      <c r="M2922" s="87"/>
    </row>
    <row r="2923" spans="13:13" ht="15">
      <c r="M2923" s="87"/>
    </row>
    <row r="2924" spans="13:13" ht="15">
      <c r="M2924" s="87"/>
    </row>
    <row r="2925" spans="13:13" ht="15">
      <c r="M2925" s="87"/>
    </row>
    <row r="2926" spans="13:13" ht="15">
      <c r="M2926" s="87"/>
    </row>
    <row r="2927" spans="13:13" ht="15">
      <c r="M2927" s="87"/>
    </row>
    <row r="2928" spans="13:13" ht="15">
      <c r="M2928" s="87"/>
    </row>
    <row r="2929" spans="13:13" ht="15">
      <c r="M2929" s="87"/>
    </row>
    <row r="2930" spans="13:13" ht="15">
      <c r="M2930" s="87"/>
    </row>
    <row r="2931" spans="13:13" ht="15">
      <c r="M2931" s="87"/>
    </row>
    <row r="2932" spans="13:13" ht="15">
      <c r="M2932" s="87"/>
    </row>
    <row r="2933" spans="13:13" ht="15">
      <c r="M2933" s="87"/>
    </row>
    <row r="2934" spans="13:13" ht="15">
      <c r="M2934" s="87"/>
    </row>
    <row r="2935" spans="13:13" ht="15">
      <c r="M2935" s="87"/>
    </row>
    <row r="2936" spans="13:13" ht="15">
      <c r="M2936" s="87"/>
    </row>
    <row r="2937" spans="13:13" ht="15">
      <c r="M2937" s="87"/>
    </row>
    <row r="2938" spans="13:13" ht="15">
      <c r="M2938" s="87"/>
    </row>
    <row r="2939" spans="13:13" ht="15">
      <c r="M2939" s="87"/>
    </row>
    <row r="2940" spans="13:13" ht="15">
      <c r="M2940" s="87"/>
    </row>
    <row r="2941" spans="13:13" ht="15">
      <c r="M2941" s="87"/>
    </row>
    <row r="2942" spans="13:13" ht="15">
      <c r="M2942" s="87"/>
    </row>
    <row r="2943" spans="13:13" ht="15">
      <c r="M2943" s="87"/>
    </row>
    <row r="2944" spans="13:13" ht="15">
      <c r="M2944" s="87"/>
    </row>
    <row r="2945" spans="13:13" ht="15">
      <c r="M2945" s="87"/>
    </row>
    <row r="2946" spans="13:13" ht="15">
      <c r="M2946" s="87"/>
    </row>
    <row r="2947" spans="13:13" ht="15">
      <c r="M2947" s="87"/>
    </row>
    <row r="2948" spans="13:13" ht="15">
      <c r="M2948" s="87"/>
    </row>
    <row r="2949" spans="13:13" ht="15">
      <c r="M2949" s="87"/>
    </row>
    <row r="2950" spans="13:13" ht="15">
      <c r="M2950" s="87"/>
    </row>
    <row r="2951" spans="13:13" ht="15">
      <c r="M2951" s="87"/>
    </row>
    <row r="2952" spans="13:13" ht="15">
      <c r="M2952" s="87"/>
    </row>
    <row r="2953" spans="13:13" ht="15">
      <c r="M2953" s="87"/>
    </row>
    <row r="2954" spans="13:13" ht="15">
      <c r="M2954" s="87"/>
    </row>
    <row r="2955" spans="13:13" ht="15">
      <c r="M2955" s="87"/>
    </row>
    <row r="2956" spans="13:13" ht="15">
      <c r="M2956" s="87"/>
    </row>
    <row r="2957" spans="13:13" ht="15">
      <c r="M2957" s="87"/>
    </row>
    <row r="2958" spans="13:13" ht="15">
      <c r="M2958" s="87"/>
    </row>
    <row r="2959" spans="13:13" ht="15">
      <c r="M2959" s="87"/>
    </row>
    <row r="2960" spans="13:13" ht="15">
      <c r="M2960" s="87"/>
    </row>
    <row r="2961" spans="13:13" ht="15">
      <c r="M2961" s="87"/>
    </row>
    <row r="2962" spans="13:13" ht="15">
      <c r="M2962" s="87"/>
    </row>
    <row r="2963" spans="13:13" ht="15">
      <c r="M2963" s="87"/>
    </row>
    <row r="2964" spans="13:13" ht="15">
      <c r="M2964" s="87"/>
    </row>
    <row r="2965" spans="13:13" ht="15">
      <c r="M2965" s="87"/>
    </row>
    <row r="2966" spans="13:13" ht="15">
      <c r="M2966" s="87"/>
    </row>
    <row r="2967" spans="13:13" ht="15">
      <c r="M2967" s="87"/>
    </row>
    <row r="2968" spans="13:13" ht="15">
      <c r="M2968" s="87"/>
    </row>
    <row r="2969" spans="13:13" ht="15">
      <c r="M2969" s="87"/>
    </row>
    <row r="2970" spans="13:13" ht="15">
      <c r="M2970" s="87"/>
    </row>
    <row r="2971" spans="13:13" ht="15">
      <c r="M2971" s="87"/>
    </row>
    <row r="2972" spans="13:13" ht="15">
      <c r="M2972" s="87"/>
    </row>
    <row r="2973" spans="13:13" ht="15">
      <c r="M2973" s="87"/>
    </row>
    <row r="2974" spans="13:13" ht="15">
      <c r="M2974" s="87"/>
    </row>
    <row r="2975" spans="13:13" ht="15">
      <c r="M2975" s="87"/>
    </row>
    <row r="2976" spans="13:13" ht="15">
      <c r="M2976" s="87"/>
    </row>
    <row r="2977" spans="13:13" ht="15">
      <c r="M2977" s="87"/>
    </row>
    <row r="2978" spans="13:13" ht="15">
      <c r="M2978" s="87"/>
    </row>
    <row r="2979" spans="13:13" ht="15">
      <c r="M2979" s="87"/>
    </row>
    <row r="2980" spans="13:13" ht="15">
      <c r="M2980" s="87"/>
    </row>
    <row r="2981" spans="13:13" ht="15">
      <c r="M2981" s="87"/>
    </row>
    <row r="2982" spans="13:13" ht="15">
      <c r="M2982" s="87"/>
    </row>
    <row r="2983" spans="13:13" ht="15">
      <c r="M2983" s="87"/>
    </row>
    <row r="2984" spans="13:13" ht="15">
      <c r="M2984" s="87"/>
    </row>
    <row r="2985" spans="13:13" ht="15">
      <c r="M2985" s="87"/>
    </row>
    <row r="2986" spans="13:13" ht="15">
      <c r="M2986" s="87"/>
    </row>
    <row r="2987" spans="13:13" ht="15">
      <c r="M2987" s="87"/>
    </row>
    <row r="2988" spans="13:13" ht="15">
      <c r="M2988" s="87"/>
    </row>
    <row r="2989" spans="13:13" ht="15">
      <c r="M2989" s="87"/>
    </row>
    <row r="2990" spans="13:13" ht="15">
      <c r="M2990" s="87"/>
    </row>
    <row r="2991" spans="13:13" ht="15">
      <c r="M2991" s="87"/>
    </row>
    <row r="2992" spans="13:13" ht="15">
      <c r="M2992" s="87"/>
    </row>
    <row r="2993" spans="13:13" ht="15">
      <c r="M2993" s="87"/>
    </row>
    <row r="2994" spans="13:13" ht="15">
      <c r="M2994" s="87"/>
    </row>
    <row r="2995" spans="13:13" ht="15">
      <c r="M2995" s="87"/>
    </row>
    <row r="2996" spans="13:13" ht="15">
      <c r="M2996" s="87"/>
    </row>
    <row r="2997" spans="13:13" ht="15">
      <c r="M2997" s="87"/>
    </row>
    <row r="2998" spans="13:13" ht="15">
      <c r="M2998" s="87"/>
    </row>
    <row r="2999" spans="13:13" ht="15">
      <c r="M2999" s="87"/>
    </row>
    <row r="3000" spans="13:13" ht="15">
      <c r="M3000" s="87"/>
    </row>
    <row r="3001" spans="13:13" ht="15">
      <c r="M3001" s="87"/>
    </row>
    <row r="3002" spans="13:13" ht="15">
      <c r="M3002" s="87"/>
    </row>
    <row r="3003" spans="13:13" ht="15">
      <c r="M3003" s="87"/>
    </row>
    <row r="3004" spans="13:13" ht="15">
      <c r="M3004" s="87"/>
    </row>
    <row r="3005" spans="13:13" ht="15">
      <c r="M3005" s="87"/>
    </row>
    <row r="3006" spans="13:13" ht="15">
      <c r="M3006" s="87"/>
    </row>
    <row r="3007" spans="13:13" ht="15">
      <c r="M3007" s="87"/>
    </row>
    <row r="3008" spans="13:13" ht="15">
      <c r="M3008" s="87"/>
    </row>
    <row r="3009" spans="13:13" ht="15">
      <c r="M3009" s="87"/>
    </row>
    <row r="3010" spans="13:13" ht="15">
      <c r="M3010" s="87"/>
    </row>
    <row r="3011" spans="13:13" ht="15">
      <c r="M3011" s="87"/>
    </row>
    <row r="3012" spans="13:13" ht="15">
      <c r="M3012" s="87"/>
    </row>
    <row r="3013" spans="13:13" ht="15">
      <c r="M3013" s="87"/>
    </row>
    <row r="3014" spans="13:13" ht="15">
      <c r="M3014" s="87"/>
    </row>
    <row r="3015" spans="13:13" ht="15">
      <c r="M3015" s="87"/>
    </row>
    <row r="3016" spans="13:13" ht="15">
      <c r="M3016" s="87"/>
    </row>
    <row r="3017" spans="13:13" ht="15">
      <c r="M3017" s="87"/>
    </row>
    <row r="3018" spans="13:13" ht="15">
      <c r="M3018" s="87"/>
    </row>
    <row r="3019" spans="13:13" ht="15">
      <c r="M3019" s="87"/>
    </row>
    <row r="3020" spans="13:13" ht="15">
      <c r="M3020" s="87"/>
    </row>
    <row r="3021" spans="13:13" ht="15">
      <c r="M3021" s="87"/>
    </row>
    <row r="3022" spans="13:13" ht="15">
      <c r="M3022" s="87"/>
    </row>
    <row r="3023" spans="13:13" ht="15">
      <c r="M3023" s="87"/>
    </row>
    <row r="3024" spans="13:13" ht="15">
      <c r="M3024" s="87"/>
    </row>
    <row r="3025" spans="13:13" ht="15">
      <c r="M3025" s="87"/>
    </row>
    <row r="3026" spans="13:13" ht="15">
      <c r="M3026" s="87"/>
    </row>
    <row r="3027" spans="13:13" ht="15">
      <c r="M3027" s="87"/>
    </row>
    <row r="3028" spans="13:13" ht="15">
      <c r="M3028" s="87"/>
    </row>
    <row r="3029" spans="13:13" ht="15">
      <c r="M3029" s="87"/>
    </row>
    <row r="3030" spans="13:13" ht="15">
      <c r="M3030" s="87"/>
    </row>
    <row r="3031" spans="13:13" ht="15">
      <c r="M3031" s="87"/>
    </row>
    <row r="3032" spans="13:13" ht="15">
      <c r="M3032" s="87"/>
    </row>
    <row r="3033" spans="13:13" ht="15">
      <c r="M3033" s="87"/>
    </row>
    <row r="3034" spans="13:13" ht="15">
      <c r="M3034" s="87"/>
    </row>
    <row r="3035" spans="13:13" ht="15">
      <c r="M3035" s="87"/>
    </row>
    <row r="3036" spans="13:13" ht="15">
      <c r="M3036" s="87"/>
    </row>
    <row r="3037" spans="13:13" ht="15">
      <c r="M3037" s="87"/>
    </row>
    <row r="3038" spans="13:13" ht="15">
      <c r="M3038" s="87"/>
    </row>
    <row r="3039" spans="13:13" ht="15">
      <c r="M3039" s="87"/>
    </row>
    <row r="3040" spans="13:13" ht="15">
      <c r="M3040" s="87"/>
    </row>
    <row r="3041" spans="13:13" ht="15">
      <c r="M3041" s="87"/>
    </row>
    <row r="3042" spans="13:13" ht="15">
      <c r="M3042" s="87"/>
    </row>
    <row r="3043" spans="13:13" ht="15">
      <c r="M3043" s="87"/>
    </row>
    <row r="3044" spans="13:13" ht="15">
      <c r="M3044" s="87"/>
    </row>
    <row r="3045" spans="13:13" ht="15">
      <c r="M3045" s="87"/>
    </row>
    <row r="3046" spans="13:13" ht="15">
      <c r="M3046" s="87"/>
    </row>
    <row r="3047" spans="13:13" ht="15">
      <c r="M3047" s="87"/>
    </row>
    <row r="3048" spans="13:13" ht="15">
      <c r="M3048" s="87"/>
    </row>
    <row r="3049" spans="13:13" ht="15">
      <c r="M3049" s="87"/>
    </row>
    <row r="3050" spans="13:13" ht="15">
      <c r="M3050" s="87"/>
    </row>
    <row r="3051" spans="13:13" ht="15">
      <c r="M3051" s="87"/>
    </row>
    <row r="3052" spans="13:13" ht="15">
      <c r="M3052" s="87"/>
    </row>
    <row r="3053" spans="13:13" ht="15">
      <c r="M3053" s="87"/>
    </row>
    <row r="3054" spans="13:13" ht="15">
      <c r="M3054" s="87"/>
    </row>
    <row r="3055" spans="13:13" ht="15">
      <c r="M3055" s="87"/>
    </row>
    <row r="3056" spans="13:13" ht="15">
      <c r="M3056" s="87"/>
    </row>
    <row r="3057" spans="13:13" ht="15">
      <c r="M3057" s="87"/>
    </row>
    <row r="3058" spans="13:13" ht="15">
      <c r="M3058" s="87"/>
    </row>
    <row r="3059" spans="13:13" ht="15">
      <c r="M3059" s="87"/>
    </row>
    <row r="3060" spans="13:13" ht="15">
      <c r="M3060" s="87"/>
    </row>
    <row r="3061" spans="13:13" ht="15">
      <c r="M3061" s="87"/>
    </row>
    <row r="3062" spans="13:13" ht="15">
      <c r="M3062" s="87"/>
    </row>
    <row r="3063" spans="13:13" ht="15">
      <c r="M3063" s="87"/>
    </row>
    <row r="3064" spans="13:13" ht="15">
      <c r="M3064" s="87"/>
    </row>
    <row r="3065" spans="13:13" ht="15">
      <c r="M3065" s="87"/>
    </row>
    <row r="3066" spans="13:13" ht="15">
      <c r="M3066" s="87"/>
    </row>
    <row r="3067" spans="13:13" ht="15">
      <c r="M3067" s="87"/>
    </row>
    <row r="3068" spans="13:13" ht="15">
      <c r="M3068" s="87"/>
    </row>
    <row r="3069" spans="13:13" ht="15">
      <c r="M3069" s="87"/>
    </row>
    <row r="3070" spans="13:13" ht="15">
      <c r="M3070" s="87"/>
    </row>
    <row r="3071" spans="13:13" ht="15">
      <c r="M3071" s="87"/>
    </row>
    <row r="3072" spans="13:13" ht="15">
      <c r="M3072" s="87"/>
    </row>
    <row r="3073" spans="13:13" ht="15">
      <c r="M3073" s="87"/>
    </row>
    <row r="3074" spans="13:13" ht="15">
      <c r="M3074" s="87"/>
    </row>
    <row r="3075" spans="13:13" ht="15">
      <c r="M3075" s="87"/>
    </row>
    <row r="3076" spans="13:13" ht="15">
      <c r="M3076" s="87"/>
    </row>
    <row r="3077" spans="13:13" ht="15">
      <c r="M3077" s="87"/>
    </row>
    <row r="3078" spans="13:13" ht="15">
      <c r="M3078" s="87"/>
    </row>
    <row r="3079" spans="13:13" ht="15">
      <c r="M3079" s="87"/>
    </row>
    <row r="3080" spans="13:13" ht="15">
      <c r="M3080" s="87"/>
    </row>
    <row r="3081" spans="13:13" ht="15">
      <c r="M3081" s="87"/>
    </row>
    <row r="3082" spans="13:13" ht="15">
      <c r="M3082" s="87"/>
    </row>
    <row r="3083" spans="13:13" ht="15">
      <c r="M3083" s="87"/>
    </row>
    <row r="3084" spans="13:13" ht="15">
      <c r="M3084" s="87"/>
    </row>
    <row r="3085" spans="13:13" ht="15">
      <c r="M3085" s="87"/>
    </row>
    <row r="3086" spans="13:13" ht="15">
      <c r="M3086" s="87"/>
    </row>
    <row r="3087" spans="13:13" ht="15">
      <c r="M3087" s="87"/>
    </row>
    <row r="3088" spans="13:13" ht="15">
      <c r="M3088" s="87"/>
    </row>
    <row r="3089" spans="13:13" ht="15">
      <c r="M3089" s="87"/>
    </row>
    <row r="3090" spans="13:13" ht="15">
      <c r="M3090" s="87"/>
    </row>
    <row r="3091" spans="13:13" ht="15">
      <c r="M3091" s="87"/>
    </row>
    <row r="3092" spans="13:13" ht="15">
      <c r="M3092" s="87"/>
    </row>
    <row r="3093" spans="13:13" ht="15">
      <c r="M3093" s="87"/>
    </row>
    <row r="3094" spans="13:13" ht="15">
      <c r="M3094" s="87"/>
    </row>
    <row r="3095" spans="13:13" ht="15">
      <c r="M3095" s="87"/>
    </row>
    <row r="3096" spans="13:13" ht="15">
      <c r="M3096" s="87"/>
    </row>
    <row r="3097" spans="13:13" ht="15">
      <c r="M3097" s="87"/>
    </row>
    <row r="3098" spans="13:13" ht="15">
      <c r="M3098" s="87"/>
    </row>
    <row r="3099" spans="13:13" ht="15">
      <c r="M3099" s="87"/>
    </row>
    <row r="3100" spans="13:13" ht="15">
      <c r="M3100" s="87"/>
    </row>
    <row r="3101" spans="13:13" ht="15">
      <c r="M3101" s="87"/>
    </row>
    <row r="3102" spans="13:13" ht="15">
      <c r="M3102" s="87"/>
    </row>
    <row r="3103" spans="13:13" ht="15">
      <c r="M3103" s="87"/>
    </row>
    <row r="3104" spans="13:13" ht="15">
      <c r="M3104" s="87"/>
    </row>
    <row r="3105" spans="13:13" ht="15">
      <c r="M3105" s="87"/>
    </row>
    <row r="3106" spans="13:13" ht="15">
      <c r="M3106" s="87"/>
    </row>
    <row r="3107" spans="13:13" ht="15">
      <c r="M3107" s="87"/>
    </row>
    <row r="3108" spans="13:13" ht="15">
      <c r="M3108" s="87"/>
    </row>
    <row r="3109" spans="13:13" ht="15">
      <c r="M3109" s="87"/>
    </row>
    <row r="3110" spans="13:13" ht="15">
      <c r="M3110" s="87"/>
    </row>
    <row r="3111" spans="13:13" ht="15">
      <c r="M3111" s="87"/>
    </row>
    <row r="3112" spans="13:13" ht="15">
      <c r="M3112" s="87"/>
    </row>
    <row r="3113" spans="13:13" ht="15">
      <c r="M3113" s="87"/>
    </row>
    <row r="3114" spans="13:13" ht="15">
      <c r="M3114" s="87"/>
    </row>
    <row r="3115" spans="13:13" ht="15">
      <c r="M3115" s="87"/>
    </row>
    <row r="3116" spans="13:13" ht="15">
      <c r="M3116" s="87"/>
    </row>
    <row r="3117" spans="13:13" ht="15">
      <c r="M3117" s="87"/>
    </row>
    <row r="3118" spans="13:13" ht="15">
      <c r="M3118" s="87"/>
    </row>
    <row r="3119" spans="13:13" ht="15">
      <c r="M3119" s="87"/>
    </row>
    <row r="3120" spans="13:13" ht="15">
      <c r="M3120" s="87"/>
    </row>
    <row r="3121" spans="13:13" ht="15">
      <c r="M3121" s="87"/>
    </row>
    <row r="3122" spans="13:13" ht="15">
      <c r="M3122" s="87"/>
    </row>
    <row r="3123" spans="13:13" ht="15">
      <c r="M3123" s="87"/>
    </row>
    <row r="3124" spans="13:13" ht="15">
      <c r="M3124" s="87"/>
    </row>
    <row r="3125" spans="13:13" ht="15">
      <c r="M3125" s="87"/>
    </row>
    <row r="3126" spans="13:13" ht="15">
      <c r="M3126" s="87"/>
    </row>
    <row r="3127" spans="13:13" ht="15">
      <c r="M3127" s="87"/>
    </row>
    <row r="3128" spans="13:13" ht="15">
      <c r="M3128" s="87"/>
    </row>
    <row r="3129" spans="13:13" ht="15">
      <c r="M3129" s="87"/>
    </row>
    <row r="3130" spans="13:13" ht="15">
      <c r="M3130" s="87"/>
    </row>
    <row r="3131" spans="13:13" ht="15">
      <c r="M3131" s="87"/>
    </row>
    <row r="3132" spans="13:13" ht="15">
      <c r="M3132" s="87"/>
    </row>
    <row r="3133" spans="13:13" ht="15">
      <c r="M3133" s="87"/>
    </row>
    <row r="3134" spans="13:13" ht="15">
      <c r="M3134" s="87"/>
    </row>
    <row r="3135" spans="13:13" ht="15">
      <c r="M3135" s="87"/>
    </row>
    <row r="3136" spans="13:13" ht="15">
      <c r="M3136" s="87"/>
    </row>
    <row r="3137" spans="13:13" ht="15">
      <c r="M3137" s="87"/>
    </row>
    <row r="3138" spans="13:13" ht="15">
      <c r="M3138" s="87"/>
    </row>
    <row r="3139" spans="13:13" ht="15">
      <c r="M3139" s="87"/>
    </row>
    <row r="3140" spans="13:13" ht="15">
      <c r="M3140" s="87"/>
    </row>
    <row r="3141" spans="13:13" ht="15">
      <c r="M3141" s="87"/>
    </row>
    <row r="3142" spans="13:13" ht="15">
      <c r="M3142" s="87"/>
    </row>
    <row r="3143" spans="13:13" ht="15">
      <c r="M3143" s="87"/>
    </row>
    <row r="3144" spans="13:13" ht="15">
      <c r="M3144" s="87"/>
    </row>
    <row r="3145" spans="13:13" ht="15">
      <c r="M3145" s="87"/>
    </row>
    <row r="3146" spans="13:13" ht="15">
      <c r="M3146" s="87"/>
    </row>
    <row r="3147" spans="13:13" ht="15">
      <c r="M3147" s="87"/>
    </row>
    <row r="3148" spans="13:13" ht="15">
      <c r="M3148" s="87"/>
    </row>
    <row r="3149" spans="13:13" ht="15">
      <c r="M3149" s="87"/>
    </row>
    <row r="3150" spans="13:13" ht="15">
      <c r="M3150" s="87"/>
    </row>
    <row r="3151" spans="13:13" ht="15">
      <c r="M3151" s="87"/>
    </row>
    <row r="3152" spans="13:13" ht="15">
      <c r="M3152" s="87"/>
    </row>
    <row r="3153" spans="13:13" ht="15">
      <c r="M3153" s="87"/>
    </row>
    <row r="3154" spans="13:13" ht="15">
      <c r="M3154" s="87"/>
    </row>
    <row r="3155" spans="13:13" ht="15">
      <c r="M3155" s="87"/>
    </row>
    <row r="3156" spans="13:13" ht="15">
      <c r="M3156" s="87"/>
    </row>
    <row r="3157" spans="13:13" ht="15">
      <c r="M3157" s="87"/>
    </row>
    <row r="3158" spans="13:13" ht="15">
      <c r="M3158" s="87"/>
    </row>
    <row r="3159" spans="13:13" ht="15">
      <c r="M3159" s="87"/>
    </row>
    <row r="3160" spans="13:13" ht="15">
      <c r="M3160" s="87"/>
    </row>
    <row r="3161" spans="13:13" ht="15">
      <c r="M3161" s="87"/>
    </row>
    <row r="3162" spans="13:13" ht="15">
      <c r="M3162" s="87"/>
    </row>
    <row r="3163" spans="13:13" ht="15">
      <c r="M3163" s="87"/>
    </row>
    <row r="3164" spans="13:13" ht="15">
      <c r="M3164" s="87"/>
    </row>
    <row r="3165" spans="13:13" ht="15">
      <c r="M3165" s="87"/>
    </row>
    <row r="3166" spans="13:13" ht="15">
      <c r="M3166" s="87"/>
    </row>
    <row r="3167" spans="13:13" ht="15">
      <c r="M3167" s="87"/>
    </row>
    <row r="3168" spans="13:13" ht="15">
      <c r="M3168" s="87"/>
    </row>
    <row r="3169" spans="13:13" ht="15">
      <c r="M3169" s="87"/>
    </row>
    <row r="3170" spans="13:13" ht="15">
      <c r="M3170" s="87"/>
    </row>
    <row r="3171" spans="13:13" ht="15">
      <c r="M3171" s="87"/>
    </row>
    <row r="3172" spans="13:13" ht="15">
      <c r="M3172" s="87"/>
    </row>
    <row r="3173" spans="13:13" ht="15">
      <c r="M3173" s="87"/>
    </row>
    <row r="3174" spans="13:13" ht="15">
      <c r="M3174" s="87"/>
    </row>
    <row r="3175" spans="13:13" ht="15">
      <c r="M3175" s="87"/>
    </row>
    <row r="3176" spans="13:13" ht="15">
      <c r="M3176" s="87"/>
    </row>
    <row r="3177" spans="13:13" ht="15">
      <c r="M3177" s="87"/>
    </row>
    <row r="3178" spans="13:13" ht="15">
      <c r="M3178" s="87"/>
    </row>
    <row r="3179" spans="13:13" ht="15">
      <c r="M3179" s="87"/>
    </row>
    <row r="3180" spans="13:13" ht="15">
      <c r="M3180" s="87"/>
    </row>
    <row r="3181" spans="13:13" ht="15">
      <c r="M3181" s="87"/>
    </row>
    <row r="3182" spans="13:13" ht="15">
      <c r="M3182" s="87"/>
    </row>
    <row r="3183" spans="13:13" ht="15">
      <c r="M3183" s="87"/>
    </row>
    <row r="3184" spans="13:13" ht="15">
      <c r="M3184" s="87"/>
    </row>
    <row r="3185" spans="13:13" ht="15">
      <c r="M3185" s="87"/>
    </row>
    <row r="3186" spans="13:13" ht="15">
      <c r="M3186" s="87"/>
    </row>
    <row r="3187" spans="13:13" ht="15">
      <c r="M3187" s="87"/>
    </row>
    <row r="3188" spans="13:13" ht="15">
      <c r="M3188" s="87"/>
    </row>
    <row r="3189" spans="13:13" ht="15">
      <c r="M3189" s="87"/>
    </row>
    <row r="3190" spans="13:13" ht="15">
      <c r="M3190" s="87"/>
    </row>
    <row r="3191" spans="13:13" ht="15">
      <c r="M3191" s="87"/>
    </row>
    <row r="3192" spans="13:13" ht="15">
      <c r="M3192" s="87"/>
    </row>
    <row r="3193" spans="13:13" ht="15">
      <c r="M3193" s="87"/>
    </row>
    <row r="3194" spans="13:13" ht="15">
      <c r="M3194" s="87"/>
    </row>
    <row r="3195" spans="13:13" ht="15">
      <c r="M3195" s="87"/>
    </row>
    <row r="3196" spans="13:13" ht="15">
      <c r="M3196" s="87"/>
    </row>
    <row r="3197" spans="13:13" ht="15">
      <c r="M3197" s="87"/>
    </row>
    <row r="3198" spans="13:13" ht="15">
      <c r="M3198" s="87"/>
    </row>
    <row r="3199" spans="13:13" ht="15">
      <c r="M3199" s="87"/>
    </row>
    <row r="3200" spans="13:13" ht="15">
      <c r="M3200" s="87"/>
    </row>
    <row r="3201" spans="13:13" ht="15">
      <c r="M3201" s="87"/>
    </row>
    <row r="3202" spans="13:13" ht="15">
      <c r="M3202" s="87"/>
    </row>
    <row r="3203" spans="13:13" ht="15">
      <c r="M3203" s="87"/>
    </row>
    <row r="3204" spans="13:13" ht="15">
      <c r="M3204" s="87"/>
    </row>
    <row r="3205" spans="13:13" ht="15">
      <c r="M3205" s="87"/>
    </row>
    <row r="3206" spans="13:13" ht="15">
      <c r="M3206" s="87"/>
    </row>
    <row r="3207" spans="13:13" ht="15">
      <c r="M3207" s="87"/>
    </row>
    <row r="3208" spans="13:13" ht="15">
      <c r="M3208" s="87"/>
    </row>
    <row r="3209" spans="13:13" ht="15">
      <c r="M3209" s="87"/>
    </row>
    <row r="3210" spans="13:13" ht="15">
      <c r="M3210" s="87"/>
    </row>
    <row r="3211" spans="13:13" ht="15">
      <c r="M3211" s="87"/>
    </row>
    <row r="3212" spans="13:13" ht="15">
      <c r="M3212" s="87"/>
    </row>
    <row r="3213" spans="13:13" ht="15">
      <c r="M3213" s="87"/>
    </row>
    <row r="3214" spans="13:13" ht="15">
      <c r="M3214" s="87"/>
    </row>
    <row r="3215" spans="13:13" ht="15">
      <c r="M3215" s="87"/>
    </row>
    <row r="3216" spans="13:13" ht="15">
      <c r="M3216" s="87"/>
    </row>
    <row r="3217" spans="13:13" ht="15">
      <c r="M3217" s="87"/>
    </row>
    <row r="3218" spans="13:13" ht="15">
      <c r="M3218" s="87"/>
    </row>
    <row r="3219" spans="13:13" ht="15">
      <c r="M3219" s="87"/>
    </row>
    <row r="3220" spans="13:13" ht="15">
      <c r="M3220" s="87"/>
    </row>
    <row r="3221" spans="13:13" ht="15">
      <c r="M3221" s="87"/>
    </row>
    <row r="3222" spans="13:13" ht="15">
      <c r="M3222" s="87"/>
    </row>
    <row r="3223" spans="13:13" ht="15">
      <c r="M3223" s="87"/>
    </row>
    <row r="3224" spans="13:13" ht="15">
      <c r="M3224" s="87"/>
    </row>
    <row r="3225" spans="13:13" ht="15">
      <c r="M3225" s="87"/>
    </row>
    <row r="3226" spans="13:13" ht="15">
      <c r="M3226" s="87"/>
    </row>
    <row r="3227" spans="13:13" ht="15">
      <c r="M3227" s="87"/>
    </row>
    <row r="3228" spans="13:13" ht="15">
      <c r="M3228" s="87"/>
    </row>
    <row r="3229" spans="13:13" ht="15">
      <c r="M3229" s="87"/>
    </row>
    <row r="3230" spans="13:13" ht="15">
      <c r="M3230" s="87"/>
    </row>
    <row r="3231" spans="13:13" ht="15">
      <c r="M3231" s="87"/>
    </row>
    <row r="3232" spans="13:13" ht="15">
      <c r="M3232" s="87"/>
    </row>
    <row r="3233" spans="13:13" ht="15">
      <c r="M3233" s="87"/>
    </row>
    <row r="3234" spans="13:13" ht="15">
      <c r="M3234" s="87"/>
    </row>
    <row r="3235" spans="13:13" ht="15">
      <c r="M3235" s="87"/>
    </row>
    <row r="3236" spans="13:13" ht="15">
      <c r="M3236" s="87"/>
    </row>
    <row r="3237" spans="13:13" ht="15">
      <c r="M3237" s="87"/>
    </row>
    <row r="3238" spans="13:13" ht="15">
      <c r="M3238" s="87"/>
    </row>
    <row r="3239" spans="13:13" ht="15">
      <c r="M3239" s="87"/>
    </row>
    <row r="3240" spans="13:13" ht="15">
      <c r="M3240" s="87"/>
    </row>
    <row r="3241" spans="13:13" ht="15">
      <c r="M3241" s="87"/>
    </row>
    <row r="3242" spans="13:13" ht="15">
      <c r="M3242" s="87"/>
    </row>
    <row r="3243" spans="13:13" ht="15">
      <c r="M3243" s="87"/>
    </row>
    <row r="3244" spans="13:13" ht="15">
      <c r="M3244" s="87"/>
    </row>
    <row r="3245" spans="13:13" ht="15">
      <c r="M3245" s="87"/>
    </row>
    <row r="3246" spans="13:13" ht="15">
      <c r="M3246" s="87"/>
    </row>
    <row r="3247" spans="13:13" ht="15">
      <c r="M3247" s="87"/>
    </row>
    <row r="3248" spans="13:13" ht="15">
      <c r="M3248" s="87"/>
    </row>
    <row r="3249" spans="13:13" ht="15">
      <c r="M3249" s="87"/>
    </row>
    <row r="3250" spans="13:13" ht="15">
      <c r="M3250" s="87"/>
    </row>
    <row r="3251" spans="13:13" ht="15">
      <c r="M3251" s="87"/>
    </row>
    <row r="3252" spans="13:13" ht="15">
      <c r="M3252" s="87"/>
    </row>
    <row r="3253" spans="13:13" ht="15">
      <c r="M3253" s="87"/>
    </row>
    <row r="3254" spans="13:13" ht="15">
      <c r="M3254" s="87"/>
    </row>
    <row r="3255" spans="13:13" ht="15">
      <c r="M3255" s="87"/>
    </row>
    <row r="3256" spans="13:13" ht="15">
      <c r="M3256" s="87"/>
    </row>
    <row r="3257" spans="13:13" ht="15">
      <c r="M3257" s="87"/>
    </row>
    <row r="3258" spans="13:13" ht="15">
      <c r="M3258" s="87"/>
    </row>
    <row r="3259" spans="13:13" ht="15">
      <c r="M3259" s="87"/>
    </row>
    <row r="3260" spans="13:13" ht="15">
      <c r="M3260" s="87"/>
    </row>
    <row r="3261" spans="13:13" ht="15">
      <c r="M3261" s="87"/>
    </row>
    <row r="3262" spans="13:13" ht="15">
      <c r="M3262" s="87"/>
    </row>
    <row r="3263" spans="13:13" ht="15">
      <c r="M3263" s="87"/>
    </row>
    <row r="3264" spans="13:13" ht="15">
      <c r="M3264" s="87"/>
    </row>
    <row r="3265" spans="13:13" ht="15">
      <c r="M3265" s="87"/>
    </row>
    <row r="3266" spans="13:13" ht="15">
      <c r="M3266" s="87"/>
    </row>
    <row r="3267" spans="13:13" ht="15">
      <c r="M3267" s="87"/>
    </row>
    <row r="3268" spans="13:13" ht="15">
      <c r="M3268" s="87"/>
    </row>
    <row r="3269" spans="13:13" ht="15">
      <c r="M3269" s="87"/>
    </row>
    <row r="3270" spans="13:13" ht="15">
      <c r="M3270" s="87"/>
    </row>
    <row r="3271" spans="13:13" ht="15">
      <c r="M3271" s="87"/>
    </row>
    <row r="3272" spans="13:13" ht="15">
      <c r="M3272" s="87"/>
    </row>
    <row r="3273" spans="13:13" ht="15">
      <c r="M3273" s="87"/>
    </row>
    <row r="3274" spans="13:13" ht="15">
      <c r="M3274" s="87"/>
    </row>
    <row r="3275" spans="13:13" ht="15">
      <c r="M3275" s="87"/>
    </row>
    <row r="3276" spans="13:13" ht="15">
      <c r="M3276" s="87"/>
    </row>
    <row r="3277" spans="13:13" ht="15">
      <c r="M3277" s="87"/>
    </row>
    <row r="3278" spans="13:13" ht="15">
      <c r="M3278" s="87"/>
    </row>
    <row r="3279" spans="13:13" ht="15">
      <c r="M3279" s="87"/>
    </row>
    <row r="3280" spans="13:13" ht="15">
      <c r="M3280" s="87"/>
    </row>
    <row r="3281" spans="13:13" ht="15">
      <c r="M3281" s="87"/>
    </row>
    <row r="3282" spans="13:13" ht="15">
      <c r="M3282" s="87"/>
    </row>
    <row r="3283" spans="13:13" ht="15">
      <c r="M3283" s="87"/>
    </row>
    <row r="3284" spans="13:13" ht="15">
      <c r="M3284" s="87"/>
    </row>
    <row r="3285" spans="13:13" ht="15">
      <c r="M3285" s="87"/>
    </row>
    <row r="3286" spans="13:13" ht="15">
      <c r="M3286" s="87"/>
    </row>
    <row r="3287" spans="13:13" ht="15">
      <c r="M3287" s="87"/>
    </row>
    <row r="3288" spans="13:13" ht="15">
      <c r="M3288" s="87"/>
    </row>
    <row r="3289" spans="13:13" ht="15">
      <c r="M3289" s="87"/>
    </row>
    <row r="3290" spans="13:13" ht="15">
      <c r="M3290" s="87"/>
    </row>
    <row r="3291" spans="13:13" ht="15">
      <c r="M3291" s="87"/>
    </row>
    <row r="3292" spans="13:13" ht="15">
      <c r="M3292" s="87"/>
    </row>
    <row r="3293" spans="13:13" ht="15">
      <c r="M3293" s="87"/>
    </row>
    <row r="3294" spans="13:13" ht="15">
      <c r="M3294" s="87"/>
    </row>
    <row r="3295" spans="13:13" ht="15">
      <c r="M3295" s="87"/>
    </row>
    <row r="3296" spans="13:13" ht="15">
      <c r="M3296" s="87"/>
    </row>
    <row r="3297" spans="13:13" ht="15">
      <c r="M3297" s="87"/>
    </row>
    <row r="3298" spans="13:13" ht="15">
      <c r="M3298" s="87"/>
    </row>
    <row r="3299" spans="13:13" ht="15">
      <c r="M3299" s="87"/>
    </row>
    <row r="3300" spans="13:13" ht="15">
      <c r="M3300" s="87"/>
    </row>
    <row r="3301" spans="13:13" ht="15">
      <c r="M3301" s="87"/>
    </row>
    <row r="3302" spans="13:13" ht="15">
      <c r="M3302" s="87"/>
    </row>
    <row r="3303" spans="13:13" ht="15">
      <c r="M3303" s="87"/>
    </row>
    <row r="3304" spans="13:13" ht="15">
      <c r="M3304" s="87"/>
    </row>
    <row r="3305" spans="13:13" ht="15">
      <c r="M3305" s="87"/>
    </row>
    <row r="3306" spans="13:13" ht="15">
      <c r="M3306" s="87"/>
    </row>
    <row r="3307" spans="13:13" ht="15">
      <c r="M3307" s="87"/>
    </row>
    <row r="3308" spans="13:13" ht="15">
      <c r="M3308" s="87"/>
    </row>
    <row r="3309" spans="13:13" ht="15">
      <c r="M3309" s="87"/>
    </row>
    <row r="3310" spans="13:13" ht="15">
      <c r="M3310" s="87"/>
    </row>
    <row r="3311" spans="13:13" ht="15">
      <c r="M3311" s="87"/>
    </row>
    <row r="3312" spans="13:13" ht="15">
      <c r="M3312" s="87"/>
    </row>
    <row r="3313" spans="13:13" ht="15">
      <c r="M3313" s="87"/>
    </row>
    <row r="3314" spans="13:13" ht="15">
      <c r="M3314" s="87"/>
    </row>
    <row r="3315" spans="13:13" ht="15">
      <c r="M3315" s="87"/>
    </row>
    <row r="3316" spans="13:13" ht="15">
      <c r="M3316" s="87"/>
    </row>
    <row r="3317" spans="13:13" ht="15">
      <c r="M3317" s="87"/>
    </row>
    <row r="3318" spans="13:13" ht="15">
      <c r="M3318" s="87"/>
    </row>
    <row r="3319" spans="13:13" ht="15">
      <c r="M3319" s="87"/>
    </row>
    <row r="3320" spans="13:13" ht="15">
      <c r="M3320" s="87"/>
    </row>
    <row r="3321" spans="13:13" ht="15">
      <c r="M3321" s="87"/>
    </row>
    <row r="3322" spans="13:13" ht="15">
      <c r="M3322" s="87"/>
    </row>
    <row r="3323" spans="13:13" ht="15">
      <c r="M3323" s="87"/>
    </row>
    <row r="3324" spans="13:13" ht="15">
      <c r="M3324" s="87"/>
    </row>
    <row r="3325" spans="13:13" ht="15">
      <c r="M3325" s="87"/>
    </row>
    <row r="3326" spans="13:13" ht="15">
      <c r="M3326" s="87"/>
    </row>
    <row r="3327" spans="13:13" ht="15">
      <c r="M3327" s="87"/>
    </row>
    <row r="3328" spans="13:13" ht="15">
      <c r="M3328" s="87"/>
    </row>
    <row r="3329" spans="13:13" ht="15">
      <c r="M3329" s="87"/>
    </row>
    <row r="3330" spans="13:13" ht="15">
      <c r="M3330" s="87"/>
    </row>
    <row r="3331" spans="13:13" ht="15">
      <c r="M3331" s="87"/>
    </row>
    <row r="3332" spans="13:13" ht="15">
      <c r="M3332" s="87"/>
    </row>
    <row r="3333" spans="13:13" ht="15">
      <c r="M3333" s="87"/>
    </row>
    <row r="3334" spans="13:13" ht="15">
      <c r="M3334" s="87"/>
    </row>
    <row r="3335" spans="13:13" ht="15">
      <c r="M3335" s="87"/>
    </row>
    <row r="3336" spans="13:13" ht="15">
      <c r="M3336" s="87"/>
    </row>
    <row r="3337" spans="13:13" ht="15">
      <c r="M3337" s="87"/>
    </row>
    <row r="3338" spans="13:13" ht="15">
      <c r="M3338" s="87"/>
    </row>
    <row r="3339" spans="13:13" ht="15">
      <c r="M3339" s="87"/>
    </row>
    <row r="3340" spans="13:13" ht="15">
      <c r="M3340" s="87"/>
    </row>
    <row r="3341" spans="13:13" ht="15">
      <c r="M3341" s="87"/>
    </row>
    <row r="3342" spans="13:13" ht="15">
      <c r="M3342" s="87"/>
    </row>
    <row r="3343" spans="13:13" ht="15">
      <c r="M3343" s="87"/>
    </row>
    <row r="3344" spans="13:13" ht="15">
      <c r="M3344" s="87"/>
    </row>
    <row r="3345" spans="13:13" ht="15">
      <c r="M3345" s="87"/>
    </row>
    <row r="3346" spans="13:13" ht="15">
      <c r="M3346" s="87"/>
    </row>
    <row r="3347" spans="13:13" ht="15">
      <c r="M3347" s="87"/>
    </row>
    <row r="3348" spans="13:13" ht="15">
      <c r="M3348" s="87"/>
    </row>
    <row r="3349" spans="13:13" ht="15">
      <c r="M3349" s="87"/>
    </row>
    <row r="3350" spans="13:13" ht="15">
      <c r="M3350" s="87"/>
    </row>
    <row r="3351" spans="13:13" ht="15">
      <c r="M3351" s="87"/>
    </row>
    <row r="3352" spans="13:13" ht="15">
      <c r="M3352" s="87"/>
    </row>
    <row r="3353" spans="13:13" ht="15">
      <c r="M3353" s="87"/>
    </row>
    <row r="3354" spans="13:13" ht="15">
      <c r="M3354" s="87"/>
    </row>
    <row r="3355" spans="13:13" ht="15">
      <c r="M3355" s="87"/>
    </row>
    <row r="3356" spans="13:13" ht="15">
      <c r="M3356" s="87"/>
    </row>
    <row r="3357" spans="13:13" ht="15">
      <c r="M3357" s="87"/>
    </row>
    <row r="3358" spans="13:13" ht="15">
      <c r="M3358" s="87"/>
    </row>
    <row r="3359" spans="13:13" ht="15">
      <c r="M3359" s="87"/>
    </row>
    <row r="3360" spans="13:13" ht="15">
      <c r="M3360" s="87"/>
    </row>
    <row r="3361" spans="13:13" ht="15">
      <c r="M3361" s="87"/>
    </row>
    <row r="3362" spans="13:13" ht="15">
      <c r="M3362" s="87"/>
    </row>
    <row r="3363" spans="13:13" ht="15">
      <c r="M3363" s="87"/>
    </row>
    <row r="3364" spans="13:13" ht="15">
      <c r="M3364" s="87"/>
    </row>
    <row r="3365" spans="13:13" ht="15">
      <c r="M3365" s="87"/>
    </row>
    <row r="3366" spans="13:13" ht="15">
      <c r="M3366" s="87"/>
    </row>
    <row r="3367" spans="13:13" ht="15">
      <c r="M3367" s="87"/>
    </row>
    <row r="3368" spans="13:13" ht="15">
      <c r="M3368" s="87"/>
    </row>
    <row r="3369" spans="13:13" ht="15">
      <c r="M3369" s="87"/>
    </row>
    <row r="3370" spans="13:13" ht="15">
      <c r="M3370" s="87"/>
    </row>
    <row r="3371" spans="13:13" ht="15">
      <c r="M3371" s="87"/>
    </row>
    <row r="3372" spans="13:13" ht="15">
      <c r="M3372" s="87"/>
    </row>
    <row r="3373" spans="13:13" ht="15">
      <c r="M3373" s="87"/>
    </row>
    <row r="3374" spans="13:13" ht="15">
      <c r="M3374" s="87"/>
    </row>
    <row r="3375" spans="13:13" ht="15">
      <c r="M3375" s="87"/>
    </row>
    <row r="3376" spans="13:13" ht="15">
      <c r="M3376" s="87"/>
    </row>
    <row r="3377" spans="13:13" ht="15">
      <c r="M3377" s="87"/>
    </row>
    <row r="3378" spans="13:13" ht="15">
      <c r="M3378" s="87"/>
    </row>
    <row r="3379" spans="13:13" ht="15">
      <c r="M3379" s="87"/>
    </row>
    <row r="3380" spans="13:13" ht="15">
      <c r="M3380" s="87"/>
    </row>
    <row r="3381" spans="13:13" ht="15">
      <c r="M3381" s="87"/>
    </row>
    <row r="3382" spans="13:13" ht="15">
      <c r="M3382" s="87"/>
    </row>
    <row r="3383" spans="13:13" ht="15">
      <c r="M3383" s="87"/>
    </row>
    <row r="3384" spans="13:13" ht="15">
      <c r="M3384" s="87"/>
    </row>
    <row r="3385" spans="13:13" ht="15">
      <c r="M3385" s="87"/>
    </row>
    <row r="3386" spans="13:13" ht="15">
      <c r="M3386" s="87"/>
    </row>
    <row r="3387" spans="13:13" ht="15">
      <c r="M3387" s="87"/>
    </row>
    <row r="3388" spans="13:13" ht="15">
      <c r="M3388" s="87"/>
    </row>
    <row r="3389" spans="13:13" ht="15">
      <c r="M3389" s="87"/>
    </row>
    <row r="3390" spans="13:13" ht="15">
      <c r="M3390" s="87"/>
    </row>
    <row r="3391" spans="13:13" ht="15">
      <c r="M3391" s="87"/>
    </row>
    <row r="3392" spans="13:13" ht="15">
      <c r="M3392" s="87"/>
    </row>
    <row r="3393" spans="13:13" ht="15">
      <c r="M3393" s="87"/>
    </row>
    <row r="3394" spans="13:13" ht="15">
      <c r="M3394" s="87"/>
    </row>
    <row r="3395" spans="13:13" ht="15">
      <c r="M3395" s="87"/>
    </row>
    <row r="3396" spans="13:13" ht="15">
      <c r="M3396" s="87"/>
    </row>
    <row r="3397" spans="13:13" ht="15">
      <c r="M3397" s="87"/>
    </row>
    <row r="3398" spans="13:13" ht="15">
      <c r="M3398" s="87"/>
    </row>
    <row r="3399" spans="13:13" ht="15">
      <c r="M3399" s="87"/>
    </row>
    <row r="3400" spans="13:13" ht="15">
      <c r="M3400" s="87"/>
    </row>
    <row r="3401" spans="13:13" ht="15">
      <c r="M3401" s="87"/>
    </row>
    <row r="3402" spans="13:13" ht="15">
      <c r="M3402" s="87"/>
    </row>
    <row r="3403" spans="13:13" ht="15">
      <c r="M3403" s="87"/>
    </row>
    <row r="3404" spans="13:13" ht="15">
      <c r="M3404" s="87"/>
    </row>
    <row r="3405" spans="13:13" ht="15">
      <c r="M3405" s="87"/>
    </row>
    <row r="3406" spans="13:13" ht="15">
      <c r="M3406" s="87"/>
    </row>
    <row r="3407" spans="13:13" ht="15">
      <c r="M3407" s="87"/>
    </row>
    <row r="3408" spans="13:13" ht="15">
      <c r="M3408" s="87"/>
    </row>
    <row r="3409" spans="13:13" ht="15">
      <c r="M3409" s="87"/>
    </row>
    <row r="3410" spans="13:13" ht="15">
      <c r="M3410" s="87"/>
    </row>
    <row r="3411" spans="13:13" ht="15">
      <c r="M3411" s="87"/>
    </row>
    <row r="3412" spans="13:13" ht="15">
      <c r="M3412" s="87"/>
    </row>
    <row r="3413" spans="13:13" ht="15">
      <c r="M3413" s="87"/>
    </row>
    <row r="3414" spans="13:13" ht="15">
      <c r="M3414" s="87"/>
    </row>
    <row r="3415" spans="13:13" ht="15">
      <c r="M3415" s="87"/>
    </row>
    <row r="3416" spans="13:13" ht="15">
      <c r="M3416" s="87"/>
    </row>
    <row r="3417" spans="13:13" ht="15">
      <c r="M3417" s="87"/>
    </row>
    <row r="3418" spans="13:13" ht="15">
      <c r="M3418" s="87"/>
    </row>
    <row r="3419" spans="13:13" ht="15">
      <c r="M3419" s="87"/>
    </row>
    <row r="3420" spans="13:13" ht="15">
      <c r="M3420" s="87"/>
    </row>
    <row r="3421" spans="13:13" ht="15">
      <c r="M3421" s="87"/>
    </row>
    <row r="3422" spans="13:13" ht="15">
      <c r="M3422" s="87"/>
    </row>
    <row r="3423" spans="13:13" ht="15">
      <c r="M3423" s="87"/>
    </row>
    <row r="3424" spans="13:13" ht="15">
      <c r="M3424" s="87"/>
    </row>
    <row r="3425" spans="13:13" ht="15">
      <c r="M3425" s="87"/>
    </row>
    <row r="3426" spans="13:13" ht="15">
      <c r="M3426" s="87"/>
    </row>
    <row r="3427" spans="13:13" ht="15">
      <c r="M3427" s="87"/>
    </row>
    <row r="3428" spans="13:13" ht="15">
      <c r="M3428" s="87"/>
    </row>
    <row r="3429" spans="13:13" ht="15">
      <c r="M3429" s="87"/>
    </row>
    <row r="3430" spans="13:13" ht="15">
      <c r="M3430" s="87"/>
    </row>
    <row r="3431" spans="13:13" ht="15">
      <c r="M3431" s="87"/>
    </row>
    <row r="3432" spans="13:13" ht="15">
      <c r="M3432" s="87"/>
    </row>
    <row r="3433" spans="13:13" ht="15">
      <c r="M3433" s="87"/>
    </row>
    <row r="3434" spans="13:13" ht="15">
      <c r="M3434" s="87"/>
    </row>
    <row r="3435" spans="13:13" ht="15">
      <c r="M3435" s="87"/>
    </row>
    <row r="3436" spans="13:13" ht="15">
      <c r="M3436" s="87"/>
    </row>
    <row r="3437" spans="13:13" ht="15">
      <c r="M3437" s="87"/>
    </row>
    <row r="3438" spans="13:13" ht="15">
      <c r="M3438" s="87"/>
    </row>
    <row r="3439" spans="13:13" ht="15">
      <c r="M3439" s="87"/>
    </row>
    <row r="3440" spans="13:13" ht="15">
      <c r="M3440" s="87"/>
    </row>
    <row r="3441" spans="13:13" ht="15">
      <c r="M3441" s="87"/>
    </row>
    <row r="3442" spans="13:13" ht="15">
      <c r="M3442" s="87"/>
    </row>
    <row r="3443" spans="13:13" ht="15">
      <c r="M3443" s="87"/>
    </row>
    <row r="3444" spans="13:13" ht="15">
      <c r="M3444" s="87"/>
    </row>
    <row r="3445" spans="13:13" ht="15">
      <c r="M3445" s="87"/>
    </row>
    <row r="3446" spans="13:13" ht="15">
      <c r="M3446" s="87"/>
    </row>
    <row r="3447" spans="13:13" ht="15">
      <c r="M3447" s="87"/>
    </row>
    <row r="3448" spans="13:13" ht="15">
      <c r="M3448" s="87"/>
    </row>
    <row r="3449" spans="13:13" ht="15">
      <c r="M3449" s="87"/>
    </row>
    <row r="3450" spans="13:13" ht="15">
      <c r="M3450" s="87"/>
    </row>
    <row r="3451" spans="13:13" ht="15">
      <c r="M3451" s="87"/>
    </row>
    <row r="3452" spans="13:13" ht="15">
      <c r="M3452" s="87"/>
    </row>
    <row r="3453" spans="13:13" ht="15">
      <c r="M3453" s="87"/>
    </row>
    <row r="3454" spans="13:13" ht="15">
      <c r="M3454" s="87"/>
    </row>
    <row r="3455" spans="13:13" ht="15">
      <c r="M3455" s="87"/>
    </row>
    <row r="3456" spans="13:13" ht="15">
      <c r="M3456" s="87"/>
    </row>
    <row r="3457" spans="13:13" ht="15">
      <c r="M3457" s="87"/>
    </row>
    <row r="3458" spans="13:13" ht="15">
      <c r="M3458" s="87"/>
    </row>
    <row r="3459" spans="13:13" ht="15">
      <c r="M3459" s="87"/>
    </row>
    <row r="3460" spans="13:13" ht="15">
      <c r="M3460" s="87"/>
    </row>
    <row r="3461" spans="13:13" ht="15">
      <c r="M3461" s="87"/>
    </row>
    <row r="3462" spans="13:13" ht="15">
      <c r="M3462" s="87"/>
    </row>
    <row r="3463" spans="13:13" ht="15">
      <c r="M3463" s="87"/>
    </row>
    <row r="3464" spans="13:13" ht="15">
      <c r="M3464" s="87"/>
    </row>
    <row r="3465" spans="13:13" ht="15">
      <c r="M3465" s="87"/>
    </row>
    <row r="3466" spans="13:13" ht="15">
      <c r="M3466" s="87"/>
    </row>
    <row r="3467" spans="13:13" ht="15">
      <c r="M3467" s="87"/>
    </row>
    <row r="3468" spans="13:13" ht="15">
      <c r="M3468" s="87"/>
    </row>
    <row r="3469" spans="13:13" ht="15">
      <c r="M3469" s="87"/>
    </row>
    <row r="3470" spans="13:13" ht="15">
      <c r="M3470" s="87"/>
    </row>
    <row r="3471" spans="13:13" ht="15">
      <c r="M3471" s="87"/>
    </row>
    <row r="3472" spans="13:13" ht="15">
      <c r="M3472" s="87"/>
    </row>
    <row r="3473" spans="13:13" ht="15">
      <c r="M3473" s="87"/>
    </row>
    <row r="3474" spans="13:13" ht="15">
      <c r="M3474" s="87"/>
    </row>
    <row r="3475" spans="13:13" ht="15">
      <c r="M3475" s="87"/>
    </row>
    <row r="3476" spans="13:13" ht="15">
      <c r="M3476" s="87"/>
    </row>
    <row r="3477" spans="13:13" ht="15">
      <c r="M3477" s="87"/>
    </row>
    <row r="3478" spans="13:13" ht="15">
      <c r="M3478" s="87"/>
    </row>
    <row r="3479" spans="13:13" ht="15">
      <c r="M3479" s="87"/>
    </row>
    <row r="3480" spans="13:13" ht="15">
      <c r="M3480" s="87"/>
    </row>
    <row r="3481" spans="13:13" ht="15">
      <c r="M3481" s="87"/>
    </row>
    <row r="3482" spans="13:13" ht="15">
      <c r="M3482" s="87"/>
    </row>
    <row r="3483" spans="13:13" ht="15">
      <c r="M3483" s="87"/>
    </row>
    <row r="3484" spans="13:13" ht="15">
      <c r="M3484" s="87"/>
    </row>
    <row r="3485" spans="13:13" ht="15">
      <c r="M3485" s="87"/>
    </row>
    <row r="3486" spans="13:13" ht="15">
      <c r="M3486" s="87"/>
    </row>
    <row r="3487" spans="13:13" ht="15">
      <c r="M3487" s="87"/>
    </row>
    <row r="3488" spans="13:13" ht="15">
      <c r="M3488" s="87"/>
    </row>
    <row r="3489" spans="13:13" ht="15">
      <c r="M3489" s="87"/>
    </row>
    <row r="3490" spans="13:13" ht="15">
      <c r="M3490" s="87"/>
    </row>
    <row r="3491" spans="13:13" ht="15">
      <c r="M3491" s="87"/>
    </row>
    <row r="3492" spans="13:13" ht="15">
      <c r="M3492" s="87"/>
    </row>
    <row r="3493" spans="13:13" ht="15">
      <c r="M3493" s="87"/>
    </row>
    <row r="3494" spans="13:13" ht="15">
      <c r="M3494" s="87"/>
    </row>
    <row r="3495" spans="13:13" ht="15">
      <c r="M3495" s="87"/>
    </row>
    <row r="3496" spans="13:13" ht="15">
      <c r="M3496" s="87"/>
    </row>
    <row r="3497" spans="13:13" ht="15">
      <c r="M3497" s="87"/>
    </row>
    <row r="3498" spans="13:13" ht="15">
      <c r="M3498" s="87"/>
    </row>
    <row r="3499" spans="13:13" ht="15">
      <c r="M3499" s="87"/>
    </row>
    <row r="3500" spans="13:13" ht="15">
      <c r="M3500" s="87"/>
    </row>
    <row r="3501" spans="13:13" ht="15">
      <c r="M3501" s="87"/>
    </row>
    <row r="3502" spans="13:13" ht="15">
      <c r="M3502" s="87"/>
    </row>
    <row r="3503" spans="13:13" ht="15">
      <c r="M3503" s="87"/>
    </row>
    <row r="3504" spans="13:13" ht="15">
      <c r="M3504" s="87"/>
    </row>
    <row r="3505" spans="13:13" ht="15">
      <c r="M3505" s="87"/>
    </row>
    <row r="3506" spans="13:13" ht="15">
      <c r="M3506" s="87"/>
    </row>
    <row r="3507" spans="13:13" ht="15">
      <c r="M3507" s="87"/>
    </row>
    <row r="3508" spans="13:13" ht="15">
      <c r="M3508" s="87"/>
    </row>
    <row r="3509" spans="13:13" ht="15">
      <c r="M3509" s="87"/>
    </row>
    <row r="3510" spans="13:13" ht="15">
      <c r="M3510" s="87"/>
    </row>
    <row r="3511" spans="13:13" ht="15">
      <c r="M3511" s="87"/>
    </row>
    <row r="3512" spans="13:13" ht="15">
      <c r="M3512" s="87"/>
    </row>
    <row r="3513" spans="13:13" ht="15">
      <c r="M3513" s="87"/>
    </row>
    <row r="3514" spans="13:13" ht="15">
      <c r="M3514" s="87"/>
    </row>
    <row r="3515" spans="13:13" ht="15">
      <c r="M3515" s="87"/>
    </row>
    <row r="3516" spans="13:13" ht="15">
      <c r="M3516" s="87"/>
    </row>
    <row r="3517" spans="13:13" ht="15">
      <c r="M3517" s="87"/>
    </row>
    <row r="3518" spans="13:13" ht="15">
      <c r="M3518" s="87"/>
    </row>
    <row r="3519" spans="13:13" ht="15">
      <c r="M3519" s="87"/>
    </row>
    <row r="3520" spans="13:13" ht="15">
      <c r="M3520" s="87"/>
    </row>
    <row r="3521" spans="13:13" ht="15">
      <c r="M3521" s="87"/>
    </row>
    <row r="3522" spans="13:13" ht="15">
      <c r="M3522" s="87"/>
    </row>
    <row r="3523" spans="13:13" ht="15">
      <c r="M3523" s="87"/>
    </row>
    <row r="3524" spans="13:13" ht="15">
      <c r="M3524" s="87"/>
    </row>
    <row r="3525" spans="13:13" ht="15">
      <c r="M3525" s="87"/>
    </row>
    <row r="3526" spans="13:13" ht="15">
      <c r="M3526" s="87"/>
    </row>
    <row r="3527" spans="13:13" ht="15">
      <c r="M3527" s="87"/>
    </row>
    <row r="3528" spans="13:13" ht="15">
      <c r="M3528" s="87"/>
    </row>
    <row r="3529" spans="13:13" ht="15">
      <c r="M3529" s="87"/>
    </row>
    <row r="3530" spans="13:13" ht="15">
      <c r="M3530" s="87"/>
    </row>
    <row r="3531" spans="13:13" ht="15">
      <c r="M3531" s="87"/>
    </row>
    <row r="3532" spans="13:13" ht="15">
      <c r="M3532" s="87"/>
    </row>
    <row r="3533" spans="13:13" ht="15">
      <c r="M3533" s="87"/>
    </row>
    <row r="3534" spans="13:13" ht="15">
      <c r="M3534" s="87"/>
    </row>
    <row r="3535" spans="13:13" ht="15">
      <c r="M3535" s="87"/>
    </row>
    <row r="3536" spans="13:13" ht="15">
      <c r="M3536" s="87"/>
    </row>
    <row r="3537" spans="13:13" ht="15">
      <c r="M3537" s="87"/>
    </row>
    <row r="3538" spans="13:13" ht="15">
      <c r="M3538" s="87"/>
    </row>
    <row r="3539" spans="13:13" ht="15">
      <c r="M3539" s="87"/>
    </row>
    <row r="3540" spans="13:13" ht="15">
      <c r="M3540" s="87"/>
    </row>
    <row r="3541" spans="13:13" ht="15">
      <c r="M3541" s="87"/>
    </row>
    <row r="3542" spans="13:13" ht="15">
      <c r="M3542" s="87"/>
    </row>
    <row r="3543" spans="13:13" ht="15">
      <c r="M3543" s="87"/>
    </row>
    <row r="3544" spans="13:13" ht="15">
      <c r="M3544" s="87"/>
    </row>
    <row r="3545" spans="13:13" ht="15">
      <c r="M3545" s="87"/>
    </row>
    <row r="3546" spans="13:13" ht="15">
      <c r="M3546" s="87"/>
    </row>
    <row r="3547" spans="13:13" ht="15">
      <c r="M3547" s="87"/>
    </row>
    <row r="3548" spans="13:13" ht="15">
      <c r="M3548" s="87"/>
    </row>
    <row r="3549" spans="13:13" ht="15">
      <c r="M3549" s="87"/>
    </row>
    <row r="3550" spans="13:13" ht="15">
      <c r="M3550" s="87"/>
    </row>
    <row r="3551" spans="13:13" ht="15">
      <c r="M3551" s="87"/>
    </row>
    <row r="3552" spans="13:13" ht="15">
      <c r="M3552" s="87"/>
    </row>
    <row r="3553" spans="13:13" ht="15">
      <c r="M3553" s="87"/>
    </row>
    <row r="3554" spans="13:13" ht="15">
      <c r="M3554" s="87"/>
    </row>
    <row r="3555" spans="13:13" ht="15">
      <c r="M3555" s="87"/>
    </row>
    <row r="3556" spans="13:13" ht="15">
      <c r="M3556" s="87"/>
    </row>
    <row r="3557" spans="13:13" ht="15">
      <c r="M3557" s="87"/>
    </row>
    <row r="3558" spans="13:13" ht="15">
      <c r="M3558" s="87"/>
    </row>
    <row r="3559" spans="13:13" ht="15">
      <c r="M3559" s="87"/>
    </row>
    <row r="3560" spans="13:13" ht="15">
      <c r="M3560" s="87"/>
    </row>
    <row r="3561" spans="13:13" ht="15">
      <c r="M3561" s="87"/>
    </row>
    <row r="3562" spans="13:13" ht="15">
      <c r="M3562" s="87"/>
    </row>
    <row r="3563" spans="13:13" ht="15">
      <c r="M3563" s="87"/>
    </row>
    <row r="3564" spans="13:13" ht="15">
      <c r="M3564" s="87"/>
    </row>
    <row r="3565" spans="13:13" ht="15">
      <c r="M3565" s="87"/>
    </row>
    <row r="3566" spans="13:13" ht="15">
      <c r="M3566" s="87"/>
    </row>
    <row r="3567" spans="13:13" ht="15">
      <c r="M3567" s="87"/>
    </row>
    <row r="3568" spans="13:13" ht="15">
      <c r="M3568" s="87"/>
    </row>
    <row r="3569" spans="13:13" ht="15">
      <c r="M3569" s="87"/>
    </row>
    <row r="3570" spans="13:13" ht="15">
      <c r="M3570" s="87"/>
    </row>
    <row r="3571" spans="13:13" ht="15">
      <c r="M3571" s="87"/>
    </row>
    <row r="3572" spans="13:13" ht="15">
      <c r="M3572" s="87"/>
    </row>
    <row r="3573" spans="13:13" ht="15">
      <c r="M3573" s="87"/>
    </row>
    <row r="3574" spans="13:13" ht="15">
      <c r="M3574" s="87"/>
    </row>
    <row r="3575" spans="13:13" ht="15">
      <c r="M3575" s="87"/>
    </row>
    <row r="3576" spans="13:13" ht="15">
      <c r="M3576" s="87"/>
    </row>
    <row r="3577" spans="13:13" ht="15">
      <c r="M3577" s="87"/>
    </row>
    <row r="3578" spans="13:13" ht="15">
      <c r="M3578" s="87"/>
    </row>
    <row r="3579" spans="13:13" ht="15">
      <c r="M3579" s="87"/>
    </row>
    <row r="3580" spans="13:13" ht="15">
      <c r="M3580" s="87"/>
    </row>
    <row r="3581" spans="13:13" ht="15">
      <c r="M3581" s="87"/>
    </row>
    <row r="3582" spans="13:13" ht="15">
      <c r="M3582" s="87"/>
    </row>
    <row r="3583" spans="13:13" ht="15">
      <c r="M3583" s="87"/>
    </row>
    <row r="3584" spans="13:13" ht="15">
      <c r="M3584" s="87"/>
    </row>
    <row r="3585" spans="13:13" ht="15">
      <c r="M3585" s="87"/>
    </row>
    <row r="3586" spans="13:13" ht="15">
      <c r="M3586" s="87"/>
    </row>
    <row r="3587" spans="13:13" ht="15">
      <c r="M3587" s="87"/>
    </row>
    <row r="3588" spans="13:13" ht="15">
      <c r="M3588" s="87"/>
    </row>
    <row r="3589" spans="13:13" ht="15">
      <c r="M3589" s="87"/>
    </row>
    <row r="3590" spans="13:13" ht="15">
      <c r="M3590" s="87"/>
    </row>
    <row r="3591" spans="13:13" ht="15">
      <c r="M3591" s="87"/>
    </row>
    <row r="3592" spans="13:13" ht="15">
      <c r="M3592" s="87"/>
    </row>
    <row r="3593" spans="13:13" ht="15">
      <c r="M3593" s="87"/>
    </row>
    <row r="3594" spans="13:13" ht="15">
      <c r="M3594" s="87"/>
    </row>
    <row r="3595" spans="13:13" ht="15">
      <c r="M3595" s="87"/>
    </row>
    <row r="3596" spans="13:13" ht="15">
      <c r="M3596" s="87"/>
    </row>
  </sheetData>
  <mergeCells count="92">
    <mergeCell ref="C1:T1"/>
    <mergeCell ref="D3:Q3"/>
    <mergeCell ref="S7:S8"/>
    <mergeCell ref="M7:M8"/>
    <mergeCell ref="N7:N8"/>
    <mergeCell ref="A7:A8"/>
    <mergeCell ref="B7:B8"/>
    <mergeCell ref="C7:C8"/>
    <mergeCell ref="D7:D8"/>
    <mergeCell ref="E7:E8"/>
    <mergeCell ref="U3:V4"/>
    <mergeCell ref="C4:K4"/>
    <mergeCell ref="C5:K5"/>
    <mergeCell ref="U5:Z5"/>
    <mergeCell ref="X7:Z7"/>
    <mergeCell ref="G7:G8"/>
    <mergeCell ref="H7:K7"/>
    <mergeCell ref="Q7:Q8"/>
    <mergeCell ref="R7:R8"/>
    <mergeCell ref="F7:F8"/>
    <mergeCell ref="O7:O8"/>
    <mergeCell ref="P7:P8"/>
    <mergeCell ref="T7:T8"/>
    <mergeCell ref="U7:W7"/>
    <mergeCell ref="A10:A11"/>
    <mergeCell ref="C10:C11"/>
    <mergeCell ref="D10:D11"/>
    <mergeCell ref="E10:E11"/>
    <mergeCell ref="F10:F11"/>
    <mergeCell ref="M10:M11"/>
    <mergeCell ref="L10:L11"/>
    <mergeCell ref="O10:O11"/>
    <mergeCell ref="Z10:Z11"/>
    <mergeCell ref="V10:V11"/>
    <mergeCell ref="W10:W11"/>
    <mergeCell ref="X10:X11"/>
    <mergeCell ref="Y10:Y11"/>
    <mergeCell ref="U10:U11"/>
    <mergeCell ref="N10:N11"/>
    <mergeCell ref="I10:I11"/>
    <mergeCell ref="J10:J11"/>
    <mergeCell ref="G10:G11"/>
    <mergeCell ref="H10:H11"/>
    <mergeCell ref="K10:K11"/>
    <mergeCell ref="A12:A13"/>
    <mergeCell ref="C12:C13"/>
    <mergeCell ref="D12:D13"/>
    <mergeCell ref="E12:E13"/>
    <mergeCell ref="F12:F13"/>
    <mergeCell ref="P10:P11"/>
    <mergeCell ref="Q10:Q11"/>
    <mergeCell ref="R10:R11"/>
    <mergeCell ref="S10:S11"/>
    <mergeCell ref="T10:T11"/>
    <mergeCell ref="C20:D20"/>
    <mergeCell ref="V12:V13"/>
    <mergeCell ref="W12:W13"/>
    <mergeCell ref="X12:X13"/>
    <mergeCell ref="Y12:Y13"/>
    <mergeCell ref="L12:L13"/>
    <mergeCell ref="M12:M13"/>
    <mergeCell ref="C16:F16"/>
    <mergeCell ref="C18:D18"/>
    <mergeCell ref="T12:T13"/>
    <mergeCell ref="U12:U13"/>
    <mergeCell ref="N12:N13"/>
    <mergeCell ref="O12:O13"/>
    <mergeCell ref="U22:W22"/>
    <mergeCell ref="X22:Z22"/>
    <mergeCell ref="G14:K14"/>
    <mergeCell ref="G12:G13"/>
    <mergeCell ref="H12:H13"/>
    <mergeCell ref="I12:I13"/>
    <mergeCell ref="J12:J13"/>
    <mergeCell ref="K12:K13"/>
    <mergeCell ref="Z12:Z13"/>
    <mergeCell ref="P12:P13"/>
    <mergeCell ref="Q12:Q13"/>
    <mergeCell ref="R12:R13"/>
    <mergeCell ref="S12:S13"/>
    <mergeCell ref="U15:Z15"/>
    <mergeCell ref="U16:W16"/>
    <mergeCell ref="X16:Z16"/>
    <mergeCell ref="B26:B27"/>
    <mergeCell ref="U26:V26"/>
    <mergeCell ref="X26:Y26"/>
    <mergeCell ref="U23:V23"/>
    <mergeCell ref="X23:Y23"/>
    <mergeCell ref="U24:V24"/>
    <mergeCell ref="X24:Y24"/>
    <mergeCell ref="U25:V25"/>
    <mergeCell ref="X25:Y25"/>
  </mergeCells>
  <conditionalFormatting sqref="K12">
    <cfRule type="containsText" dxfId="33" priority="1" operator="containsText" text="EN DESARROLLO">
      <formula>NOT(ISERROR(SEARCH("EN DESARROLLO",K12)))</formula>
    </cfRule>
    <cfRule type="containsText" dxfId="32" priority="2" operator="containsText" text="COMPLETO">
      <formula>NOT(ISERROR(SEARCH("COMPLETO",K12)))</formula>
    </cfRule>
    <cfRule type="containsText" dxfId="31" priority="3" operator="containsText" text="NO INICIADO">
      <formula>NOT(ISERROR(SEARCH("NO INICIADO",K12)))</formula>
    </cfRule>
    <cfRule type="containsText" dxfId="30" priority="4" operator="containsText" text="ATRASADO">
      <formula>NOT(ISERROR(SEARCH("ATRASADO",K12)))</formula>
    </cfRule>
  </conditionalFormatting>
  <conditionalFormatting sqref="V9:V13">
    <cfRule type="containsText" dxfId="29" priority="5" operator="containsText" text="EN DESARROLLO">
      <formula>NOT(ISERROR(SEARCH("EN DESARROLLO",V9)))</formula>
    </cfRule>
    <cfRule type="containsText" dxfId="28" priority="6" operator="containsText" text="COMPLETO">
      <formula>NOT(ISERROR(SEARCH("COMPLETO",V9)))</formula>
    </cfRule>
    <cfRule type="containsText" dxfId="27" priority="7" operator="containsText" text="NO INICIADO">
      <formula>NOT(ISERROR(SEARCH("NO INICIADO",V9)))</formula>
    </cfRule>
    <cfRule type="containsText" dxfId="26" priority="8" operator="containsText" text="ATRASADO">
      <formula>NOT(ISERROR(SEARCH("ATRASADO",V9)))</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'CONSOLIDADO SEGUIMIENTO'!$E$14:$E$17</xm:f>
          </x14:formula1>
          <xm:sqref>V9:V13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L3595"/>
  <sheetViews>
    <sheetView showGridLines="0" topLeftCell="E4" zoomScaleNormal="100" workbookViewId="0">
      <selection activeCell="V11" sqref="V11:V12"/>
    </sheetView>
  </sheetViews>
  <sheetFormatPr baseColWidth="10" defaultRowHeight="12.75"/>
  <cols>
    <col min="13" max="13" width="25.7109375" customWidth="1"/>
    <col min="14" max="14" width="19.5703125" customWidth="1"/>
    <col min="17" max="17" width="20.42578125" customWidth="1"/>
    <col min="18" max="18" width="20.5703125" customWidth="1"/>
  </cols>
  <sheetData>
    <row r="1" spans="1:32" ht="26.25">
      <c r="A1" s="120"/>
      <c r="B1" s="92"/>
      <c r="C1" s="533" t="s">
        <v>12</v>
      </c>
      <c r="D1" s="533"/>
      <c r="E1" s="533"/>
      <c r="F1" s="533"/>
      <c r="G1" s="533"/>
      <c r="H1" s="533"/>
      <c r="I1" s="533"/>
      <c r="J1" s="533"/>
      <c r="K1" s="533"/>
      <c r="L1" s="533"/>
      <c r="M1" s="533"/>
      <c r="N1" s="533"/>
      <c r="O1" s="533"/>
      <c r="P1" s="533"/>
      <c r="Q1" s="533"/>
      <c r="R1" s="533"/>
      <c r="S1" s="533"/>
      <c r="T1" s="533"/>
      <c r="U1" s="92"/>
      <c r="V1" s="108"/>
      <c r="W1" s="92"/>
      <c r="X1" s="92"/>
      <c r="Y1" s="108"/>
      <c r="Z1" s="92"/>
      <c r="AA1" s="92"/>
      <c r="AB1" s="92"/>
      <c r="AC1" s="92"/>
      <c r="AD1" s="92"/>
      <c r="AE1" s="92"/>
      <c r="AF1" s="92"/>
    </row>
    <row r="2" spans="1:32">
      <c r="A2" s="65"/>
      <c r="B2" s="65"/>
      <c r="C2" s="65"/>
      <c r="D2" s="65"/>
      <c r="E2" s="66"/>
      <c r="F2" s="111"/>
      <c r="G2" s="65"/>
      <c r="H2" s="67"/>
      <c r="I2" s="84"/>
      <c r="J2" s="84"/>
      <c r="K2" s="84"/>
      <c r="L2" s="84"/>
      <c r="M2" s="84"/>
      <c r="N2" s="84"/>
      <c r="O2" s="84"/>
      <c r="P2" s="84"/>
      <c r="Q2" s="67"/>
      <c r="R2" s="64"/>
      <c r="S2" s="67"/>
      <c r="T2" s="67"/>
      <c r="U2" s="84"/>
      <c r="V2" s="84"/>
      <c r="W2" s="84"/>
      <c r="X2" s="84"/>
      <c r="Y2" s="84"/>
      <c r="Z2" s="84"/>
      <c r="AA2" s="84"/>
      <c r="AB2" s="67"/>
      <c r="AC2" s="67"/>
      <c r="AD2" s="84"/>
      <c r="AE2" s="67"/>
      <c r="AF2" s="67"/>
    </row>
    <row r="3" spans="1:32" ht="60">
      <c r="A3" s="65"/>
      <c r="B3" s="65"/>
      <c r="C3" s="65" t="s">
        <v>143</v>
      </c>
      <c r="D3" s="509"/>
      <c r="E3" s="509"/>
      <c r="F3" s="509"/>
      <c r="G3" s="509"/>
      <c r="H3" s="509"/>
      <c r="I3" s="509"/>
      <c r="J3" s="509"/>
      <c r="K3" s="509"/>
      <c r="L3" s="509"/>
      <c r="M3" s="509"/>
      <c r="N3" s="509"/>
      <c r="O3" s="509"/>
      <c r="P3" s="509"/>
      <c r="Q3" s="509"/>
      <c r="R3" s="64"/>
      <c r="S3" s="67"/>
      <c r="T3" s="67"/>
      <c r="U3" s="530"/>
      <c r="V3" s="530"/>
      <c r="W3" s="68"/>
      <c r="X3" s="68"/>
      <c r="Y3" s="104"/>
      <c r="Z3" s="68"/>
      <c r="AA3" s="68"/>
      <c r="AB3" s="68"/>
      <c r="AC3" s="68"/>
      <c r="AD3" s="68"/>
      <c r="AE3" s="67"/>
      <c r="AF3" s="67"/>
    </row>
    <row r="4" spans="1:32">
      <c r="A4" s="65"/>
      <c r="B4" s="65"/>
      <c r="C4" s="531" t="s">
        <v>14</v>
      </c>
      <c r="D4" s="531"/>
      <c r="E4" s="531"/>
      <c r="F4" s="531"/>
      <c r="G4" s="531"/>
      <c r="H4" s="531"/>
      <c r="I4" s="531"/>
      <c r="J4" s="531"/>
      <c r="K4" s="531"/>
      <c r="L4" s="110"/>
      <c r="M4" s="110"/>
      <c r="N4" s="67"/>
      <c r="O4" s="67"/>
      <c r="P4" s="67"/>
      <c r="Q4" s="67"/>
      <c r="R4" s="64"/>
      <c r="S4" s="67"/>
      <c r="T4" s="67"/>
      <c r="U4" s="530"/>
      <c r="V4" s="530"/>
      <c r="W4" s="68"/>
      <c r="X4" s="68"/>
      <c r="Y4" s="104"/>
      <c r="Z4" s="68"/>
      <c r="AA4" s="68"/>
      <c r="AB4" s="67"/>
      <c r="AC4" s="67"/>
      <c r="AD4" s="68"/>
      <c r="AE4" s="67"/>
      <c r="AF4" s="67"/>
    </row>
    <row r="5" spans="1:32">
      <c r="A5" s="64"/>
      <c r="B5" s="67"/>
      <c r="C5" s="531" t="s">
        <v>15</v>
      </c>
      <c r="D5" s="531"/>
      <c r="E5" s="531"/>
      <c r="F5" s="531"/>
      <c r="G5" s="531"/>
      <c r="H5" s="531"/>
      <c r="I5" s="531"/>
      <c r="J5" s="531"/>
      <c r="K5" s="531"/>
      <c r="L5" s="110"/>
      <c r="M5" s="110"/>
      <c r="N5" s="67"/>
      <c r="O5" s="67"/>
      <c r="P5" s="67"/>
      <c r="Q5" s="67"/>
      <c r="R5" s="64"/>
      <c r="S5" s="67"/>
      <c r="T5" s="67"/>
      <c r="U5" s="531"/>
      <c r="V5" s="531"/>
      <c r="W5" s="531"/>
      <c r="X5" s="531"/>
      <c r="Y5" s="531"/>
      <c r="Z5" s="531"/>
      <c r="AA5" s="110"/>
      <c r="AB5" s="67"/>
      <c r="AC5" s="67"/>
      <c r="AD5" s="110"/>
      <c r="AE5" s="67"/>
      <c r="AF5" s="67"/>
    </row>
    <row r="6" spans="1:32">
      <c r="A6" s="64"/>
      <c r="B6" s="67"/>
      <c r="C6" s="67"/>
      <c r="D6" s="67"/>
      <c r="E6" s="69"/>
      <c r="F6" s="64"/>
      <c r="G6" s="70"/>
      <c r="H6" s="67"/>
      <c r="I6" s="67"/>
      <c r="J6" s="67"/>
      <c r="K6" s="68"/>
      <c r="L6" s="67"/>
      <c r="M6" s="121"/>
      <c r="N6" s="67"/>
      <c r="O6" s="67"/>
      <c r="P6" s="67"/>
      <c r="Q6" s="67"/>
      <c r="R6" s="64"/>
      <c r="S6" s="67"/>
      <c r="T6" s="67"/>
      <c r="U6" s="67"/>
      <c r="V6" s="64"/>
      <c r="W6" s="67"/>
      <c r="X6" s="67"/>
      <c r="Y6" s="64"/>
      <c r="Z6" s="67"/>
      <c r="AA6" s="67"/>
      <c r="AB6" s="67"/>
      <c r="AC6" s="67"/>
      <c r="AD6" s="67"/>
      <c r="AE6" s="67"/>
      <c r="AF6" s="67"/>
    </row>
    <row r="7" spans="1:32" ht="15">
      <c r="A7" s="487" t="s">
        <v>16</v>
      </c>
      <c r="B7" s="487" t="s">
        <v>17</v>
      </c>
      <c r="C7" s="487" t="s">
        <v>18</v>
      </c>
      <c r="D7" s="487" t="s">
        <v>19</v>
      </c>
      <c r="E7" s="487" t="s">
        <v>20</v>
      </c>
      <c r="F7" s="487" t="s">
        <v>21</v>
      </c>
      <c r="G7" s="487" t="s">
        <v>22</v>
      </c>
      <c r="H7" s="501" t="s">
        <v>23</v>
      </c>
      <c r="I7" s="501"/>
      <c r="J7" s="501"/>
      <c r="K7" s="501"/>
      <c r="L7" s="134"/>
      <c r="M7" s="487" t="s">
        <v>24</v>
      </c>
      <c r="N7" s="487" t="s">
        <v>25</v>
      </c>
      <c r="O7" s="487" t="s">
        <v>104</v>
      </c>
      <c r="P7" s="487" t="s">
        <v>27</v>
      </c>
      <c r="Q7" s="487" t="s">
        <v>28</v>
      </c>
      <c r="R7" s="487" t="s">
        <v>29</v>
      </c>
      <c r="S7" s="487" t="s">
        <v>30</v>
      </c>
      <c r="T7" s="487" t="s">
        <v>31</v>
      </c>
      <c r="U7" s="532" t="s">
        <v>32</v>
      </c>
      <c r="V7" s="532"/>
      <c r="W7" s="532"/>
      <c r="X7" s="532" t="s">
        <v>33</v>
      </c>
      <c r="Y7" s="532"/>
      <c r="Z7" s="532"/>
      <c r="AA7" s="120"/>
      <c r="AB7" s="120"/>
      <c r="AC7" s="120"/>
      <c r="AD7" s="120"/>
      <c r="AE7" s="120"/>
      <c r="AF7" s="120"/>
    </row>
    <row r="8" spans="1:32" ht="36">
      <c r="A8" s="487"/>
      <c r="B8" s="487"/>
      <c r="C8" s="487"/>
      <c r="D8" s="487"/>
      <c r="E8" s="487"/>
      <c r="F8" s="487"/>
      <c r="G8" s="487"/>
      <c r="H8" s="134" t="s">
        <v>34</v>
      </c>
      <c r="I8" s="134" t="s">
        <v>35</v>
      </c>
      <c r="J8" s="134" t="s">
        <v>36</v>
      </c>
      <c r="K8" s="134" t="s">
        <v>37</v>
      </c>
      <c r="L8" s="134" t="s">
        <v>38</v>
      </c>
      <c r="M8" s="487"/>
      <c r="N8" s="487"/>
      <c r="O8" s="487"/>
      <c r="P8" s="487"/>
      <c r="Q8" s="487"/>
      <c r="R8" s="487"/>
      <c r="S8" s="487"/>
      <c r="T8" s="487"/>
      <c r="U8" s="94" t="s">
        <v>39</v>
      </c>
      <c r="V8" s="94" t="s">
        <v>40</v>
      </c>
      <c r="W8" s="94" t="s">
        <v>41</v>
      </c>
      <c r="X8" s="94" t="s">
        <v>39</v>
      </c>
      <c r="Y8" s="94" t="s">
        <v>40</v>
      </c>
      <c r="Z8" s="94" t="s">
        <v>41</v>
      </c>
      <c r="AA8" s="120"/>
      <c r="AB8" s="120"/>
      <c r="AC8" s="120"/>
      <c r="AD8" s="120"/>
      <c r="AE8" s="120"/>
      <c r="AF8" s="120"/>
    </row>
    <row r="9" spans="1:32" ht="39.950000000000003" customHeight="1">
      <c r="A9" s="536" t="s">
        <v>144</v>
      </c>
      <c r="B9" s="130" t="s">
        <v>145</v>
      </c>
      <c r="C9" s="534" t="s">
        <v>146</v>
      </c>
      <c r="D9" s="527" t="s">
        <v>147</v>
      </c>
      <c r="E9" s="528" t="s">
        <v>148</v>
      </c>
      <c r="F9" s="516">
        <v>1.6</v>
      </c>
      <c r="G9" s="488">
        <v>1.92</v>
      </c>
      <c r="H9" s="490">
        <v>5</v>
      </c>
      <c r="I9" s="490">
        <v>4</v>
      </c>
      <c r="J9" s="490">
        <v>5</v>
      </c>
      <c r="K9" s="541">
        <v>100</v>
      </c>
      <c r="L9" s="520">
        <v>3</v>
      </c>
      <c r="M9" s="507" t="s">
        <v>149</v>
      </c>
      <c r="N9" s="496" t="s">
        <v>150</v>
      </c>
      <c r="O9" s="540" t="s">
        <v>151</v>
      </c>
      <c r="P9" s="496" t="s">
        <v>152</v>
      </c>
      <c r="Q9" s="496" t="s">
        <v>153</v>
      </c>
      <c r="R9" s="498" t="s">
        <v>154</v>
      </c>
      <c r="S9" s="498" t="s">
        <v>155</v>
      </c>
      <c r="T9" s="510" t="s">
        <v>52</v>
      </c>
      <c r="U9" s="496" t="s">
        <v>53</v>
      </c>
      <c r="V9" s="503" t="s">
        <v>5</v>
      </c>
      <c r="W9" s="496" t="s">
        <v>54</v>
      </c>
      <c r="X9" s="496"/>
      <c r="Y9" s="505"/>
      <c r="Z9" s="522"/>
      <c r="AA9" s="120"/>
      <c r="AB9" s="120"/>
      <c r="AC9" s="120"/>
      <c r="AD9" s="120"/>
      <c r="AE9" s="120"/>
      <c r="AF9" s="120"/>
    </row>
    <row r="10" spans="1:32" ht="99" customHeight="1">
      <c r="A10" s="537"/>
      <c r="B10" s="131" t="s">
        <v>156</v>
      </c>
      <c r="C10" s="515"/>
      <c r="D10" s="515"/>
      <c r="E10" s="529"/>
      <c r="F10" s="517"/>
      <c r="G10" s="519"/>
      <c r="H10" s="518"/>
      <c r="I10" s="518"/>
      <c r="J10" s="518"/>
      <c r="K10" s="542"/>
      <c r="L10" s="521"/>
      <c r="M10" s="508"/>
      <c r="N10" s="497"/>
      <c r="O10" s="497"/>
      <c r="P10" s="497"/>
      <c r="Q10" s="497"/>
      <c r="R10" s="499"/>
      <c r="S10" s="499"/>
      <c r="T10" s="499"/>
      <c r="U10" s="497"/>
      <c r="V10" s="504"/>
      <c r="W10" s="497"/>
      <c r="X10" s="497"/>
      <c r="Y10" s="506"/>
      <c r="Z10" s="523"/>
      <c r="AA10" s="120"/>
      <c r="AB10" s="120"/>
      <c r="AC10" s="120"/>
      <c r="AD10" s="120"/>
      <c r="AE10" s="120"/>
      <c r="AF10" s="120"/>
    </row>
    <row r="11" spans="1:32" ht="39.950000000000003" customHeight="1">
      <c r="A11" s="536" t="s">
        <v>157</v>
      </c>
      <c r="B11" s="538" t="s">
        <v>158</v>
      </c>
      <c r="C11" s="535" t="s">
        <v>159</v>
      </c>
      <c r="D11" s="526" t="s">
        <v>160</v>
      </c>
      <c r="E11" s="526" t="s">
        <v>161</v>
      </c>
      <c r="F11" s="516"/>
      <c r="G11" s="488"/>
      <c r="H11" s="490">
        <v>5</v>
      </c>
      <c r="I11" s="490">
        <v>4</v>
      </c>
      <c r="J11" s="490">
        <v>5</v>
      </c>
      <c r="K11" s="541">
        <v>100</v>
      </c>
      <c r="L11" s="488">
        <v>2</v>
      </c>
      <c r="M11" s="507" t="s">
        <v>161</v>
      </c>
      <c r="N11" s="496" t="s">
        <v>162</v>
      </c>
      <c r="O11" s="496" t="s">
        <v>163</v>
      </c>
      <c r="P11" s="496" t="s">
        <v>92</v>
      </c>
      <c r="Q11" s="496" t="s">
        <v>164</v>
      </c>
      <c r="R11" s="498" t="s">
        <v>165</v>
      </c>
      <c r="S11" s="498" t="s">
        <v>116</v>
      </c>
      <c r="T11" s="510" t="s">
        <v>52</v>
      </c>
      <c r="U11" s="496" t="s">
        <v>53</v>
      </c>
      <c r="V11" s="503" t="s">
        <v>5</v>
      </c>
      <c r="W11" s="496" t="s">
        <v>54</v>
      </c>
      <c r="X11" s="494"/>
      <c r="Y11" s="505"/>
      <c r="Z11" s="494"/>
      <c r="AA11" s="120"/>
      <c r="AB11" s="120"/>
      <c r="AC11" s="120"/>
      <c r="AD11" s="120"/>
      <c r="AE11" s="120"/>
      <c r="AF11" s="120"/>
    </row>
    <row r="12" spans="1:32" ht="102" customHeight="1" thickBot="1">
      <c r="A12" s="537"/>
      <c r="B12" s="539"/>
      <c r="C12" s="528"/>
      <c r="D12" s="527"/>
      <c r="E12" s="527"/>
      <c r="F12" s="517"/>
      <c r="G12" s="489"/>
      <c r="H12" s="491"/>
      <c r="I12" s="491"/>
      <c r="J12" s="491"/>
      <c r="K12" s="543"/>
      <c r="L12" s="489"/>
      <c r="M12" s="508"/>
      <c r="N12" s="497"/>
      <c r="O12" s="497"/>
      <c r="P12" s="497"/>
      <c r="Q12" s="497"/>
      <c r="R12" s="499"/>
      <c r="S12" s="499"/>
      <c r="T12" s="499"/>
      <c r="U12" s="497"/>
      <c r="V12" s="504"/>
      <c r="W12" s="497"/>
      <c r="X12" s="495"/>
      <c r="Y12" s="506"/>
      <c r="Z12" s="495"/>
      <c r="AA12" s="120"/>
      <c r="AB12" s="120"/>
      <c r="AC12" s="120"/>
      <c r="AD12" s="120"/>
      <c r="AE12" s="120"/>
      <c r="AF12" s="120"/>
    </row>
    <row r="13" spans="1:32" ht="36" customHeight="1" thickBot="1">
      <c r="A13" s="120"/>
      <c r="B13" s="124"/>
      <c r="C13" s="120"/>
      <c r="D13" s="120"/>
      <c r="E13" s="120"/>
      <c r="F13" s="120"/>
      <c r="G13" s="381" t="s">
        <v>141</v>
      </c>
      <c r="H13" s="382"/>
      <c r="I13" s="382"/>
      <c r="J13" s="382"/>
      <c r="K13" s="383"/>
      <c r="L13" s="183">
        <f>+COUNTA(L9:L12)</f>
        <v>2</v>
      </c>
      <c r="M13" s="122"/>
      <c r="N13" s="67"/>
      <c r="O13" s="67"/>
      <c r="P13" s="67"/>
      <c r="Q13" s="126"/>
      <c r="R13" s="128"/>
      <c r="S13" s="127"/>
      <c r="T13" s="127"/>
      <c r="U13" s="129"/>
      <c r="V13" s="120"/>
      <c r="W13" s="120"/>
      <c r="X13" s="120"/>
      <c r="Y13" s="120"/>
      <c r="Z13" s="120"/>
      <c r="AA13" s="120"/>
      <c r="AB13" s="120"/>
      <c r="AC13" s="120"/>
      <c r="AD13" s="120"/>
      <c r="AE13" s="120"/>
      <c r="AF13" s="120"/>
    </row>
    <row r="14" spans="1:32" ht="15" customHeight="1">
      <c r="A14" s="120"/>
      <c r="B14" s="124"/>
      <c r="C14" s="71"/>
      <c r="D14" s="71"/>
      <c r="E14" s="71"/>
      <c r="F14" s="105"/>
      <c r="G14" s="71"/>
      <c r="H14" s="67"/>
      <c r="I14" s="67"/>
      <c r="J14" s="67"/>
      <c r="K14" s="68"/>
      <c r="L14" s="67"/>
      <c r="M14" s="126"/>
      <c r="N14" s="67"/>
      <c r="O14" s="67"/>
      <c r="P14" s="67"/>
      <c r="Q14" s="126"/>
      <c r="R14" s="128"/>
      <c r="S14" s="127"/>
      <c r="T14" s="127"/>
      <c r="U14" s="487" t="s">
        <v>1</v>
      </c>
      <c r="V14" s="487"/>
      <c r="W14" s="487"/>
      <c r="X14" s="487"/>
      <c r="Y14" s="487"/>
      <c r="Z14" s="487"/>
      <c r="AA14" s="120"/>
      <c r="AB14" s="120"/>
      <c r="AC14" s="120"/>
      <c r="AD14" s="120"/>
      <c r="AE14" s="120"/>
      <c r="AF14" s="120"/>
    </row>
    <row r="15" spans="1:32" ht="15" customHeight="1">
      <c r="A15" s="120"/>
      <c r="B15" s="124"/>
      <c r="C15" s="509"/>
      <c r="D15" s="509"/>
      <c r="E15" s="509"/>
      <c r="F15" s="509"/>
      <c r="G15" s="71"/>
      <c r="H15" s="67"/>
      <c r="I15" s="67"/>
      <c r="J15" s="67"/>
      <c r="K15" s="68"/>
      <c r="L15" s="112"/>
      <c r="M15" s="126"/>
      <c r="N15" s="67"/>
      <c r="O15" s="126"/>
      <c r="P15" s="128"/>
      <c r="Q15" s="126"/>
      <c r="R15" s="128"/>
      <c r="S15" s="127"/>
      <c r="T15" s="127"/>
      <c r="U15" s="500" t="s">
        <v>142</v>
      </c>
      <c r="V15" s="500"/>
      <c r="W15" s="501"/>
      <c r="X15" s="501" t="s">
        <v>142</v>
      </c>
      <c r="Y15" s="501"/>
      <c r="Z15" s="501"/>
      <c r="AA15" s="120"/>
      <c r="AB15" s="120"/>
      <c r="AC15" s="120"/>
      <c r="AD15" s="120"/>
      <c r="AE15" s="120"/>
      <c r="AF15" s="120"/>
    </row>
    <row r="16" spans="1:32" ht="15" customHeight="1">
      <c r="A16" s="120"/>
      <c r="B16" s="124"/>
      <c r="C16" s="71"/>
      <c r="D16" s="71"/>
      <c r="E16" s="71"/>
      <c r="F16" s="105"/>
      <c r="G16" s="83"/>
      <c r="H16" s="67"/>
      <c r="I16" s="73"/>
      <c r="J16" s="73"/>
      <c r="K16" s="86"/>
      <c r="L16" s="71"/>
      <c r="M16" s="126"/>
      <c r="N16" s="67"/>
      <c r="O16" s="125"/>
      <c r="P16" s="129"/>
      <c r="Q16" s="126"/>
      <c r="R16" s="128"/>
      <c r="S16" s="127"/>
      <c r="T16" s="127"/>
      <c r="U16" s="135" t="s">
        <v>4</v>
      </c>
      <c r="V16" s="139"/>
      <c r="W16" s="170">
        <f>COUNTIF($V$9:$V$12,U16)</f>
        <v>0</v>
      </c>
      <c r="X16" s="135" t="s">
        <v>4</v>
      </c>
      <c r="Y16" s="139"/>
      <c r="Z16" s="170">
        <f>COUNTIF($Z$9:$Z$12,X16)</f>
        <v>0</v>
      </c>
      <c r="AA16" s="120"/>
      <c r="AB16" s="120"/>
      <c r="AC16" s="120"/>
      <c r="AD16" s="120"/>
      <c r="AE16" s="120"/>
      <c r="AF16" s="120"/>
    </row>
    <row r="17" spans="2:38" ht="15" customHeight="1">
      <c r="B17" s="124"/>
      <c r="C17" s="502"/>
      <c r="D17" s="502"/>
      <c r="E17" s="71"/>
      <c r="F17" s="105"/>
      <c r="G17" s="83"/>
      <c r="H17" s="71"/>
      <c r="I17" s="73"/>
      <c r="J17" s="73"/>
      <c r="K17" s="86"/>
      <c r="L17" s="67"/>
      <c r="M17" s="126"/>
      <c r="N17" s="67"/>
      <c r="O17" s="125"/>
      <c r="P17" s="129"/>
      <c r="Q17" s="126"/>
      <c r="R17" s="128"/>
      <c r="S17" s="127"/>
      <c r="T17" s="127"/>
      <c r="U17" s="136" t="s">
        <v>5</v>
      </c>
      <c r="V17" s="140"/>
      <c r="W17" s="170">
        <f>COUNTIF($V$9:$V$12,U17)</f>
        <v>2</v>
      </c>
      <c r="X17" s="136" t="s">
        <v>5</v>
      </c>
      <c r="Y17" s="140"/>
      <c r="Z17" s="170">
        <f>COUNTIF($Z$9:$Z$12,X17)</f>
        <v>0</v>
      </c>
      <c r="AA17" s="120"/>
      <c r="AB17" s="120"/>
      <c r="AC17" s="120"/>
      <c r="AD17" s="120"/>
      <c r="AE17" s="120"/>
      <c r="AF17" s="120"/>
      <c r="AG17" s="120"/>
      <c r="AH17" s="120"/>
      <c r="AI17" s="120"/>
      <c r="AJ17" s="120"/>
      <c r="AK17" s="120"/>
      <c r="AL17" s="120"/>
    </row>
    <row r="18" spans="2:38" ht="15" customHeight="1">
      <c r="B18" s="124"/>
      <c r="C18" s="71"/>
      <c r="D18" s="71"/>
      <c r="E18" s="71"/>
      <c r="F18" s="105"/>
      <c r="G18" s="83"/>
      <c r="H18" s="111"/>
      <c r="I18" s="73"/>
      <c r="J18" s="73"/>
      <c r="K18" s="86"/>
      <c r="L18" s="73"/>
      <c r="M18" s="126"/>
      <c r="N18" s="67"/>
      <c r="O18" s="125"/>
      <c r="P18" s="129"/>
      <c r="Q18" s="126"/>
      <c r="R18" s="128"/>
      <c r="S18" s="127"/>
      <c r="T18" s="127"/>
      <c r="U18" s="137" t="s">
        <v>11</v>
      </c>
      <c r="V18" s="141"/>
      <c r="W18" s="170">
        <f>COUNTIF($V$9:$V$12,U18)</f>
        <v>0</v>
      </c>
      <c r="X18" s="137" t="s">
        <v>11</v>
      </c>
      <c r="Y18" s="141"/>
      <c r="Z18" s="170">
        <f>COUNTIF($Z$9:$Z$12,X18)</f>
        <v>0</v>
      </c>
      <c r="AA18" s="120"/>
      <c r="AB18" s="120"/>
      <c r="AC18" s="120"/>
      <c r="AD18" s="120"/>
      <c r="AE18" s="120"/>
      <c r="AF18" s="120"/>
      <c r="AG18" s="120"/>
      <c r="AH18" s="120"/>
      <c r="AI18" s="120"/>
      <c r="AJ18" s="120"/>
      <c r="AK18" s="120"/>
      <c r="AL18" s="120"/>
    </row>
    <row r="19" spans="2:38" ht="15" customHeight="1">
      <c r="B19" s="124"/>
      <c r="C19" s="502"/>
      <c r="D19" s="502"/>
      <c r="E19" s="71"/>
      <c r="F19" s="105"/>
      <c r="G19" s="83"/>
      <c r="H19" s="71"/>
      <c r="I19" s="73"/>
      <c r="J19" s="73"/>
      <c r="K19" s="86"/>
      <c r="L19" s="73"/>
      <c r="M19" s="126"/>
      <c r="N19" s="67"/>
      <c r="O19" s="125"/>
      <c r="P19" s="129"/>
      <c r="Q19" s="126"/>
      <c r="R19" s="128"/>
      <c r="S19" s="127"/>
      <c r="T19" s="127"/>
      <c r="U19" s="138" t="s">
        <v>6</v>
      </c>
      <c r="V19" s="142"/>
      <c r="W19" s="170">
        <f>COUNTIF($V$9:$V$12,U19)</f>
        <v>0</v>
      </c>
      <c r="X19" s="138" t="s">
        <v>6</v>
      </c>
      <c r="Y19" s="142"/>
      <c r="Z19" s="170">
        <f>COUNTIF($Z$9:$Z$12,X19)</f>
        <v>0</v>
      </c>
      <c r="AA19" s="120"/>
      <c r="AB19" s="120"/>
      <c r="AC19" s="120"/>
      <c r="AD19" s="120"/>
      <c r="AE19" s="120"/>
      <c r="AF19" s="120"/>
      <c r="AG19" s="120"/>
      <c r="AH19" s="120"/>
      <c r="AI19" s="120"/>
      <c r="AJ19" s="120"/>
      <c r="AK19" s="120"/>
      <c r="AL19" s="120"/>
    </row>
    <row r="20" spans="2:38" ht="15" customHeight="1">
      <c r="B20" s="124"/>
      <c r="C20" s="71"/>
      <c r="D20" s="71"/>
      <c r="E20" s="71"/>
      <c r="F20" s="105"/>
      <c r="G20" s="83"/>
      <c r="H20" s="112"/>
      <c r="I20" s="73"/>
      <c r="J20" s="73"/>
      <c r="K20" s="86"/>
      <c r="L20" s="73"/>
      <c r="M20" s="126"/>
      <c r="N20" s="67"/>
      <c r="O20" s="67"/>
      <c r="P20" s="64"/>
      <c r="Q20" s="126"/>
      <c r="R20" s="128"/>
      <c r="S20" s="127"/>
      <c r="T20" s="127"/>
      <c r="U20" s="72"/>
      <c r="V20" s="103"/>
      <c r="W20" s="72"/>
      <c r="X20" s="72"/>
      <c r="Y20" s="120"/>
      <c r="Z20" s="72"/>
      <c r="AA20" s="120"/>
      <c r="AB20" s="120"/>
      <c r="AC20" s="120"/>
      <c r="AD20" s="120"/>
      <c r="AE20" s="120"/>
      <c r="AF20" s="120"/>
      <c r="AG20" s="120"/>
      <c r="AH20" s="120"/>
      <c r="AI20" s="120"/>
      <c r="AJ20" s="120"/>
      <c r="AK20" s="120"/>
      <c r="AL20" s="120"/>
    </row>
    <row r="21" spans="2:38" ht="15" customHeight="1">
      <c r="B21" s="124"/>
      <c r="C21" s="71"/>
      <c r="D21" s="71"/>
      <c r="E21" s="71"/>
      <c r="F21" s="105"/>
      <c r="G21" s="143"/>
      <c r="H21" s="120"/>
      <c r="I21" s="120"/>
      <c r="J21" s="120"/>
      <c r="K21" s="120"/>
      <c r="L21" s="73"/>
      <c r="M21" s="126" t="s">
        <v>96</v>
      </c>
      <c r="N21" s="67"/>
      <c r="O21" s="120"/>
      <c r="P21" s="120"/>
      <c r="Q21" s="126"/>
      <c r="R21" s="128"/>
      <c r="S21" s="127"/>
      <c r="T21" s="127"/>
      <c r="U21" s="487" t="s">
        <v>3</v>
      </c>
      <c r="V21" s="487"/>
      <c r="W21" s="487"/>
      <c r="X21" s="487" t="s">
        <v>3</v>
      </c>
      <c r="Y21" s="487"/>
      <c r="Z21" s="487"/>
      <c r="AA21" s="120"/>
      <c r="AB21" s="120"/>
      <c r="AC21" s="120"/>
      <c r="AD21" s="120"/>
      <c r="AE21" s="120"/>
      <c r="AF21" s="120"/>
      <c r="AG21" s="120"/>
      <c r="AH21" s="120"/>
      <c r="AI21" s="120"/>
      <c r="AJ21" s="120"/>
      <c r="AK21" s="120"/>
      <c r="AL21" s="120"/>
    </row>
    <row r="22" spans="2:38" ht="15" customHeight="1">
      <c r="B22" s="124"/>
      <c r="C22" s="83"/>
      <c r="D22" s="83"/>
      <c r="E22" s="83"/>
      <c r="F22" s="82"/>
      <c r="G22" s="143"/>
      <c r="H22" s="120"/>
      <c r="I22" s="120"/>
      <c r="J22" s="67"/>
      <c r="K22" s="120"/>
      <c r="L22" s="73"/>
      <c r="M22" s="120"/>
      <c r="N22" s="67"/>
      <c r="O22" s="67"/>
      <c r="P22" s="67"/>
      <c r="Q22" s="126"/>
      <c r="R22" s="128"/>
      <c r="S22" s="127"/>
      <c r="T22" s="127"/>
      <c r="U22" s="484" t="s">
        <v>4</v>
      </c>
      <c r="V22" s="484"/>
      <c r="W22" s="179">
        <f>+(W16/SUM($W$16:$W$20))</f>
        <v>0</v>
      </c>
      <c r="X22" s="484" t="s">
        <v>4</v>
      </c>
      <c r="Y22" s="484"/>
      <c r="Z22" s="179" t="e">
        <f>+(Z16/SUM($Z$16:$Z$20))</f>
        <v>#DIV/0!</v>
      </c>
      <c r="AA22" s="120"/>
      <c r="AB22" s="120"/>
      <c r="AC22" s="120"/>
      <c r="AD22" s="120"/>
      <c r="AE22" s="120"/>
      <c r="AF22" s="120"/>
      <c r="AG22" s="120"/>
      <c r="AH22" s="120"/>
      <c r="AI22" s="120"/>
      <c r="AJ22" s="120"/>
      <c r="AK22" s="120"/>
      <c r="AL22" s="120"/>
    </row>
    <row r="23" spans="2:38" ht="15" customHeight="1">
      <c r="B23" s="132" t="s">
        <v>97</v>
      </c>
      <c r="C23" s="73"/>
      <c r="D23" s="73"/>
      <c r="E23" s="73"/>
      <c r="F23" s="74"/>
      <c r="G23" s="120"/>
      <c r="H23" s="120"/>
      <c r="I23" s="120"/>
      <c r="J23" s="67"/>
      <c r="K23" s="120"/>
      <c r="L23" s="120"/>
      <c r="M23" s="120"/>
      <c r="N23" s="67"/>
      <c r="O23" s="120"/>
      <c r="P23" s="120"/>
      <c r="Q23" s="126"/>
      <c r="R23" s="128"/>
      <c r="S23" s="127"/>
      <c r="T23" s="127"/>
      <c r="U23" s="485" t="s">
        <v>5</v>
      </c>
      <c r="V23" s="485"/>
      <c r="W23" s="179">
        <f>+(W17/SUM($W$16:$W$20))</f>
        <v>1</v>
      </c>
      <c r="X23" s="485" t="s">
        <v>5</v>
      </c>
      <c r="Y23" s="485"/>
      <c r="Z23" s="179" t="e">
        <f>+(Z17/SUM($Z$16:$Z$20))</f>
        <v>#DIV/0!</v>
      </c>
      <c r="AA23" s="120"/>
      <c r="AB23" s="120"/>
      <c r="AC23" s="120"/>
      <c r="AD23" s="120"/>
      <c r="AE23" s="120"/>
      <c r="AF23" s="120"/>
      <c r="AG23" s="120"/>
      <c r="AH23" s="120"/>
      <c r="AI23" s="120"/>
      <c r="AJ23" s="120"/>
      <c r="AK23" s="120"/>
      <c r="AL23" s="120"/>
    </row>
    <row r="24" spans="2:38" ht="15" customHeight="1">
      <c r="B24" s="133" t="s">
        <v>98</v>
      </c>
      <c r="C24" s="73"/>
      <c r="D24" s="73"/>
      <c r="E24" s="73"/>
      <c r="F24" s="74"/>
      <c r="G24" s="120"/>
      <c r="H24" s="120"/>
      <c r="I24" s="120"/>
      <c r="J24" s="67"/>
      <c r="K24" s="120"/>
      <c r="L24" s="120"/>
      <c r="M24" s="120"/>
      <c r="N24" s="73"/>
      <c r="O24" s="120"/>
      <c r="P24" s="120"/>
      <c r="Q24" s="126"/>
      <c r="R24" s="128"/>
      <c r="S24" s="127"/>
      <c r="T24" s="127"/>
      <c r="U24" s="486" t="s">
        <v>11</v>
      </c>
      <c r="V24" s="486"/>
      <c r="W24" s="179">
        <f>+(W18/SUM($W$16:$W$20))</f>
        <v>0</v>
      </c>
      <c r="X24" s="486" t="s">
        <v>11</v>
      </c>
      <c r="Y24" s="486"/>
      <c r="Z24" s="179" t="e">
        <f>+(Z18/SUM($Z$16:$Z$20))</f>
        <v>#DIV/0!</v>
      </c>
      <c r="AA24" s="120"/>
      <c r="AB24" s="120"/>
      <c r="AC24" s="120"/>
      <c r="AD24" s="120"/>
      <c r="AE24" s="120"/>
      <c r="AF24" s="120"/>
      <c r="AG24" s="120"/>
      <c r="AH24" s="120"/>
      <c r="AI24" s="120"/>
      <c r="AJ24" s="120"/>
      <c r="AK24" s="120"/>
      <c r="AL24" s="120"/>
    </row>
    <row r="25" spans="2:38" ht="15" customHeight="1">
      <c r="B25" s="482" t="s">
        <v>99</v>
      </c>
      <c r="C25" s="73"/>
      <c r="D25" s="73"/>
      <c r="E25" s="73"/>
      <c r="F25" s="74"/>
      <c r="G25" s="120"/>
      <c r="H25" s="120"/>
      <c r="I25" s="120"/>
      <c r="J25" s="67"/>
      <c r="K25" s="120"/>
      <c r="L25" s="120"/>
      <c r="M25" s="126"/>
      <c r="N25" s="73"/>
      <c r="O25" s="120"/>
      <c r="P25" s="120"/>
      <c r="Q25" s="67"/>
      <c r="R25" s="64"/>
      <c r="S25" s="67"/>
      <c r="T25" s="67"/>
      <c r="U25" s="483" t="s">
        <v>6</v>
      </c>
      <c r="V25" s="483"/>
      <c r="W25" s="179">
        <f>+(W19/SUM($W$16:$W$20))</f>
        <v>0</v>
      </c>
      <c r="X25" s="483" t="s">
        <v>6</v>
      </c>
      <c r="Y25" s="483"/>
      <c r="Z25" s="179" t="e">
        <f>+(Z19/SUM($Z$16:$Z$20))</f>
        <v>#DIV/0!</v>
      </c>
      <c r="AA25" s="120"/>
      <c r="AB25" s="120"/>
      <c r="AC25" s="120"/>
      <c r="AD25" s="120"/>
      <c r="AE25" s="120"/>
      <c r="AF25" s="120"/>
      <c r="AG25" s="120"/>
      <c r="AH25" s="120"/>
      <c r="AI25" s="120"/>
      <c r="AJ25" s="120"/>
      <c r="AK25" s="120"/>
      <c r="AL25" s="120"/>
    </row>
    <row r="26" spans="2:38" ht="15">
      <c r="B26" s="482"/>
      <c r="C26" s="73"/>
      <c r="D26" s="73"/>
      <c r="E26" s="73"/>
      <c r="F26" s="74"/>
      <c r="G26" s="120"/>
      <c r="H26" s="120"/>
      <c r="I26" s="120"/>
      <c r="J26" s="67"/>
      <c r="K26" s="120"/>
      <c r="L26" s="120"/>
      <c r="M26" s="126"/>
      <c r="N26" s="73"/>
      <c r="O26" s="120"/>
      <c r="P26" s="120"/>
      <c r="Q26" s="67"/>
      <c r="R26" s="64"/>
      <c r="S26" s="67"/>
      <c r="T26" s="67"/>
      <c r="U26" s="76"/>
      <c r="V26" s="64"/>
      <c r="W26" s="67"/>
      <c r="X26" s="120"/>
      <c r="Y26" s="120"/>
      <c r="Z26" s="120"/>
      <c r="AA26" s="120"/>
      <c r="AB26" s="120"/>
      <c r="AC26" s="120"/>
      <c r="AD26" s="120"/>
      <c r="AE26" s="120"/>
      <c r="AF26" s="120"/>
      <c r="AG26" s="120"/>
      <c r="AH26" s="120"/>
      <c r="AI26" s="120"/>
      <c r="AJ26" s="120"/>
      <c r="AK26" s="120"/>
      <c r="AL26" s="120"/>
    </row>
    <row r="27" spans="2:38" ht="15">
      <c r="B27" s="120"/>
      <c r="C27" s="120"/>
      <c r="D27" s="120"/>
      <c r="E27" s="120"/>
      <c r="F27" s="120"/>
      <c r="G27" s="120"/>
      <c r="H27" s="120"/>
      <c r="I27" s="120"/>
      <c r="J27" s="67"/>
      <c r="K27" s="120"/>
      <c r="L27" s="120"/>
      <c r="M27" s="126"/>
      <c r="N27" s="73"/>
      <c r="O27" s="120"/>
      <c r="P27" s="120"/>
      <c r="Q27" s="67"/>
      <c r="R27" s="64"/>
      <c r="S27" s="67"/>
      <c r="T27" s="67"/>
      <c r="U27" s="67"/>
      <c r="V27" s="64"/>
      <c r="W27" s="75"/>
      <c r="X27" s="120"/>
      <c r="Y27" s="120"/>
      <c r="Z27" s="120"/>
      <c r="AA27" s="120"/>
      <c r="AB27" s="120"/>
      <c r="AC27" s="120"/>
      <c r="AD27" s="120"/>
      <c r="AE27" s="120"/>
      <c r="AF27" s="120"/>
      <c r="AG27" s="120"/>
      <c r="AH27" s="120"/>
      <c r="AI27" s="120"/>
      <c r="AJ27" s="120"/>
      <c r="AK27" s="120"/>
      <c r="AL27" s="120"/>
    </row>
    <row r="28" spans="2:38" ht="15">
      <c r="B28" s="120"/>
      <c r="C28" s="120"/>
      <c r="D28" s="120"/>
      <c r="E28" s="120"/>
      <c r="F28" s="120"/>
      <c r="G28" s="120"/>
      <c r="H28" s="120"/>
      <c r="I28" s="120"/>
      <c r="J28" s="67"/>
      <c r="K28" s="120"/>
      <c r="L28" s="120"/>
      <c r="M28" s="126"/>
      <c r="N28" s="120"/>
      <c r="O28" s="120"/>
      <c r="P28" s="120"/>
      <c r="Q28" s="67"/>
      <c r="R28" s="64"/>
      <c r="S28" s="67"/>
      <c r="T28" s="67"/>
      <c r="U28" s="67"/>
      <c r="V28" s="64"/>
      <c r="W28" s="67"/>
      <c r="X28" s="67"/>
      <c r="Y28" s="64"/>
      <c r="Z28" s="67"/>
      <c r="AA28" s="120"/>
      <c r="AB28" s="120"/>
      <c r="AC28" s="120"/>
      <c r="AD28" s="120"/>
      <c r="AE28" s="120"/>
      <c r="AF28" s="120"/>
      <c r="AG28" s="120"/>
      <c r="AH28" s="120"/>
      <c r="AI28" s="120"/>
      <c r="AJ28" s="120"/>
      <c r="AK28" s="120"/>
      <c r="AL28" s="120"/>
    </row>
    <row r="29" spans="2:38" ht="15">
      <c r="B29" s="120"/>
      <c r="C29" s="120"/>
      <c r="D29" s="120"/>
      <c r="E29" s="120"/>
      <c r="F29" s="120"/>
      <c r="G29" s="120"/>
      <c r="H29" s="120"/>
      <c r="I29" s="120"/>
      <c r="J29" s="67"/>
      <c r="K29" s="120"/>
      <c r="L29" s="120"/>
      <c r="M29" s="126"/>
      <c r="N29" s="120"/>
      <c r="O29" s="120"/>
      <c r="P29" s="120"/>
      <c r="Q29" s="120"/>
      <c r="R29" s="120"/>
      <c r="S29" s="120"/>
      <c r="T29" s="120"/>
      <c r="U29" s="67"/>
      <c r="V29" s="64"/>
      <c r="W29" s="67"/>
      <c r="X29" s="67"/>
      <c r="Y29" s="64"/>
      <c r="Z29" s="67"/>
      <c r="AA29" s="82"/>
      <c r="AB29" s="83"/>
      <c r="AC29" s="83"/>
      <c r="AD29" s="82"/>
      <c r="AE29" s="83"/>
      <c r="AF29" s="83"/>
      <c r="AG29" s="82"/>
      <c r="AH29" s="83"/>
      <c r="AI29" s="83"/>
      <c r="AJ29" s="67"/>
      <c r="AK29" s="67"/>
      <c r="AL29" s="67"/>
    </row>
    <row r="30" spans="2:38" ht="15">
      <c r="B30" s="120"/>
      <c r="C30" s="120"/>
      <c r="D30" s="120"/>
      <c r="E30" s="120"/>
      <c r="F30" s="120"/>
      <c r="G30" s="120"/>
      <c r="H30" s="120"/>
      <c r="I30" s="120"/>
      <c r="J30" s="67"/>
      <c r="K30" s="120"/>
      <c r="L30" s="120"/>
      <c r="M30" s="126"/>
      <c r="N30" s="120"/>
      <c r="O30" s="120"/>
      <c r="P30" s="120"/>
      <c r="Q30" s="120"/>
      <c r="R30" s="120"/>
      <c r="S30" s="120"/>
      <c r="T30" s="120"/>
      <c r="U30" s="120"/>
      <c r="V30" s="120"/>
      <c r="W30" s="120"/>
      <c r="X30" s="120"/>
      <c r="Y30" s="120"/>
      <c r="Z30" s="120"/>
      <c r="AA30" s="82"/>
      <c r="AB30" s="83"/>
      <c r="AC30" s="83"/>
      <c r="AD30" s="82"/>
      <c r="AE30" s="83"/>
      <c r="AF30" s="83"/>
      <c r="AG30" s="82"/>
      <c r="AH30" s="83"/>
      <c r="AI30" s="83"/>
      <c r="AJ30" s="67"/>
      <c r="AK30" s="67"/>
      <c r="AL30" s="67"/>
    </row>
    <row r="31" spans="2:38" ht="15">
      <c r="B31" s="120"/>
      <c r="C31" s="120"/>
      <c r="D31" s="120"/>
      <c r="E31" s="120"/>
      <c r="F31" s="120"/>
      <c r="G31" s="120"/>
      <c r="H31" s="120"/>
      <c r="I31" s="120"/>
      <c r="J31" s="67"/>
      <c r="K31" s="120"/>
      <c r="L31" s="120"/>
      <c r="M31" s="126"/>
      <c r="N31" s="120"/>
      <c r="O31" s="120"/>
      <c r="P31" s="120"/>
      <c r="Q31" s="120"/>
      <c r="R31" s="120"/>
      <c r="S31" s="120"/>
      <c r="T31" s="120"/>
      <c r="U31" s="120"/>
      <c r="V31" s="120"/>
      <c r="W31" s="120"/>
      <c r="X31" s="120"/>
      <c r="Y31" s="120"/>
      <c r="Z31" s="120"/>
      <c r="AA31" s="82"/>
      <c r="AB31" s="83"/>
      <c r="AC31" s="83"/>
      <c r="AD31" s="82"/>
      <c r="AE31" s="83"/>
      <c r="AF31" s="83"/>
      <c r="AG31" s="82"/>
      <c r="AH31" s="83"/>
      <c r="AI31" s="83"/>
      <c r="AJ31" s="67"/>
      <c r="AK31" s="67"/>
      <c r="AL31" s="67"/>
    </row>
    <row r="32" spans="2:38" ht="15">
      <c r="B32" s="120"/>
      <c r="C32" s="120"/>
      <c r="D32" s="120"/>
      <c r="E32" s="120"/>
      <c r="F32" s="120"/>
      <c r="G32" s="120"/>
      <c r="H32" s="120"/>
      <c r="I32" s="120"/>
      <c r="J32" s="73"/>
      <c r="K32" s="120"/>
      <c r="L32" s="120"/>
      <c r="M32" s="126"/>
      <c r="N32" s="120"/>
      <c r="O32" s="120"/>
      <c r="P32" s="120"/>
      <c r="Q32" s="120"/>
      <c r="R32" s="120"/>
      <c r="S32" s="120"/>
      <c r="T32" s="120"/>
      <c r="U32" s="120"/>
      <c r="V32" s="120"/>
      <c r="W32" s="120"/>
      <c r="X32" s="120"/>
      <c r="Y32" s="120"/>
      <c r="Z32" s="120"/>
      <c r="AA32" s="67"/>
      <c r="AB32" s="120"/>
      <c r="AC32" s="120"/>
      <c r="AD32" s="120"/>
      <c r="AE32" s="120"/>
      <c r="AF32" s="120"/>
      <c r="AG32" s="120"/>
      <c r="AH32" s="120"/>
      <c r="AI32" s="120"/>
      <c r="AJ32" s="120"/>
      <c r="AK32" s="120"/>
      <c r="AL32" s="120"/>
    </row>
    <row r="33" spans="10:38" ht="15">
      <c r="J33" s="73"/>
      <c r="K33" s="120"/>
      <c r="L33" s="120"/>
      <c r="M33" s="126"/>
      <c r="N33" s="120"/>
      <c r="O33" s="120"/>
      <c r="P33" s="120"/>
      <c r="Q33" s="120"/>
      <c r="R33" s="120"/>
      <c r="S33" s="120"/>
      <c r="T33" s="120"/>
      <c r="U33" s="120"/>
      <c r="V33" s="120"/>
      <c r="W33" s="120"/>
      <c r="X33" s="120"/>
      <c r="Y33" s="120"/>
      <c r="Z33" s="120"/>
      <c r="AA33" s="67"/>
      <c r="AB33" s="120"/>
      <c r="AC33" s="120"/>
      <c r="AD33" s="120"/>
      <c r="AE33" s="120"/>
      <c r="AF33" s="120"/>
      <c r="AG33" s="120"/>
      <c r="AH33" s="120"/>
      <c r="AI33" s="120"/>
      <c r="AJ33" s="120"/>
      <c r="AK33" s="120"/>
      <c r="AL33" s="120"/>
    </row>
    <row r="34" spans="10:38" ht="15">
      <c r="J34" s="73"/>
      <c r="K34" s="120"/>
      <c r="L34" s="120"/>
      <c r="M34" s="126"/>
      <c r="N34" s="120"/>
      <c r="O34" s="120"/>
      <c r="P34" s="120"/>
      <c r="Q34" s="120"/>
      <c r="R34" s="120"/>
      <c r="S34" s="120"/>
      <c r="T34" s="120"/>
      <c r="U34" s="120"/>
      <c r="V34" s="120"/>
      <c r="W34" s="120"/>
      <c r="X34" s="120"/>
      <c r="Y34" s="120"/>
      <c r="Z34" s="120"/>
      <c r="AA34" s="67"/>
      <c r="AB34" s="120"/>
      <c r="AC34" s="120"/>
      <c r="AD34" s="120"/>
      <c r="AE34" s="120"/>
      <c r="AF34" s="120"/>
      <c r="AG34" s="120"/>
      <c r="AH34" s="120"/>
      <c r="AI34" s="120"/>
      <c r="AJ34" s="120"/>
      <c r="AK34" s="120"/>
      <c r="AL34" s="120"/>
    </row>
    <row r="35" spans="10:38" ht="15">
      <c r="J35" s="73"/>
      <c r="K35" s="120"/>
      <c r="L35" s="120"/>
      <c r="M35" s="126"/>
      <c r="N35" s="120"/>
      <c r="O35" s="120"/>
      <c r="P35" s="120"/>
      <c r="Q35" s="120"/>
      <c r="R35" s="120"/>
      <c r="S35" s="120"/>
      <c r="T35" s="120"/>
      <c r="U35" s="120"/>
      <c r="V35" s="120"/>
      <c r="W35" s="120"/>
      <c r="X35" s="120"/>
      <c r="Y35" s="120"/>
      <c r="Z35" s="120"/>
      <c r="AA35" s="67"/>
      <c r="AB35" s="120"/>
      <c r="AC35" s="120"/>
      <c r="AD35" s="120"/>
      <c r="AE35" s="120"/>
      <c r="AF35" s="120"/>
      <c r="AG35" s="120"/>
      <c r="AH35" s="120"/>
      <c r="AI35" s="120"/>
      <c r="AJ35" s="120"/>
      <c r="AK35" s="120"/>
      <c r="AL35" s="120"/>
    </row>
    <row r="36" spans="10:38" ht="15">
      <c r="J36" s="73"/>
      <c r="K36" s="120"/>
      <c r="L36" s="120"/>
      <c r="M36" s="126"/>
      <c r="N36" s="120"/>
      <c r="O36" s="120"/>
      <c r="P36" s="120"/>
      <c r="Q36" s="120"/>
      <c r="R36" s="120"/>
      <c r="S36" s="120"/>
      <c r="T36" s="120"/>
      <c r="U36" s="120"/>
      <c r="V36" s="120"/>
      <c r="W36" s="120"/>
      <c r="X36" s="120"/>
      <c r="Y36" s="120"/>
      <c r="Z36" s="120"/>
      <c r="AA36" s="67"/>
      <c r="AB36" s="120"/>
      <c r="AC36" s="120"/>
      <c r="AD36" s="120"/>
      <c r="AE36" s="120"/>
      <c r="AF36" s="120"/>
      <c r="AG36" s="120"/>
      <c r="AH36" s="120"/>
      <c r="AI36" s="120"/>
      <c r="AJ36" s="120"/>
      <c r="AK36" s="120"/>
      <c r="AL36" s="120"/>
    </row>
    <row r="37" spans="10:38" ht="15">
      <c r="J37" s="73"/>
      <c r="K37" s="86"/>
      <c r="L37" s="120"/>
      <c r="M37" s="126"/>
      <c r="N37" s="120"/>
      <c r="O37" s="120"/>
      <c r="P37" s="120"/>
      <c r="Q37" s="120"/>
      <c r="R37" s="120"/>
      <c r="S37" s="120"/>
      <c r="T37" s="120"/>
      <c r="U37" s="120"/>
      <c r="V37" s="120"/>
      <c r="W37" s="120"/>
      <c r="X37" s="120"/>
      <c r="Y37" s="120"/>
      <c r="Z37" s="120"/>
      <c r="AA37" s="67"/>
      <c r="AB37" s="120"/>
      <c r="AC37" s="120"/>
      <c r="AD37" s="120"/>
      <c r="AE37" s="120"/>
      <c r="AF37" s="120"/>
      <c r="AG37" s="120"/>
      <c r="AH37" s="120"/>
      <c r="AI37" s="120"/>
      <c r="AJ37" s="120"/>
      <c r="AK37" s="120"/>
      <c r="AL37" s="120"/>
    </row>
    <row r="38" spans="10:38" ht="30">
      <c r="J38" s="73"/>
      <c r="K38" s="86"/>
      <c r="L38" s="120"/>
      <c r="M38" s="127" t="s">
        <v>100</v>
      </c>
      <c r="N38" s="120"/>
      <c r="O38" s="120"/>
      <c r="P38" s="120"/>
      <c r="Q38" s="120"/>
      <c r="R38" s="120"/>
      <c r="S38" s="120"/>
      <c r="T38" s="120"/>
      <c r="U38" s="120"/>
      <c r="V38" s="120"/>
      <c r="W38" s="120"/>
      <c r="X38" s="120"/>
      <c r="Y38" s="120"/>
      <c r="Z38" s="120"/>
      <c r="AA38" s="67"/>
      <c r="AB38" s="120"/>
      <c r="AC38" s="120"/>
      <c r="AD38" s="120"/>
      <c r="AE38" s="120"/>
      <c r="AF38" s="120"/>
      <c r="AG38" s="120"/>
      <c r="AH38" s="120"/>
      <c r="AI38" s="120"/>
      <c r="AJ38" s="120"/>
      <c r="AK38" s="120"/>
      <c r="AL38" s="120"/>
    </row>
    <row r="39" spans="10:38" ht="15">
      <c r="J39" s="67"/>
      <c r="K39" s="68"/>
      <c r="L39" s="73"/>
      <c r="M39" s="126"/>
      <c r="N39" s="120"/>
      <c r="O39" s="120"/>
      <c r="P39" s="120"/>
      <c r="Q39" s="120"/>
      <c r="R39" s="120"/>
      <c r="S39" s="120"/>
      <c r="T39" s="120"/>
      <c r="U39" s="120"/>
      <c r="V39" s="120"/>
      <c r="W39" s="120"/>
      <c r="X39" s="120"/>
      <c r="Y39" s="120"/>
      <c r="Z39" s="120"/>
      <c r="AA39" s="67"/>
      <c r="AB39" s="120"/>
      <c r="AC39" s="120"/>
      <c r="AD39" s="120"/>
      <c r="AE39" s="120"/>
      <c r="AF39" s="120"/>
      <c r="AG39" s="120"/>
      <c r="AH39" s="120"/>
      <c r="AI39" s="120"/>
      <c r="AJ39" s="120"/>
      <c r="AK39" s="120"/>
      <c r="AL39" s="120"/>
    </row>
    <row r="40" spans="10:38" ht="15">
      <c r="J40" s="67"/>
      <c r="K40" s="68"/>
      <c r="L40" s="73"/>
      <c r="M40" s="126" t="s">
        <v>101</v>
      </c>
      <c r="N40" s="120"/>
      <c r="O40" s="120"/>
      <c r="P40" s="120"/>
      <c r="Q40" s="120"/>
      <c r="R40" s="120"/>
      <c r="S40" s="120"/>
      <c r="T40" s="120"/>
      <c r="U40" s="120"/>
      <c r="V40" s="120"/>
      <c r="W40" s="120"/>
      <c r="X40" s="120"/>
      <c r="Y40" s="120"/>
      <c r="Z40" s="120"/>
      <c r="AA40" s="67"/>
      <c r="AB40" s="120"/>
      <c r="AC40" s="120"/>
      <c r="AD40" s="120"/>
      <c r="AE40" s="120"/>
      <c r="AF40" s="120"/>
      <c r="AG40" s="120"/>
      <c r="AH40" s="120"/>
      <c r="AI40" s="120"/>
      <c r="AJ40" s="120"/>
      <c r="AK40" s="120"/>
      <c r="AL40" s="120"/>
    </row>
    <row r="41" spans="10:38" ht="15">
      <c r="J41" s="120"/>
      <c r="K41" s="120"/>
      <c r="L41" s="67"/>
      <c r="M41" s="126"/>
      <c r="N41" s="120"/>
      <c r="O41" s="120"/>
      <c r="P41" s="120"/>
      <c r="Q41" s="120"/>
      <c r="R41" s="120"/>
      <c r="S41" s="120"/>
      <c r="T41" s="120"/>
      <c r="U41" s="120"/>
      <c r="V41" s="120"/>
      <c r="W41" s="120"/>
      <c r="X41" s="120"/>
      <c r="Y41" s="120"/>
      <c r="Z41" s="120"/>
      <c r="AA41" s="67"/>
      <c r="AB41" s="120"/>
      <c r="AC41" s="120"/>
      <c r="AD41" s="120"/>
      <c r="AE41" s="120"/>
      <c r="AF41" s="120"/>
      <c r="AG41" s="120"/>
      <c r="AH41" s="120"/>
      <c r="AI41" s="120"/>
      <c r="AJ41" s="120"/>
      <c r="AK41" s="120"/>
      <c r="AL41" s="120"/>
    </row>
    <row r="42" spans="10:38" ht="15">
      <c r="J42" s="120"/>
      <c r="K42" s="120"/>
      <c r="L42" s="67"/>
      <c r="M42" s="126"/>
      <c r="N42" s="120"/>
      <c r="O42" s="120"/>
      <c r="P42" s="120"/>
      <c r="Q42" s="120"/>
      <c r="R42" s="120"/>
      <c r="S42" s="120"/>
      <c r="T42" s="120"/>
      <c r="U42" s="120"/>
      <c r="V42" s="120"/>
      <c r="W42" s="120"/>
      <c r="X42" s="120"/>
      <c r="Y42" s="120"/>
      <c r="Z42" s="120"/>
      <c r="AA42" s="67"/>
      <c r="AB42" s="120"/>
      <c r="AC42" s="120"/>
      <c r="AD42" s="120"/>
      <c r="AE42" s="120"/>
      <c r="AF42" s="120"/>
      <c r="AG42" s="120"/>
      <c r="AH42" s="120"/>
      <c r="AI42" s="120"/>
      <c r="AJ42" s="120"/>
      <c r="AK42" s="120"/>
      <c r="AL42" s="120"/>
    </row>
    <row r="43" spans="10:38" ht="15">
      <c r="J43" s="120"/>
      <c r="K43" s="120"/>
      <c r="L43" s="120"/>
      <c r="M43" s="126"/>
      <c r="N43" s="120"/>
      <c r="O43" s="120"/>
      <c r="P43" s="120"/>
      <c r="Q43" s="73"/>
      <c r="R43" s="74"/>
      <c r="S43" s="73"/>
      <c r="T43" s="73"/>
      <c r="U43" s="120"/>
      <c r="V43" s="120"/>
      <c r="W43" s="120"/>
      <c r="X43" s="120"/>
      <c r="Y43" s="120"/>
      <c r="Z43" s="120"/>
      <c r="AA43" s="67"/>
      <c r="AB43" s="120"/>
      <c r="AC43" s="120"/>
      <c r="AD43" s="120"/>
      <c r="AE43" s="120"/>
      <c r="AF43" s="120"/>
      <c r="AG43" s="120"/>
      <c r="AH43" s="120"/>
      <c r="AI43" s="120"/>
      <c r="AJ43" s="120"/>
      <c r="AK43" s="120"/>
      <c r="AL43" s="120"/>
    </row>
    <row r="44" spans="10:38" ht="15">
      <c r="J44" s="120"/>
      <c r="K44" s="120"/>
      <c r="L44" s="120"/>
      <c r="M44" s="126"/>
      <c r="N44" s="120"/>
      <c r="O44" s="120"/>
      <c r="P44" s="120"/>
      <c r="Q44" s="73"/>
      <c r="R44" s="74"/>
      <c r="S44" s="73"/>
      <c r="T44" s="73"/>
      <c r="U44" s="120"/>
      <c r="V44" s="120"/>
      <c r="W44" s="120"/>
      <c r="X44" s="120"/>
      <c r="Y44" s="120"/>
      <c r="Z44" s="120"/>
      <c r="AA44" s="67"/>
      <c r="AB44" s="67"/>
      <c r="AC44" s="67"/>
      <c r="AD44" s="120"/>
      <c r="AE44" s="120"/>
      <c r="AF44" s="120"/>
      <c r="AG44" s="120"/>
      <c r="AH44" s="120"/>
      <c r="AI44" s="120"/>
      <c r="AJ44" s="120"/>
      <c r="AK44" s="120"/>
      <c r="AL44" s="120"/>
    </row>
    <row r="45" spans="10:38" ht="15">
      <c r="J45" s="120"/>
      <c r="K45" s="120"/>
      <c r="L45" s="120"/>
      <c r="M45" s="126"/>
      <c r="N45" s="73"/>
      <c r="O45" s="73"/>
      <c r="P45" s="71"/>
      <c r="Q45" s="67"/>
      <c r="R45" s="64"/>
      <c r="S45" s="67"/>
      <c r="T45" s="67"/>
      <c r="U45" s="120"/>
      <c r="V45" s="120"/>
      <c r="W45" s="120"/>
      <c r="X45" s="120"/>
      <c r="Y45" s="120"/>
      <c r="Z45" s="120"/>
      <c r="AA45" s="67"/>
      <c r="AB45" s="67"/>
      <c r="AC45" s="67"/>
      <c r="AD45" s="67"/>
      <c r="AE45" s="67"/>
      <c r="AF45" s="67"/>
      <c r="AG45" s="67"/>
      <c r="AH45" s="67"/>
      <c r="AI45" s="67"/>
      <c r="AJ45" s="67"/>
      <c r="AK45" s="67"/>
      <c r="AL45" s="67"/>
    </row>
    <row r="46" spans="10:38" ht="15">
      <c r="J46" s="120"/>
      <c r="K46" s="120"/>
      <c r="L46" s="120"/>
      <c r="M46" s="126"/>
      <c r="N46" s="73"/>
      <c r="O46" s="73"/>
      <c r="P46" s="112"/>
      <c r="Q46" s="67"/>
      <c r="R46" s="64"/>
      <c r="S46" s="67"/>
      <c r="T46" s="67"/>
      <c r="U46" s="120"/>
      <c r="V46" s="120"/>
      <c r="W46" s="120"/>
      <c r="X46" s="120"/>
      <c r="Y46" s="120"/>
      <c r="Z46" s="120"/>
      <c r="AA46" s="67"/>
      <c r="AB46" s="67"/>
      <c r="AC46" s="67"/>
      <c r="AD46" s="67"/>
      <c r="AE46" s="67"/>
      <c r="AF46" s="67"/>
      <c r="AG46" s="67"/>
      <c r="AH46" s="67"/>
      <c r="AI46" s="67"/>
      <c r="AJ46" s="67"/>
      <c r="AK46" s="67"/>
      <c r="AL46" s="67"/>
    </row>
    <row r="47" spans="10:38" ht="15">
      <c r="J47" s="120"/>
      <c r="K47" s="120"/>
      <c r="L47" s="120"/>
      <c r="M47" s="126"/>
      <c r="N47" s="67"/>
      <c r="O47" s="67"/>
      <c r="P47" s="71"/>
      <c r="Q47" s="120"/>
      <c r="R47" s="120"/>
      <c r="S47" s="120"/>
      <c r="T47" s="120"/>
      <c r="U47" s="120"/>
      <c r="V47" s="120"/>
      <c r="W47" s="120"/>
      <c r="X47" s="120"/>
      <c r="Y47" s="120"/>
      <c r="Z47" s="120"/>
      <c r="AA47" s="67"/>
      <c r="AB47" s="67"/>
      <c r="AC47" s="67"/>
      <c r="AD47" s="67"/>
      <c r="AE47" s="67"/>
      <c r="AF47" s="67"/>
      <c r="AG47" s="67"/>
      <c r="AH47" s="67"/>
      <c r="AI47" s="67"/>
      <c r="AJ47" s="67"/>
      <c r="AK47" s="67"/>
      <c r="AL47" s="67"/>
    </row>
    <row r="48" spans="10:38" ht="15">
      <c r="J48" s="120"/>
      <c r="K48" s="120"/>
      <c r="L48" s="120"/>
      <c r="M48" s="126"/>
      <c r="N48" s="67"/>
      <c r="O48" s="67"/>
      <c r="P48" s="112"/>
      <c r="Q48" s="120"/>
      <c r="R48" s="120"/>
      <c r="S48" s="120"/>
      <c r="T48" s="120"/>
      <c r="U48" s="120"/>
      <c r="V48" s="120"/>
      <c r="W48" s="120"/>
      <c r="X48" s="120"/>
      <c r="Y48" s="120"/>
      <c r="Z48" s="120"/>
      <c r="AA48" s="67"/>
      <c r="AB48" s="67"/>
      <c r="AC48" s="67"/>
      <c r="AD48" s="67"/>
      <c r="AE48" s="67"/>
      <c r="AF48" s="67"/>
      <c r="AG48" s="67"/>
      <c r="AH48" s="67"/>
      <c r="AI48" s="67"/>
      <c r="AJ48" s="67"/>
      <c r="AK48" s="67"/>
      <c r="AL48" s="67"/>
    </row>
    <row r="49" spans="13:13" ht="15">
      <c r="M49" s="126"/>
    </row>
    <row r="50" spans="13:13" ht="15">
      <c r="M50" s="126"/>
    </row>
    <row r="51" spans="13:13" ht="15">
      <c r="M51" s="126"/>
    </row>
    <row r="52" spans="13:13" ht="15">
      <c r="M52" s="126"/>
    </row>
    <row r="53" spans="13:13" ht="15">
      <c r="M53" s="126"/>
    </row>
    <row r="54" spans="13:13" ht="15">
      <c r="M54" s="126"/>
    </row>
    <row r="55" spans="13:13" ht="15">
      <c r="M55" s="126"/>
    </row>
    <row r="56" spans="13:13" ht="15">
      <c r="M56" s="126"/>
    </row>
    <row r="57" spans="13:13" ht="15">
      <c r="M57" s="126"/>
    </row>
    <row r="58" spans="13:13" ht="15">
      <c r="M58" s="126"/>
    </row>
    <row r="59" spans="13:13" ht="15">
      <c r="M59" s="126"/>
    </row>
    <row r="60" spans="13:13" ht="15">
      <c r="M60" s="126"/>
    </row>
    <row r="61" spans="13:13" ht="15">
      <c r="M61" s="126"/>
    </row>
    <row r="62" spans="13:13" ht="15">
      <c r="M62" s="126"/>
    </row>
    <row r="63" spans="13:13" ht="15">
      <c r="M63" s="126"/>
    </row>
    <row r="64" spans="13:13" ht="15">
      <c r="M64" s="126"/>
    </row>
    <row r="65" spans="13:13" ht="15">
      <c r="M65" s="126"/>
    </row>
    <row r="66" spans="13:13" ht="15">
      <c r="M66" s="126"/>
    </row>
    <row r="67" spans="13:13" ht="15">
      <c r="M67" s="126"/>
    </row>
    <row r="68" spans="13:13" ht="15">
      <c r="M68" s="126"/>
    </row>
    <row r="69" spans="13:13" ht="15">
      <c r="M69" s="126"/>
    </row>
    <row r="70" spans="13:13" ht="15">
      <c r="M70" s="126"/>
    </row>
    <row r="71" spans="13:13" ht="15">
      <c r="M71" s="126"/>
    </row>
    <row r="72" spans="13:13" ht="15">
      <c r="M72" s="126"/>
    </row>
    <row r="73" spans="13:13" ht="15">
      <c r="M73" s="126"/>
    </row>
    <row r="74" spans="13:13" ht="15">
      <c r="M74" s="126"/>
    </row>
    <row r="75" spans="13:13" ht="15">
      <c r="M75" s="126"/>
    </row>
    <row r="76" spans="13:13" ht="15">
      <c r="M76" s="126"/>
    </row>
    <row r="77" spans="13:13" ht="15">
      <c r="M77" s="126"/>
    </row>
    <row r="78" spans="13:13" ht="15">
      <c r="M78" s="126"/>
    </row>
    <row r="79" spans="13:13" ht="15">
      <c r="M79" s="126"/>
    </row>
    <row r="80" spans="13:13" ht="15">
      <c r="M80" s="126"/>
    </row>
    <row r="81" spans="13:13" ht="15">
      <c r="M81" s="126"/>
    </row>
    <row r="82" spans="13:13" ht="15">
      <c r="M82" s="126"/>
    </row>
    <row r="83" spans="13:13" ht="15">
      <c r="M83" s="126"/>
    </row>
    <row r="84" spans="13:13" ht="15">
      <c r="M84" s="126"/>
    </row>
    <row r="85" spans="13:13" ht="15">
      <c r="M85" s="126"/>
    </row>
    <row r="86" spans="13:13" ht="15">
      <c r="M86" s="126"/>
    </row>
    <row r="87" spans="13:13" ht="15">
      <c r="M87" s="126"/>
    </row>
    <row r="88" spans="13:13" ht="15">
      <c r="M88" s="126"/>
    </row>
    <row r="89" spans="13:13" ht="15">
      <c r="M89" s="126"/>
    </row>
    <row r="90" spans="13:13" ht="15">
      <c r="M90" s="126"/>
    </row>
    <row r="91" spans="13:13" ht="15">
      <c r="M91" s="126"/>
    </row>
    <row r="92" spans="13:13" ht="15">
      <c r="M92" s="126"/>
    </row>
    <row r="93" spans="13:13" ht="15">
      <c r="M93" s="126"/>
    </row>
    <row r="94" spans="13:13" ht="15">
      <c r="M94" s="126"/>
    </row>
    <row r="95" spans="13:13" ht="15">
      <c r="M95" s="126"/>
    </row>
    <row r="96" spans="13:13" ht="15">
      <c r="M96" s="126"/>
    </row>
    <row r="97" spans="13:13" ht="15">
      <c r="M97" s="126"/>
    </row>
    <row r="98" spans="13:13" ht="15">
      <c r="M98" s="126"/>
    </row>
    <row r="99" spans="13:13" ht="15">
      <c r="M99" s="126"/>
    </row>
    <row r="100" spans="13:13" ht="15">
      <c r="M100" s="126"/>
    </row>
    <row r="101" spans="13:13" ht="15">
      <c r="M101" s="126"/>
    </row>
    <row r="102" spans="13:13" ht="15">
      <c r="M102" s="126"/>
    </row>
    <row r="103" spans="13:13" ht="15">
      <c r="M103" s="126"/>
    </row>
    <row r="104" spans="13:13" ht="15">
      <c r="M104" s="126"/>
    </row>
    <row r="105" spans="13:13" ht="15">
      <c r="M105" s="126"/>
    </row>
    <row r="106" spans="13:13" ht="15">
      <c r="M106" s="126"/>
    </row>
    <row r="107" spans="13:13" ht="15">
      <c r="M107" s="126"/>
    </row>
    <row r="108" spans="13:13" ht="15">
      <c r="M108" s="126"/>
    </row>
    <row r="109" spans="13:13" ht="15">
      <c r="M109" s="126"/>
    </row>
    <row r="110" spans="13:13" ht="15">
      <c r="M110" s="126"/>
    </row>
    <row r="111" spans="13:13" ht="15">
      <c r="M111" s="126"/>
    </row>
    <row r="112" spans="13:13" ht="15">
      <c r="M112" s="126"/>
    </row>
    <row r="113" spans="13:13" ht="15">
      <c r="M113" s="126"/>
    </row>
    <row r="114" spans="13:13" ht="15">
      <c r="M114" s="126"/>
    </row>
    <row r="115" spans="13:13" ht="15">
      <c r="M115" s="126"/>
    </row>
    <row r="116" spans="13:13" ht="15">
      <c r="M116" s="126"/>
    </row>
    <row r="117" spans="13:13" ht="15">
      <c r="M117" s="126"/>
    </row>
    <row r="118" spans="13:13" ht="15">
      <c r="M118" s="126"/>
    </row>
    <row r="119" spans="13:13" ht="15">
      <c r="M119" s="126"/>
    </row>
    <row r="120" spans="13:13" ht="15">
      <c r="M120" s="126"/>
    </row>
    <row r="121" spans="13:13" ht="15">
      <c r="M121" s="126"/>
    </row>
    <row r="122" spans="13:13" ht="15">
      <c r="M122" s="126"/>
    </row>
    <row r="123" spans="13:13" ht="15">
      <c r="M123" s="126"/>
    </row>
    <row r="124" spans="13:13" ht="15">
      <c r="M124" s="126"/>
    </row>
    <row r="125" spans="13:13" ht="15">
      <c r="M125" s="126"/>
    </row>
    <row r="126" spans="13:13" ht="15">
      <c r="M126" s="126"/>
    </row>
    <row r="127" spans="13:13" ht="15">
      <c r="M127" s="126"/>
    </row>
    <row r="128" spans="13:13" ht="15">
      <c r="M128" s="126"/>
    </row>
    <row r="129" spans="13:13" ht="15">
      <c r="M129" s="126"/>
    </row>
    <row r="130" spans="13:13" ht="15">
      <c r="M130" s="126"/>
    </row>
    <row r="131" spans="13:13" ht="15">
      <c r="M131" s="126"/>
    </row>
    <row r="132" spans="13:13" ht="15">
      <c r="M132" s="126"/>
    </row>
    <row r="133" spans="13:13" ht="15">
      <c r="M133" s="126"/>
    </row>
    <row r="134" spans="13:13" ht="15">
      <c r="M134" s="126"/>
    </row>
    <row r="135" spans="13:13" ht="15">
      <c r="M135" s="126"/>
    </row>
    <row r="136" spans="13:13" ht="15">
      <c r="M136" s="126"/>
    </row>
    <row r="137" spans="13:13" ht="15">
      <c r="M137" s="126"/>
    </row>
    <row r="138" spans="13:13" ht="15">
      <c r="M138" s="126"/>
    </row>
    <row r="139" spans="13:13" ht="15">
      <c r="M139" s="126"/>
    </row>
    <row r="140" spans="13:13" ht="15">
      <c r="M140" s="126"/>
    </row>
    <row r="141" spans="13:13" ht="15">
      <c r="M141" s="126"/>
    </row>
    <row r="142" spans="13:13" ht="15">
      <c r="M142" s="126"/>
    </row>
    <row r="143" spans="13:13" ht="15">
      <c r="M143" s="126"/>
    </row>
    <row r="144" spans="13:13" ht="15">
      <c r="M144" s="126"/>
    </row>
    <row r="145" spans="13:13" ht="15">
      <c r="M145" s="126"/>
    </row>
    <row r="146" spans="13:13" ht="15">
      <c r="M146" s="126"/>
    </row>
    <row r="147" spans="13:13" ht="15">
      <c r="M147" s="126"/>
    </row>
    <row r="148" spans="13:13" ht="15">
      <c r="M148" s="126"/>
    </row>
    <row r="149" spans="13:13" ht="15">
      <c r="M149" s="126"/>
    </row>
    <row r="150" spans="13:13" ht="15">
      <c r="M150" s="126"/>
    </row>
    <row r="151" spans="13:13" ht="15">
      <c r="M151" s="126"/>
    </row>
    <row r="152" spans="13:13" ht="15">
      <c r="M152" s="126"/>
    </row>
    <row r="153" spans="13:13" ht="15">
      <c r="M153" s="126"/>
    </row>
    <row r="154" spans="13:13" ht="15">
      <c r="M154" s="126"/>
    </row>
    <row r="155" spans="13:13" ht="15">
      <c r="M155" s="126"/>
    </row>
    <row r="156" spans="13:13" ht="15">
      <c r="M156" s="126"/>
    </row>
    <row r="157" spans="13:13" ht="15">
      <c r="M157" s="126"/>
    </row>
    <row r="158" spans="13:13" ht="15">
      <c r="M158" s="126"/>
    </row>
    <row r="159" spans="13:13" ht="15">
      <c r="M159" s="126"/>
    </row>
    <row r="160" spans="13:13" ht="15">
      <c r="M160" s="126"/>
    </row>
    <row r="161" spans="13:13" ht="15">
      <c r="M161" s="126"/>
    </row>
    <row r="162" spans="13:13" ht="15">
      <c r="M162" s="126"/>
    </row>
    <row r="163" spans="13:13" ht="15">
      <c r="M163" s="126"/>
    </row>
    <row r="164" spans="13:13" ht="15">
      <c r="M164" s="126"/>
    </row>
    <row r="165" spans="13:13" ht="15">
      <c r="M165" s="126"/>
    </row>
    <row r="166" spans="13:13" ht="15">
      <c r="M166" s="126"/>
    </row>
    <row r="167" spans="13:13" ht="15">
      <c r="M167" s="126"/>
    </row>
    <row r="168" spans="13:13" ht="15">
      <c r="M168" s="126"/>
    </row>
    <row r="169" spans="13:13" ht="15">
      <c r="M169" s="126"/>
    </row>
    <row r="170" spans="13:13" ht="15">
      <c r="M170" s="126"/>
    </row>
    <row r="171" spans="13:13" ht="15">
      <c r="M171" s="126"/>
    </row>
    <row r="172" spans="13:13" ht="15">
      <c r="M172" s="126"/>
    </row>
    <row r="173" spans="13:13" ht="15">
      <c r="M173" s="126"/>
    </row>
    <row r="174" spans="13:13" ht="15">
      <c r="M174" s="126"/>
    </row>
    <row r="175" spans="13:13" ht="15">
      <c r="M175" s="126"/>
    </row>
    <row r="176" spans="13:13" ht="15">
      <c r="M176" s="126"/>
    </row>
    <row r="177" spans="13:13" ht="15">
      <c r="M177" s="126"/>
    </row>
    <row r="178" spans="13:13" ht="15">
      <c r="M178" s="126"/>
    </row>
    <row r="179" spans="13:13" ht="15">
      <c r="M179" s="126"/>
    </row>
    <row r="180" spans="13:13" ht="15">
      <c r="M180" s="126"/>
    </row>
    <row r="181" spans="13:13" ht="15">
      <c r="M181" s="126"/>
    </row>
    <row r="182" spans="13:13" ht="15">
      <c r="M182" s="126"/>
    </row>
    <row r="183" spans="13:13" ht="15">
      <c r="M183" s="126"/>
    </row>
    <row r="184" spans="13:13" ht="15">
      <c r="M184" s="126"/>
    </row>
    <row r="185" spans="13:13" ht="15">
      <c r="M185" s="126"/>
    </row>
    <row r="186" spans="13:13" ht="15">
      <c r="M186" s="126"/>
    </row>
    <row r="187" spans="13:13" ht="15">
      <c r="M187" s="126"/>
    </row>
    <row r="188" spans="13:13" ht="15">
      <c r="M188" s="126"/>
    </row>
    <row r="189" spans="13:13" ht="15">
      <c r="M189" s="126"/>
    </row>
    <row r="190" spans="13:13" ht="15">
      <c r="M190" s="126"/>
    </row>
    <row r="191" spans="13:13" ht="15">
      <c r="M191" s="126"/>
    </row>
    <row r="192" spans="13:13" ht="15">
      <c r="M192" s="126"/>
    </row>
    <row r="193" spans="13:13" ht="15">
      <c r="M193" s="126"/>
    </row>
    <row r="194" spans="13:13" ht="15">
      <c r="M194" s="126"/>
    </row>
    <row r="195" spans="13:13" ht="15">
      <c r="M195" s="126"/>
    </row>
    <row r="196" spans="13:13" ht="15">
      <c r="M196" s="126"/>
    </row>
    <row r="197" spans="13:13" ht="15">
      <c r="M197" s="126"/>
    </row>
    <row r="198" spans="13:13" ht="15">
      <c r="M198" s="126"/>
    </row>
    <row r="199" spans="13:13" ht="15">
      <c r="M199" s="126"/>
    </row>
    <row r="200" spans="13:13" ht="15">
      <c r="M200" s="126"/>
    </row>
    <row r="201" spans="13:13" ht="15">
      <c r="M201" s="126"/>
    </row>
    <row r="202" spans="13:13" ht="15">
      <c r="M202" s="126"/>
    </row>
    <row r="203" spans="13:13" ht="15">
      <c r="M203" s="126"/>
    </row>
    <row r="204" spans="13:13" ht="15">
      <c r="M204" s="126"/>
    </row>
    <row r="205" spans="13:13" ht="15">
      <c r="M205" s="126"/>
    </row>
    <row r="206" spans="13:13" ht="15">
      <c r="M206" s="126"/>
    </row>
    <row r="207" spans="13:13" ht="15">
      <c r="M207" s="126"/>
    </row>
    <row r="208" spans="13:13" ht="15">
      <c r="M208" s="126"/>
    </row>
    <row r="209" spans="13:13" ht="15">
      <c r="M209" s="126"/>
    </row>
    <row r="210" spans="13:13" ht="15">
      <c r="M210" s="126"/>
    </row>
    <row r="211" spans="13:13" ht="15">
      <c r="M211" s="126"/>
    </row>
    <row r="212" spans="13:13" ht="15">
      <c r="M212" s="126"/>
    </row>
    <row r="213" spans="13:13" ht="15">
      <c r="M213" s="126"/>
    </row>
    <row r="214" spans="13:13" ht="15">
      <c r="M214" s="126"/>
    </row>
    <row r="215" spans="13:13" ht="15">
      <c r="M215" s="126"/>
    </row>
    <row r="216" spans="13:13" ht="15">
      <c r="M216" s="126"/>
    </row>
    <row r="217" spans="13:13" ht="15">
      <c r="M217" s="126"/>
    </row>
    <row r="218" spans="13:13" ht="15">
      <c r="M218" s="126"/>
    </row>
    <row r="219" spans="13:13" ht="15">
      <c r="M219" s="126"/>
    </row>
    <row r="220" spans="13:13" ht="15">
      <c r="M220" s="126"/>
    </row>
    <row r="221" spans="13:13" ht="15">
      <c r="M221" s="126"/>
    </row>
    <row r="222" spans="13:13" ht="15">
      <c r="M222" s="126"/>
    </row>
    <row r="223" spans="13:13" ht="15">
      <c r="M223" s="126"/>
    </row>
    <row r="224" spans="13:13" ht="15">
      <c r="M224" s="126"/>
    </row>
    <row r="225" spans="13:13" ht="15">
      <c r="M225" s="126"/>
    </row>
    <row r="226" spans="13:13" ht="15">
      <c r="M226" s="126"/>
    </row>
    <row r="227" spans="13:13" ht="15">
      <c r="M227" s="126"/>
    </row>
    <row r="228" spans="13:13" ht="15">
      <c r="M228" s="126"/>
    </row>
    <row r="229" spans="13:13" ht="15">
      <c r="M229" s="126"/>
    </row>
    <row r="230" spans="13:13" ht="15">
      <c r="M230" s="126"/>
    </row>
    <row r="231" spans="13:13" ht="15">
      <c r="M231" s="126"/>
    </row>
    <row r="232" spans="13:13" ht="15">
      <c r="M232" s="126"/>
    </row>
    <row r="233" spans="13:13" ht="15">
      <c r="M233" s="126"/>
    </row>
    <row r="234" spans="13:13" ht="15">
      <c r="M234" s="126"/>
    </row>
    <row r="235" spans="13:13" ht="15">
      <c r="M235" s="126"/>
    </row>
    <row r="236" spans="13:13" ht="15">
      <c r="M236" s="126"/>
    </row>
    <row r="237" spans="13:13" ht="15">
      <c r="M237" s="126"/>
    </row>
    <row r="238" spans="13:13" ht="15">
      <c r="M238" s="126"/>
    </row>
    <row r="239" spans="13:13" ht="15">
      <c r="M239" s="126"/>
    </row>
    <row r="240" spans="13:13" ht="15">
      <c r="M240" s="126"/>
    </row>
    <row r="241" spans="13:13" ht="15">
      <c r="M241" s="126"/>
    </row>
    <row r="242" spans="13:13" ht="15">
      <c r="M242" s="126"/>
    </row>
    <row r="243" spans="13:13" ht="15">
      <c r="M243" s="126"/>
    </row>
    <row r="244" spans="13:13" ht="15">
      <c r="M244" s="126"/>
    </row>
    <row r="245" spans="13:13" ht="15">
      <c r="M245" s="126"/>
    </row>
    <row r="246" spans="13:13" ht="15">
      <c r="M246" s="126"/>
    </row>
    <row r="247" spans="13:13" ht="15">
      <c r="M247" s="126"/>
    </row>
    <row r="248" spans="13:13" ht="15">
      <c r="M248" s="126"/>
    </row>
    <row r="249" spans="13:13" ht="15">
      <c r="M249" s="126"/>
    </row>
    <row r="250" spans="13:13" ht="15">
      <c r="M250" s="126"/>
    </row>
    <row r="251" spans="13:13" ht="15">
      <c r="M251" s="126"/>
    </row>
    <row r="252" spans="13:13" ht="15">
      <c r="M252" s="126"/>
    </row>
    <row r="253" spans="13:13" ht="15">
      <c r="M253" s="126"/>
    </row>
    <row r="254" spans="13:13" ht="15">
      <c r="M254" s="126"/>
    </row>
    <row r="255" spans="13:13" ht="15">
      <c r="M255" s="126"/>
    </row>
    <row r="256" spans="13:13" ht="15">
      <c r="M256" s="126"/>
    </row>
    <row r="257" spans="13:13" ht="15">
      <c r="M257" s="126"/>
    </row>
    <row r="258" spans="13:13" ht="15">
      <c r="M258" s="126"/>
    </row>
    <row r="259" spans="13:13" ht="15">
      <c r="M259" s="126"/>
    </row>
    <row r="260" spans="13:13" ht="15">
      <c r="M260" s="126"/>
    </row>
    <row r="261" spans="13:13" ht="15">
      <c r="M261" s="126"/>
    </row>
    <row r="262" spans="13:13" ht="15">
      <c r="M262" s="126"/>
    </row>
    <row r="263" spans="13:13" ht="15">
      <c r="M263" s="126"/>
    </row>
    <row r="264" spans="13:13" ht="15">
      <c r="M264" s="126"/>
    </row>
    <row r="265" spans="13:13" ht="15">
      <c r="M265" s="126"/>
    </row>
    <row r="266" spans="13:13" ht="15">
      <c r="M266" s="126"/>
    </row>
    <row r="267" spans="13:13" ht="15">
      <c r="M267" s="126"/>
    </row>
    <row r="268" spans="13:13" ht="15">
      <c r="M268" s="126"/>
    </row>
    <row r="269" spans="13:13" ht="15">
      <c r="M269" s="126"/>
    </row>
    <row r="270" spans="13:13" ht="15">
      <c r="M270" s="126"/>
    </row>
    <row r="271" spans="13:13" ht="15">
      <c r="M271" s="126"/>
    </row>
    <row r="272" spans="13:13" ht="15">
      <c r="M272" s="126"/>
    </row>
    <row r="273" spans="1:13" ht="15">
      <c r="A273" s="120"/>
      <c r="B273" s="120"/>
      <c r="C273" s="120"/>
      <c r="D273" s="120"/>
      <c r="E273" s="120"/>
      <c r="F273" s="120"/>
      <c r="G273" s="120"/>
      <c r="H273" s="120"/>
      <c r="I273" s="120"/>
      <c r="J273" s="120"/>
      <c r="K273" s="120"/>
      <c r="L273" s="120"/>
      <c r="M273" s="126"/>
    </row>
    <row r="274" spans="1:13" ht="15">
      <c r="A274" s="120"/>
      <c r="B274" s="120"/>
      <c r="C274" s="120"/>
      <c r="D274" s="120"/>
      <c r="E274" s="120"/>
      <c r="F274" s="120"/>
      <c r="G274" s="120"/>
      <c r="H274" s="120"/>
      <c r="I274" s="120"/>
      <c r="J274" s="120"/>
      <c r="K274" s="120"/>
      <c r="L274" s="120"/>
      <c r="M274" s="126"/>
    </row>
    <row r="275" spans="1:13" ht="15">
      <c r="A275" s="123" t="s">
        <v>4</v>
      </c>
      <c r="B275" s="120"/>
      <c r="C275" s="120"/>
      <c r="D275" s="120"/>
      <c r="E275" s="120"/>
      <c r="F275" s="120"/>
      <c r="G275" s="120"/>
      <c r="H275" s="120"/>
      <c r="I275" s="120"/>
      <c r="J275" s="120"/>
      <c r="K275" s="120"/>
      <c r="L275" s="120"/>
      <c r="M275" s="126"/>
    </row>
    <row r="276" spans="1:13" ht="15">
      <c r="A276" s="123" t="s">
        <v>5</v>
      </c>
      <c r="B276" s="120"/>
      <c r="C276" s="120"/>
      <c r="D276" s="120"/>
      <c r="E276" s="120"/>
      <c r="F276" s="120"/>
      <c r="G276" s="120"/>
      <c r="H276" s="120"/>
      <c r="I276" s="120"/>
      <c r="J276" s="120"/>
      <c r="K276" s="120"/>
      <c r="L276" s="120"/>
      <c r="M276" s="126"/>
    </row>
    <row r="277" spans="1:13" ht="15">
      <c r="A277" s="123" t="s">
        <v>11</v>
      </c>
      <c r="B277" s="120"/>
      <c r="C277" s="120"/>
      <c r="D277" s="120"/>
      <c r="E277" s="120"/>
      <c r="F277" s="120"/>
      <c r="G277" s="120"/>
      <c r="H277" s="120"/>
      <c r="I277" s="120"/>
      <c r="J277" s="120"/>
      <c r="K277" s="120"/>
      <c r="L277" s="120"/>
      <c r="M277" s="126"/>
    </row>
    <row r="278" spans="1:13" ht="15">
      <c r="A278" s="123" t="s">
        <v>6</v>
      </c>
      <c r="B278" s="120"/>
      <c r="C278" s="120"/>
      <c r="D278" s="120"/>
      <c r="E278" s="120"/>
      <c r="F278" s="120"/>
      <c r="G278" s="120"/>
      <c r="H278" s="120"/>
      <c r="I278" s="120"/>
      <c r="J278" s="120"/>
      <c r="K278" s="120"/>
      <c r="L278" s="120"/>
      <c r="M278" s="126"/>
    </row>
    <row r="279" spans="1:13" ht="15">
      <c r="A279" s="120"/>
      <c r="B279" s="120"/>
      <c r="C279" s="120"/>
      <c r="D279" s="120"/>
      <c r="E279" s="120"/>
      <c r="F279" s="120"/>
      <c r="G279" s="120"/>
      <c r="H279" s="120"/>
      <c r="I279" s="120"/>
      <c r="J279" s="120"/>
      <c r="K279" s="120"/>
      <c r="L279" s="120"/>
      <c r="M279" s="126"/>
    </row>
    <row r="280" spans="1:13" ht="15">
      <c r="A280" s="120"/>
      <c r="B280" s="120"/>
      <c r="C280" s="120"/>
      <c r="D280" s="120"/>
      <c r="E280" s="120"/>
      <c r="F280" s="120"/>
      <c r="G280" s="120"/>
      <c r="H280" s="120"/>
      <c r="I280" s="120"/>
      <c r="J280" s="120"/>
      <c r="K280" s="120"/>
      <c r="L280" s="120"/>
      <c r="M280" s="126"/>
    </row>
    <row r="281" spans="1:13" ht="15">
      <c r="A281" s="120"/>
      <c r="B281" s="120"/>
      <c r="C281" s="120"/>
      <c r="D281" s="120"/>
      <c r="E281" s="120"/>
      <c r="F281" s="120"/>
      <c r="G281" s="120"/>
      <c r="H281" s="120"/>
      <c r="I281" s="120"/>
      <c r="J281" s="120"/>
      <c r="K281" s="120"/>
      <c r="L281" s="120"/>
      <c r="M281" s="126"/>
    </row>
    <row r="282" spans="1:13" ht="15">
      <c r="A282" s="120"/>
      <c r="B282" s="120"/>
      <c r="C282" s="120"/>
      <c r="D282" s="120"/>
      <c r="E282" s="120"/>
      <c r="F282" s="120"/>
      <c r="G282" s="120"/>
      <c r="H282" s="120"/>
      <c r="I282" s="120"/>
      <c r="J282" s="120"/>
      <c r="K282" s="120"/>
      <c r="L282" s="120"/>
      <c r="M282" s="126"/>
    </row>
    <row r="283" spans="1:13" ht="15">
      <c r="A283" s="120"/>
      <c r="B283" s="120"/>
      <c r="C283" s="120"/>
      <c r="D283" s="120"/>
      <c r="E283" s="120"/>
      <c r="F283" s="120"/>
      <c r="G283" s="120"/>
      <c r="H283" s="120"/>
      <c r="I283" s="120"/>
      <c r="J283" s="120"/>
      <c r="K283" s="120"/>
      <c r="L283" s="120"/>
      <c r="M283" s="126"/>
    </row>
    <row r="284" spans="1:13" ht="15">
      <c r="A284" s="120"/>
      <c r="B284" s="120"/>
      <c r="C284" s="120"/>
      <c r="D284" s="120"/>
      <c r="E284" s="120"/>
      <c r="F284" s="120"/>
      <c r="G284" s="120"/>
      <c r="H284" s="120"/>
      <c r="I284" s="120"/>
      <c r="J284" s="120"/>
      <c r="K284" s="120"/>
      <c r="L284" s="120"/>
      <c r="M284" s="126"/>
    </row>
    <row r="285" spans="1:13" ht="15">
      <c r="A285" s="120"/>
      <c r="B285" s="120"/>
      <c r="C285" s="120"/>
      <c r="D285" s="120"/>
      <c r="E285" s="120"/>
      <c r="F285" s="120"/>
      <c r="G285" s="120"/>
      <c r="H285" s="120"/>
      <c r="I285" s="120"/>
      <c r="J285" s="120"/>
      <c r="K285" s="120"/>
      <c r="L285" s="120"/>
      <c r="M285" s="126"/>
    </row>
    <row r="286" spans="1:13" ht="15">
      <c r="A286" s="120"/>
      <c r="B286" s="120"/>
      <c r="C286" s="120"/>
      <c r="D286" s="120"/>
      <c r="E286" s="120"/>
      <c r="F286" s="120"/>
      <c r="G286" s="120"/>
      <c r="H286" s="120"/>
      <c r="I286" s="120"/>
      <c r="J286" s="120"/>
      <c r="K286" s="120"/>
      <c r="L286" s="120"/>
      <c r="M286" s="126"/>
    </row>
    <row r="287" spans="1:13" ht="15">
      <c r="A287" s="120"/>
      <c r="B287" s="120"/>
      <c r="C287" s="120"/>
      <c r="D287" s="120"/>
      <c r="E287" s="120"/>
      <c r="F287" s="120"/>
      <c r="G287" s="120"/>
      <c r="H287" s="120"/>
      <c r="I287" s="120"/>
      <c r="J287" s="120"/>
      <c r="K287" s="120"/>
      <c r="L287" s="120"/>
      <c r="M287" s="126"/>
    </row>
    <row r="288" spans="1:13" ht="15">
      <c r="A288" s="120"/>
      <c r="B288" s="120"/>
      <c r="C288" s="120"/>
      <c r="D288" s="120"/>
      <c r="E288" s="120"/>
      <c r="F288" s="120"/>
      <c r="G288" s="120"/>
      <c r="H288" s="120"/>
      <c r="I288" s="120"/>
      <c r="J288" s="120"/>
      <c r="K288" s="120"/>
      <c r="L288" s="120"/>
      <c r="M288" s="126"/>
    </row>
    <row r="289" spans="13:13" ht="15">
      <c r="M289" s="126"/>
    </row>
    <row r="290" spans="13:13" ht="15">
      <c r="M290" s="126"/>
    </row>
    <row r="291" spans="13:13" ht="15">
      <c r="M291" s="126"/>
    </row>
    <row r="292" spans="13:13" ht="15">
      <c r="M292" s="126"/>
    </row>
    <row r="293" spans="13:13" ht="15">
      <c r="M293" s="126"/>
    </row>
    <row r="294" spans="13:13" ht="15">
      <c r="M294" s="126"/>
    </row>
    <row r="295" spans="13:13" ht="15">
      <c r="M295" s="126"/>
    </row>
    <row r="296" spans="13:13" ht="15">
      <c r="M296" s="126"/>
    </row>
    <row r="297" spans="13:13" ht="15">
      <c r="M297" s="126"/>
    </row>
    <row r="298" spans="13:13" ht="15">
      <c r="M298" s="126"/>
    </row>
    <row r="299" spans="13:13" ht="15">
      <c r="M299" s="126"/>
    </row>
    <row r="300" spans="13:13" ht="15">
      <c r="M300" s="126"/>
    </row>
    <row r="301" spans="13:13" ht="15">
      <c r="M301" s="126"/>
    </row>
    <row r="302" spans="13:13" ht="15">
      <c r="M302" s="126"/>
    </row>
    <row r="303" spans="13:13" ht="15">
      <c r="M303" s="126"/>
    </row>
    <row r="304" spans="13:13" ht="15">
      <c r="M304" s="126"/>
    </row>
    <row r="305" spans="13:13" ht="15">
      <c r="M305" s="126"/>
    </row>
    <row r="306" spans="13:13" ht="15">
      <c r="M306" s="126"/>
    </row>
    <row r="307" spans="13:13" ht="15">
      <c r="M307" s="126"/>
    </row>
    <row r="308" spans="13:13" ht="15">
      <c r="M308" s="126"/>
    </row>
    <row r="309" spans="13:13" ht="15">
      <c r="M309" s="126"/>
    </row>
    <row r="310" spans="13:13" ht="15">
      <c r="M310" s="126"/>
    </row>
    <row r="311" spans="13:13" ht="15">
      <c r="M311" s="126"/>
    </row>
    <row r="312" spans="13:13" ht="15">
      <c r="M312" s="126"/>
    </row>
    <row r="313" spans="13:13" ht="15">
      <c r="M313" s="126"/>
    </row>
    <row r="314" spans="13:13" ht="15">
      <c r="M314" s="126"/>
    </row>
    <row r="315" spans="13:13" ht="15">
      <c r="M315" s="126"/>
    </row>
    <row r="316" spans="13:13" ht="15">
      <c r="M316" s="126"/>
    </row>
    <row r="317" spans="13:13" ht="15">
      <c r="M317" s="126"/>
    </row>
    <row r="318" spans="13:13" ht="15">
      <c r="M318" s="126"/>
    </row>
    <row r="319" spans="13:13" ht="15">
      <c r="M319" s="126"/>
    </row>
    <row r="320" spans="13:13" ht="15">
      <c r="M320" s="126"/>
    </row>
    <row r="321" spans="13:13" ht="15">
      <c r="M321" s="126"/>
    </row>
    <row r="322" spans="13:13" ht="15">
      <c r="M322" s="126"/>
    </row>
    <row r="323" spans="13:13" ht="15">
      <c r="M323" s="126"/>
    </row>
    <row r="324" spans="13:13" ht="15">
      <c r="M324" s="126"/>
    </row>
    <row r="325" spans="13:13" ht="15">
      <c r="M325" s="126"/>
    </row>
    <row r="326" spans="13:13" ht="15">
      <c r="M326" s="126"/>
    </row>
    <row r="327" spans="13:13" ht="15">
      <c r="M327" s="126"/>
    </row>
    <row r="328" spans="13:13" ht="15">
      <c r="M328" s="126"/>
    </row>
    <row r="329" spans="13:13" ht="15">
      <c r="M329" s="126"/>
    </row>
    <row r="330" spans="13:13" ht="15">
      <c r="M330" s="126"/>
    </row>
    <row r="331" spans="13:13" ht="15">
      <c r="M331" s="126"/>
    </row>
    <row r="332" spans="13:13" ht="15">
      <c r="M332" s="126"/>
    </row>
    <row r="333" spans="13:13" ht="15">
      <c r="M333" s="126"/>
    </row>
    <row r="334" spans="13:13" ht="15">
      <c r="M334" s="126"/>
    </row>
    <row r="335" spans="13:13" ht="15">
      <c r="M335" s="126"/>
    </row>
    <row r="336" spans="13:13" ht="15">
      <c r="M336" s="126"/>
    </row>
    <row r="337" spans="13:13" ht="15">
      <c r="M337" s="126"/>
    </row>
    <row r="338" spans="13:13" ht="15">
      <c r="M338" s="126"/>
    </row>
    <row r="339" spans="13:13" ht="15">
      <c r="M339" s="126"/>
    </row>
    <row r="340" spans="13:13" ht="15">
      <c r="M340" s="126"/>
    </row>
    <row r="341" spans="13:13" ht="15">
      <c r="M341" s="126"/>
    </row>
    <row r="342" spans="13:13" ht="15">
      <c r="M342" s="126"/>
    </row>
    <row r="343" spans="13:13" ht="15">
      <c r="M343" s="126"/>
    </row>
    <row r="344" spans="13:13" ht="15">
      <c r="M344" s="126"/>
    </row>
    <row r="345" spans="13:13" ht="15">
      <c r="M345" s="126"/>
    </row>
    <row r="346" spans="13:13" ht="15">
      <c r="M346" s="126"/>
    </row>
    <row r="347" spans="13:13" ht="15">
      <c r="M347" s="126"/>
    </row>
    <row r="348" spans="13:13" ht="15">
      <c r="M348" s="126"/>
    </row>
    <row r="349" spans="13:13" ht="15">
      <c r="M349" s="126"/>
    </row>
    <row r="350" spans="13:13" ht="15">
      <c r="M350" s="126"/>
    </row>
    <row r="351" spans="13:13" ht="15">
      <c r="M351" s="126"/>
    </row>
    <row r="352" spans="13:13" ht="15">
      <c r="M352" s="126"/>
    </row>
    <row r="353" spans="13:13" ht="15">
      <c r="M353" s="126"/>
    </row>
    <row r="354" spans="13:13" ht="15">
      <c r="M354" s="126"/>
    </row>
    <row r="355" spans="13:13" ht="15">
      <c r="M355" s="126"/>
    </row>
    <row r="356" spans="13:13" ht="15">
      <c r="M356" s="126"/>
    </row>
    <row r="357" spans="13:13" ht="15">
      <c r="M357" s="126"/>
    </row>
    <row r="358" spans="13:13" ht="15">
      <c r="M358" s="126"/>
    </row>
    <row r="359" spans="13:13" ht="15">
      <c r="M359" s="126"/>
    </row>
    <row r="360" spans="13:13" ht="15">
      <c r="M360" s="126"/>
    </row>
    <row r="361" spans="13:13" ht="15">
      <c r="M361" s="126"/>
    </row>
    <row r="362" spans="13:13" ht="15">
      <c r="M362" s="126"/>
    </row>
    <row r="363" spans="13:13" ht="15">
      <c r="M363" s="126"/>
    </row>
    <row r="364" spans="13:13" ht="15">
      <c r="M364" s="126"/>
    </row>
    <row r="365" spans="13:13" ht="15">
      <c r="M365" s="126"/>
    </row>
    <row r="366" spans="13:13" ht="15">
      <c r="M366" s="126"/>
    </row>
    <row r="367" spans="13:13" ht="15">
      <c r="M367" s="126"/>
    </row>
    <row r="368" spans="13:13" ht="15">
      <c r="M368" s="126"/>
    </row>
    <row r="369" spans="13:13" ht="15">
      <c r="M369" s="126"/>
    </row>
    <row r="370" spans="13:13" ht="15">
      <c r="M370" s="126"/>
    </row>
    <row r="371" spans="13:13" ht="15">
      <c r="M371" s="126"/>
    </row>
    <row r="372" spans="13:13" ht="15">
      <c r="M372" s="126"/>
    </row>
    <row r="373" spans="13:13" ht="15">
      <c r="M373" s="126"/>
    </row>
    <row r="374" spans="13:13" ht="15">
      <c r="M374" s="126"/>
    </row>
    <row r="375" spans="13:13" ht="15">
      <c r="M375" s="126"/>
    </row>
    <row r="376" spans="13:13" ht="15">
      <c r="M376" s="126"/>
    </row>
    <row r="377" spans="13:13" ht="15">
      <c r="M377" s="126"/>
    </row>
    <row r="378" spans="13:13" ht="15">
      <c r="M378" s="126"/>
    </row>
    <row r="379" spans="13:13" ht="15">
      <c r="M379" s="126"/>
    </row>
    <row r="380" spans="13:13" ht="15">
      <c r="M380" s="126"/>
    </row>
    <row r="381" spans="13:13" ht="15">
      <c r="M381" s="126"/>
    </row>
    <row r="382" spans="13:13" ht="15">
      <c r="M382" s="126"/>
    </row>
    <row r="383" spans="13:13" ht="15">
      <c r="M383" s="126"/>
    </row>
    <row r="384" spans="13:13" ht="15">
      <c r="M384" s="126"/>
    </row>
    <row r="385" spans="13:13" ht="15">
      <c r="M385" s="126"/>
    </row>
    <row r="386" spans="13:13" ht="15">
      <c r="M386" s="126"/>
    </row>
    <row r="387" spans="13:13" ht="15">
      <c r="M387" s="126"/>
    </row>
    <row r="388" spans="13:13" ht="15">
      <c r="M388" s="126"/>
    </row>
    <row r="389" spans="13:13" ht="15">
      <c r="M389" s="126"/>
    </row>
    <row r="390" spans="13:13" ht="15">
      <c r="M390" s="126"/>
    </row>
    <row r="391" spans="13:13" ht="15">
      <c r="M391" s="126"/>
    </row>
    <row r="392" spans="13:13" ht="15">
      <c r="M392" s="126"/>
    </row>
    <row r="393" spans="13:13" ht="15">
      <c r="M393" s="126"/>
    </row>
    <row r="394" spans="13:13" ht="15">
      <c r="M394" s="126"/>
    </row>
    <row r="395" spans="13:13" ht="15">
      <c r="M395" s="126"/>
    </row>
    <row r="396" spans="13:13" ht="15">
      <c r="M396" s="126"/>
    </row>
    <row r="397" spans="13:13" ht="15">
      <c r="M397" s="126"/>
    </row>
    <row r="398" spans="13:13" ht="15">
      <c r="M398" s="126"/>
    </row>
    <row r="399" spans="13:13" ht="15">
      <c r="M399" s="126"/>
    </row>
    <row r="400" spans="13:13" ht="15">
      <c r="M400" s="126"/>
    </row>
    <row r="401" spans="13:13" ht="15">
      <c r="M401" s="126"/>
    </row>
    <row r="402" spans="13:13" ht="15">
      <c r="M402" s="126"/>
    </row>
    <row r="403" spans="13:13" ht="15">
      <c r="M403" s="126"/>
    </row>
    <row r="404" spans="13:13" ht="15">
      <c r="M404" s="126"/>
    </row>
    <row r="405" spans="13:13" ht="15">
      <c r="M405" s="126"/>
    </row>
    <row r="406" spans="13:13" ht="15">
      <c r="M406" s="126"/>
    </row>
    <row r="407" spans="13:13" ht="15">
      <c r="M407" s="126"/>
    </row>
    <row r="408" spans="13:13" ht="15">
      <c r="M408" s="126"/>
    </row>
    <row r="409" spans="13:13" ht="15">
      <c r="M409" s="126"/>
    </row>
    <row r="410" spans="13:13" ht="15">
      <c r="M410" s="126"/>
    </row>
    <row r="411" spans="13:13" ht="15">
      <c r="M411" s="126"/>
    </row>
    <row r="412" spans="13:13" ht="15">
      <c r="M412" s="126"/>
    </row>
    <row r="413" spans="13:13" ht="15">
      <c r="M413" s="126"/>
    </row>
    <row r="414" spans="13:13" ht="15">
      <c r="M414" s="126"/>
    </row>
    <row r="415" spans="13:13" ht="15">
      <c r="M415" s="126"/>
    </row>
    <row r="416" spans="13:13" ht="15">
      <c r="M416" s="126"/>
    </row>
    <row r="417" spans="13:13" ht="15">
      <c r="M417" s="126"/>
    </row>
    <row r="418" spans="13:13" ht="15">
      <c r="M418" s="126"/>
    </row>
    <row r="419" spans="13:13" ht="15">
      <c r="M419" s="126"/>
    </row>
    <row r="420" spans="13:13" ht="15">
      <c r="M420" s="126"/>
    </row>
    <row r="421" spans="13:13" ht="15">
      <c r="M421" s="126"/>
    </row>
    <row r="422" spans="13:13" ht="15">
      <c r="M422" s="126"/>
    </row>
    <row r="423" spans="13:13" ht="15">
      <c r="M423" s="126"/>
    </row>
    <row r="424" spans="13:13" ht="15">
      <c r="M424" s="126"/>
    </row>
    <row r="425" spans="13:13" ht="15">
      <c r="M425" s="126"/>
    </row>
    <row r="426" spans="13:13" ht="15">
      <c r="M426" s="126"/>
    </row>
    <row r="427" spans="13:13" ht="15">
      <c r="M427" s="126"/>
    </row>
    <row r="428" spans="13:13" ht="15">
      <c r="M428" s="126"/>
    </row>
    <row r="429" spans="13:13" ht="15">
      <c r="M429" s="126"/>
    </row>
    <row r="430" spans="13:13" ht="15">
      <c r="M430" s="126"/>
    </row>
    <row r="431" spans="13:13" ht="15">
      <c r="M431" s="126"/>
    </row>
    <row r="432" spans="13:13" ht="15">
      <c r="M432" s="126"/>
    </row>
    <row r="433" spans="13:13" ht="15">
      <c r="M433" s="126"/>
    </row>
    <row r="434" spans="13:13" ht="15">
      <c r="M434" s="126"/>
    </row>
    <row r="435" spans="13:13" ht="15">
      <c r="M435" s="126"/>
    </row>
    <row r="436" spans="13:13" ht="15">
      <c r="M436" s="126"/>
    </row>
    <row r="437" spans="13:13" ht="15">
      <c r="M437" s="126"/>
    </row>
    <row r="438" spans="13:13" ht="15">
      <c r="M438" s="126"/>
    </row>
    <row r="439" spans="13:13" ht="15">
      <c r="M439" s="126"/>
    </row>
    <row r="440" spans="13:13" ht="15">
      <c r="M440" s="126"/>
    </row>
    <row r="441" spans="13:13" ht="15">
      <c r="M441" s="126"/>
    </row>
    <row r="442" spans="13:13" ht="15">
      <c r="M442" s="126"/>
    </row>
    <row r="443" spans="13:13" ht="15">
      <c r="M443" s="126"/>
    </row>
    <row r="444" spans="13:13" ht="15">
      <c r="M444" s="126"/>
    </row>
    <row r="445" spans="13:13" ht="15">
      <c r="M445" s="126"/>
    </row>
    <row r="446" spans="13:13" ht="15">
      <c r="M446" s="126"/>
    </row>
    <row r="447" spans="13:13" ht="15">
      <c r="M447" s="126"/>
    </row>
    <row r="448" spans="13:13" ht="15">
      <c r="M448" s="126"/>
    </row>
    <row r="449" spans="13:13" ht="15">
      <c r="M449" s="126"/>
    </row>
    <row r="450" spans="13:13" ht="15">
      <c r="M450" s="126"/>
    </row>
    <row r="451" spans="13:13" ht="15">
      <c r="M451" s="126"/>
    </row>
    <row r="452" spans="13:13" ht="15">
      <c r="M452" s="126"/>
    </row>
    <row r="453" spans="13:13" ht="15">
      <c r="M453" s="126"/>
    </row>
    <row r="454" spans="13:13" ht="15">
      <c r="M454" s="126"/>
    </row>
    <row r="455" spans="13:13" ht="15">
      <c r="M455" s="126"/>
    </row>
    <row r="456" spans="13:13" ht="15">
      <c r="M456" s="126"/>
    </row>
    <row r="457" spans="13:13" ht="15">
      <c r="M457" s="126"/>
    </row>
    <row r="458" spans="13:13" ht="15">
      <c r="M458" s="126"/>
    </row>
    <row r="459" spans="13:13" ht="15">
      <c r="M459" s="126"/>
    </row>
    <row r="460" spans="13:13" ht="15">
      <c r="M460" s="126"/>
    </row>
    <row r="461" spans="13:13" ht="15">
      <c r="M461" s="126"/>
    </row>
    <row r="462" spans="13:13" ht="15">
      <c r="M462" s="126"/>
    </row>
    <row r="463" spans="13:13" ht="15">
      <c r="M463" s="126"/>
    </row>
    <row r="464" spans="13:13" ht="15">
      <c r="M464" s="126"/>
    </row>
    <row r="465" spans="13:13" ht="15">
      <c r="M465" s="126"/>
    </row>
    <row r="466" spans="13:13" ht="15">
      <c r="M466" s="126"/>
    </row>
    <row r="467" spans="13:13" ht="15">
      <c r="M467" s="126"/>
    </row>
    <row r="468" spans="13:13" ht="15">
      <c r="M468" s="126"/>
    </row>
    <row r="469" spans="13:13" ht="15">
      <c r="M469" s="126"/>
    </row>
    <row r="470" spans="13:13" ht="15">
      <c r="M470" s="126"/>
    </row>
    <row r="471" spans="13:13" ht="15">
      <c r="M471" s="126"/>
    </row>
    <row r="472" spans="13:13" ht="15">
      <c r="M472" s="126"/>
    </row>
    <row r="473" spans="13:13" ht="15">
      <c r="M473" s="126"/>
    </row>
    <row r="474" spans="13:13" ht="15">
      <c r="M474" s="126"/>
    </row>
    <row r="475" spans="13:13" ht="15">
      <c r="M475" s="126"/>
    </row>
    <row r="476" spans="13:13" ht="15">
      <c r="M476" s="126"/>
    </row>
    <row r="477" spans="13:13" ht="15">
      <c r="M477" s="126"/>
    </row>
    <row r="478" spans="13:13" ht="15">
      <c r="M478" s="126"/>
    </row>
    <row r="479" spans="13:13" ht="15">
      <c r="M479" s="126"/>
    </row>
    <row r="480" spans="13:13" ht="15">
      <c r="M480" s="126"/>
    </row>
    <row r="481" spans="13:13" ht="15">
      <c r="M481" s="126"/>
    </row>
    <row r="482" spans="13:13" ht="15">
      <c r="M482" s="126"/>
    </row>
    <row r="483" spans="13:13" ht="15">
      <c r="M483" s="126"/>
    </row>
    <row r="484" spans="13:13" ht="15">
      <c r="M484" s="126"/>
    </row>
    <row r="485" spans="13:13" ht="15">
      <c r="M485" s="126"/>
    </row>
    <row r="486" spans="13:13" ht="15">
      <c r="M486" s="126"/>
    </row>
    <row r="487" spans="13:13" ht="15">
      <c r="M487" s="126"/>
    </row>
    <row r="488" spans="13:13" ht="15">
      <c r="M488" s="126"/>
    </row>
    <row r="489" spans="13:13" ht="15">
      <c r="M489" s="126"/>
    </row>
    <row r="490" spans="13:13" ht="15">
      <c r="M490" s="126"/>
    </row>
    <row r="491" spans="13:13" ht="15">
      <c r="M491" s="126"/>
    </row>
    <row r="492" spans="13:13" ht="15">
      <c r="M492" s="126"/>
    </row>
    <row r="493" spans="13:13" ht="15">
      <c r="M493" s="126"/>
    </row>
    <row r="494" spans="13:13" ht="15">
      <c r="M494" s="126"/>
    </row>
    <row r="495" spans="13:13" ht="15">
      <c r="M495" s="126"/>
    </row>
    <row r="496" spans="13:13" ht="15">
      <c r="M496" s="126"/>
    </row>
    <row r="497" spans="13:13" ht="15">
      <c r="M497" s="126"/>
    </row>
    <row r="498" spans="13:13" ht="15">
      <c r="M498" s="126"/>
    </row>
    <row r="499" spans="13:13" ht="15">
      <c r="M499" s="126"/>
    </row>
    <row r="500" spans="13:13" ht="15">
      <c r="M500" s="126"/>
    </row>
    <row r="501" spans="13:13" ht="15">
      <c r="M501" s="126"/>
    </row>
    <row r="502" spans="13:13" ht="15">
      <c r="M502" s="126"/>
    </row>
    <row r="503" spans="13:13" ht="15">
      <c r="M503" s="126"/>
    </row>
    <row r="504" spans="13:13" ht="15">
      <c r="M504" s="126"/>
    </row>
    <row r="505" spans="13:13" ht="15">
      <c r="M505" s="126"/>
    </row>
    <row r="506" spans="13:13" ht="15">
      <c r="M506" s="126"/>
    </row>
    <row r="507" spans="13:13" ht="15">
      <c r="M507" s="126"/>
    </row>
    <row r="508" spans="13:13" ht="15">
      <c r="M508" s="126"/>
    </row>
    <row r="509" spans="13:13" ht="15">
      <c r="M509" s="126"/>
    </row>
    <row r="510" spans="13:13" ht="15">
      <c r="M510" s="126"/>
    </row>
    <row r="511" spans="13:13" ht="15">
      <c r="M511" s="126"/>
    </row>
    <row r="512" spans="13:13" ht="15">
      <c r="M512" s="126"/>
    </row>
    <row r="513" spans="13:13" ht="15">
      <c r="M513" s="126"/>
    </row>
    <row r="514" spans="13:13" ht="15">
      <c r="M514" s="126"/>
    </row>
    <row r="515" spans="13:13" ht="15">
      <c r="M515" s="126"/>
    </row>
    <row r="516" spans="13:13" ht="15">
      <c r="M516" s="126"/>
    </row>
    <row r="517" spans="13:13" ht="15">
      <c r="M517" s="126"/>
    </row>
    <row r="518" spans="13:13" ht="15">
      <c r="M518" s="126"/>
    </row>
    <row r="519" spans="13:13" ht="15">
      <c r="M519" s="126"/>
    </row>
    <row r="520" spans="13:13" ht="15">
      <c r="M520" s="126"/>
    </row>
    <row r="521" spans="13:13" ht="15">
      <c r="M521" s="126"/>
    </row>
    <row r="522" spans="13:13" ht="15">
      <c r="M522" s="126"/>
    </row>
    <row r="523" spans="13:13" ht="15">
      <c r="M523" s="126"/>
    </row>
    <row r="524" spans="13:13" ht="15">
      <c r="M524" s="126"/>
    </row>
    <row r="525" spans="13:13" ht="15">
      <c r="M525" s="126"/>
    </row>
    <row r="526" spans="13:13" ht="15">
      <c r="M526" s="126"/>
    </row>
    <row r="527" spans="13:13" ht="15">
      <c r="M527" s="126"/>
    </row>
    <row r="528" spans="13:13" ht="15">
      <c r="M528" s="126"/>
    </row>
    <row r="529" spans="13:13" ht="15">
      <c r="M529" s="126"/>
    </row>
    <row r="530" spans="13:13" ht="15">
      <c r="M530" s="126"/>
    </row>
    <row r="531" spans="13:13" ht="15">
      <c r="M531" s="126"/>
    </row>
    <row r="532" spans="13:13" ht="15">
      <c r="M532" s="126"/>
    </row>
    <row r="533" spans="13:13" ht="15">
      <c r="M533" s="126"/>
    </row>
    <row r="534" spans="13:13" ht="15">
      <c r="M534" s="126"/>
    </row>
    <row r="535" spans="13:13" ht="15">
      <c r="M535" s="126"/>
    </row>
    <row r="536" spans="13:13" ht="15">
      <c r="M536" s="126"/>
    </row>
    <row r="537" spans="13:13" ht="15">
      <c r="M537" s="126"/>
    </row>
    <row r="538" spans="13:13" ht="15">
      <c r="M538" s="126"/>
    </row>
    <row r="539" spans="13:13" ht="15">
      <c r="M539" s="126"/>
    </row>
    <row r="540" spans="13:13" ht="15">
      <c r="M540" s="126"/>
    </row>
    <row r="541" spans="13:13" ht="15">
      <c r="M541" s="126"/>
    </row>
    <row r="542" spans="13:13" ht="15">
      <c r="M542" s="126"/>
    </row>
    <row r="543" spans="13:13" ht="15">
      <c r="M543" s="126"/>
    </row>
    <row r="544" spans="13:13" ht="15">
      <c r="M544" s="126"/>
    </row>
    <row r="545" spans="13:13" ht="15">
      <c r="M545" s="126"/>
    </row>
    <row r="546" spans="13:13" ht="15">
      <c r="M546" s="126"/>
    </row>
    <row r="547" spans="13:13" ht="15">
      <c r="M547" s="126"/>
    </row>
    <row r="548" spans="13:13" ht="15">
      <c r="M548" s="126"/>
    </row>
    <row r="549" spans="13:13" ht="15">
      <c r="M549" s="126"/>
    </row>
    <row r="550" spans="13:13" ht="15">
      <c r="M550" s="126"/>
    </row>
    <row r="551" spans="13:13" ht="15">
      <c r="M551" s="126"/>
    </row>
    <row r="552" spans="13:13" ht="15">
      <c r="M552" s="126"/>
    </row>
    <row r="553" spans="13:13" ht="15">
      <c r="M553" s="126"/>
    </row>
    <row r="554" spans="13:13" ht="15">
      <c r="M554" s="126"/>
    </row>
    <row r="555" spans="13:13" ht="15">
      <c r="M555" s="126"/>
    </row>
    <row r="556" spans="13:13" ht="15">
      <c r="M556" s="126"/>
    </row>
    <row r="557" spans="13:13" ht="15">
      <c r="M557" s="126"/>
    </row>
    <row r="558" spans="13:13" ht="15">
      <c r="M558" s="126"/>
    </row>
    <row r="559" spans="13:13" ht="15">
      <c r="M559" s="126"/>
    </row>
    <row r="560" spans="13:13" ht="15">
      <c r="M560" s="126"/>
    </row>
    <row r="561" spans="13:13" ht="15">
      <c r="M561" s="126"/>
    </row>
    <row r="562" spans="13:13" ht="15">
      <c r="M562" s="126"/>
    </row>
    <row r="563" spans="13:13" ht="15">
      <c r="M563" s="126"/>
    </row>
    <row r="564" spans="13:13" ht="15">
      <c r="M564" s="126"/>
    </row>
    <row r="565" spans="13:13" ht="15">
      <c r="M565" s="126"/>
    </row>
    <row r="566" spans="13:13" ht="15">
      <c r="M566" s="126"/>
    </row>
    <row r="567" spans="13:13" ht="15">
      <c r="M567" s="126"/>
    </row>
    <row r="568" spans="13:13" ht="15">
      <c r="M568" s="126"/>
    </row>
    <row r="569" spans="13:13" ht="15">
      <c r="M569" s="126"/>
    </row>
    <row r="570" spans="13:13" ht="15">
      <c r="M570" s="126"/>
    </row>
    <row r="571" spans="13:13" ht="15">
      <c r="M571" s="126"/>
    </row>
    <row r="572" spans="13:13" ht="15">
      <c r="M572" s="126"/>
    </row>
    <row r="573" spans="13:13" ht="15">
      <c r="M573" s="126"/>
    </row>
    <row r="574" spans="13:13" ht="15">
      <c r="M574" s="126"/>
    </row>
    <row r="575" spans="13:13" ht="15">
      <c r="M575" s="126"/>
    </row>
    <row r="576" spans="13:13" ht="15">
      <c r="M576" s="126"/>
    </row>
    <row r="577" spans="13:13" ht="15">
      <c r="M577" s="126"/>
    </row>
    <row r="578" spans="13:13" ht="15">
      <c r="M578" s="126"/>
    </row>
    <row r="579" spans="13:13" ht="15">
      <c r="M579" s="126"/>
    </row>
    <row r="580" spans="13:13" ht="15">
      <c r="M580" s="126"/>
    </row>
    <row r="581" spans="13:13" ht="15">
      <c r="M581" s="126"/>
    </row>
    <row r="582" spans="13:13" ht="15">
      <c r="M582" s="126"/>
    </row>
    <row r="583" spans="13:13" ht="15">
      <c r="M583" s="126"/>
    </row>
    <row r="584" spans="13:13" ht="15">
      <c r="M584" s="126"/>
    </row>
    <row r="585" spans="13:13" ht="15">
      <c r="M585" s="126"/>
    </row>
    <row r="586" spans="13:13" ht="15">
      <c r="M586" s="126"/>
    </row>
    <row r="587" spans="13:13" ht="15">
      <c r="M587" s="126"/>
    </row>
    <row r="588" spans="13:13" ht="15">
      <c r="M588" s="126"/>
    </row>
    <row r="589" spans="13:13" ht="15">
      <c r="M589" s="126"/>
    </row>
    <row r="590" spans="13:13" ht="15">
      <c r="M590" s="126"/>
    </row>
    <row r="591" spans="13:13" ht="15">
      <c r="M591" s="126"/>
    </row>
    <row r="592" spans="13:13" ht="15">
      <c r="M592" s="126"/>
    </row>
    <row r="593" spans="13:13" ht="15">
      <c r="M593" s="126"/>
    </row>
    <row r="594" spans="13:13" ht="15">
      <c r="M594" s="126"/>
    </row>
    <row r="595" spans="13:13" ht="15">
      <c r="M595" s="126"/>
    </row>
    <row r="596" spans="13:13" ht="15">
      <c r="M596" s="126"/>
    </row>
    <row r="597" spans="13:13" ht="15">
      <c r="M597" s="126"/>
    </row>
    <row r="598" spans="13:13" ht="15">
      <c r="M598" s="126"/>
    </row>
    <row r="599" spans="13:13" ht="15">
      <c r="M599" s="126"/>
    </row>
    <row r="600" spans="13:13" ht="15">
      <c r="M600" s="126"/>
    </row>
    <row r="601" spans="13:13" ht="15">
      <c r="M601" s="126"/>
    </row>
    <row r="602" spans="13:13" ht="15">
      <c r="M602" s="126"/>
    </row>
    <row r="603" spans="13:13" ht="15">
      <c r="M603" s="126"/>
    </row>
    <row r="604" spans="13:13" ht="15">
      <c r="M604" s="126"/>
    </row>
    <row r="605" spans="13:13" ht="15">
      <c r="M605" s="126"/>
    </row>
    <row r="606" spans="13:13" ht="15">
      <c r="M606" s="126"/>
    </row>
    <row r="607" spans="13:13" ht="15">
      <c r="M607" s="126"/>
    </row>
    <row r="608" spans="13:13" ht="15">
      <c r="M608" s="126"/>
    </row>
    <row r="609" spans="13:13" ht="15">
      <c r="M609" s="126"/>
    </row>
    <row r="610" spans="13:13" ht="15">
      <c r="M610" s="126"/>
    </row>
    <row r="611" spans="13:13" ht="15">
      <c r="M611" s="126"/>
    </row>
    <row r="612" spans="13:13" ht="15">
      <c r="M612" s="126"/>
    </row>
    <row r="613" spans="13:13" ht="15">
      <c r="M613" s="126"/>
    </row>
    <row r="614" spans="13:13" ht="15">
      <c r="M614" s="126"/>
    </row>
    <row r="615" spans="13:13" ht="15">
      <c r="M615" s="126"/>
    </row>
    <row r="616" spans="13:13" ht="15">
      <c r="M616" s="126"/>
    </row>
    <row r="617" spans="13:13" ht="15">
      <c r="M617" s="126"/>
    </row>
    <row r="618" spans="13:13" ht="15">
      <c r="M618" s="126"/>
    </row>
    <row r="619" spans="13:13" ht="15">
      <c r="M619" s="126"/>
    </row>
    <row r="620" spans="13:13" ht="15">
      <c r="M620" s="126"/>
    </row>
    <row r="621" spans="13:13" ht="15">
      <c r="M621" s="126"/>
    </row>
    <row r="622" spans="13:13" ht="15">
      <c r="M622" s="126"/>
    </row>
    <row r="623" spans="13:13" ht="15">
      <c r="M623" s="126"/>
    </row>
    <row r="624" spans="13:13" ht="15">
      <c r="M624" s="126"/>
    </row>
    <row r="625" spans="13:13" ht="15">
      <c r="M625" s="126"/>
    </row>
    <row r="626" spans="13:13" ht="15">
      <c r="M626" s="126"/>
    </row>
    <row r="627" spans="13:13" ht="15">
      <c r="M627" s="126"/>
    </row>
    <row r="628" spans="13:13" ht="15">
      <c r="M628" s="126"/>
    </row>
    <row r="629" spans="13:13" ht="15">
      <c r="M629" s="126"/>
    </row>
    <row r="630" spans="13:13" ht="15">
      <c r="M630" s="126"/>
    </row>
    <row r="631" spans="13:13" ht="15">
      <c r="M631" s="126"/>
    </row>
    <row r="632" spans="13:13" ht="15">
      <c r="M632" s="126"/>
    </row>
    <row r="633" spans="13:13" ht="15">
      <c r="M633" s="126"/>
    </row>
    <row r="634" spans="13:13" ht="15">
      <c r="M634" s="126"/>
    </row>
    <row r="635" spans="13:13" ht="15">
      <c r="M635" s="126"/>
    </row>
    <row r="636" spans="13:13" ht="15">
      <c r="M636" s="126"/>
    </row>
    <row r="637" spans="13:13" ht="15">
      <c r="M637" s="126"/>
    </row>
    <row r="638" spans="13:13" ht="15">
      <c r="M638" s="126"/>
    </row>
    <row r="639" spans="13:13" ht="15">
      <c r="M639" s="126"/>
    </row>
    <row r="640" spans="13:13" ht="15">
      <c r="M640" s="126"/>
    </row>
    <row r="641" spans="13:13" ht="15">
      <c r="M641" s="126"/>
    </row>
    <row r="642" spans="13:13" ht="15">
      <c r="M642" s="126"/>
    </row>
    <row r="643" spans="13:13" ht="15">
      <c r="M643" s="126"/>
    </row>
    <row r="644" spans="13:13" ht="15">
      <c r="M644" s="126"/>
    </row>
    <row r="645" spans="13:13" ht="15">
      <c r="M645" s="126"/>
    </row>
    <row r="646" spans="13:13" ht="15">
      <c r="M646" s="126"/>
    </row>
    <row r="647" spans="13:13" ht="15">
      <c r="M647" s="126"/>
    </row>
    <row r="648" spans="13:13" ht="15">
      <c r="M648" s="126"/>
    </row>
    <row r="649" spans="13:13" ht="15">
      <c r="M649" s="126"/>
    </row>
    <row r="650" spans="13:13" ht="15">
      <c r="M650" s="126"/>
    </row>
    <row r="651" spans="13:13" ht="15">
      <c r="M651" s="126"/>
    </row>
    <row r="652" spans="13:13" ht="15">
      <c r="M652" s="126"/>
    </row>
    <row r="653" spans="13:13" ht="15">
      <c r="M653" s="126"/>
    </row>
    <row r="654" spans="13:13" ht="15">
      <c r="M654" s="126"/>
    </row>
    <row r="655" spans="13:13" ht="15">
      <c r="M655" s="126"/>
    </row>
    <row r="656" spans="13:13" ht="15">
      <c r="M656" s="126"/>
    </row>
    <row r="657" spans="13:13" ht="15">
      <c r="M657" s="126"/>
    </row>
    <row r="658" spans="13:13" ht="15">
      <c r="M658" s="126"/>
    </row>
    <row r="659" spans="13:13" ht="15">
      <c r="M659" s="126"/>
    </row>
    <row r="660" spans="13:13" ht="15">
      <c r="M660" s="126"/>
    </row>
    <row r="661" spans="13:13" ht="15">
      <c r="M661" s="126"/>
    </row>
    <row r="662" spans="13:13" ht="15">
      <c r="M662" s="126"/>
    </row>
    <row r="663" spans="13:13" ht="15">
      <c r="M663" s="126"/>
    </row>
    <row r="664" spans="13:13" ht="15">
      <c r="M664" s="126"/>
    </row>
    <row r="665" spans="13:13" ht="15">
      <c r="M665" s="126"/>
    </row>
    <row r="666" spans="13:13" ht="15">
      <c r="M666" s="126"/>
    </row>
    <row r="667" spans="13:13" ht="15">
      <c r="M667" s="126"/>
    </row>
    <row r="668" spans="13:13" ht="15">
      <c r="M668" s="126"/>
    </row>
    <row r="669" spans="13:13" ht="15">
      <c r="M669" s="126"/>
    </row>
    <row r="670" spans="13:13" ht="15">
      <c r="M670" s="126"/>
    </row>
    <row r="671" spans="13:13" ht="15">
      <c r="M671" s="126"/>
    </row>
    <row r="672" spans="13:13" ht="15">
      <c r="M672" s="126"/>
    </row>
    <row r="673" spans="13:13" ht="15">
      <c r="M673" s="126"/>
    </row>
    <row r="674" spans="13:13" ht="15">
      <c r="M674" s="126"/>
    </row>
    <row r="675" spans="13:13" ht="15">
      <c r="M675" s="126"/>
    </row>
    <row r="676" spans="13:13" ht="15">
      <c r="M676" s="126"/>
    </row>
    <row r="677" spans="13:13" ht="15">
      <c r="M677" s="126"/>
    </row>
    <row r="678" spans="13:13" ht="15">
      <c r="M678" s="126"/>
    </row>
    <row r="679" spans="13:13" ht="15">
      <c r="M679" s="126"/>
    </row>
    <row r="680" spans="13:13" ht="15">
      <c r="M680" s="126"/>
    </row>
    <row r="681" spans="13:13" ht="15">
      <c r="M681" s="126"/>
    </row>
    <row r="682" spans="13:13" ht="15">
      <c r="M682" s="126"/>
    </row>
    <row r="683" spans="13:13" ht="15">
      <c r="M683" s="126"/>
    </row>
    <row r="684" spans="13:13" ht="15">
      <c r="M684" s="126"/>
    </row>
    <row r="685" spans="13:13" ht="15">
      <c r="M685" s="126"/>
    </row>
    <row r="686" spans="13:13" ht="15">
      <c r="M686" s="126"/>
    </row>
    <row r="687" spans="13:13" ht="15">
      <c r="M687" s="126"/>
    </row>
    <row r="688" spans="13:13" ht="15">
      <c r="M688" s="126"/>
    </row>
    <row r="689" spans="13:13" ht="15">
      <c r="M689" s="126"/>
    </row>
    <row r="690" spans="13:13" ht="15">
      <c r="M690" s="126"/>
    </row>
    <row r="691" spans="13:13" ht="15">
      <c r="M691" s="126"/>
    </row>
    <row r="692" spans="13:13" ht="15">
      <c r="M692" s="126"/>
    </row>
    <row r="693" spans="13:13" ht="15">
      <c r="M693" s="126"/>
    </row>
    <row r="694" spans="13:13" ht="15">
      <c r="M694" s="126"/>
    </row>
    <row r="695" spans="13:13" ht="15">
      <c r="M695" s="126"/>
    </row>
    <row r="696" spans="13:13" ht="15">
      <c r="M696" s="126"/>
    </row>
    <row r="697" spans="13:13" ht="15">
      <c r="M697" s="126"/>
    </row>
    <row r="698" spans="13:13" ht="15">
      <c r="M698" s="126"/>
    </row>
    <row r="699" spans="13:13" ht="15">
      <c r="M699" s="126"/>
    </row>
    <row r="700" spans="13:13" ht="15">
      <c r="M700" s="126"/>
    </row>
    <row r="701" spans="13:13" ht="15">
      <c r="M701" s="126"/>
    </row>
    <row r="702" spans="13:13" ht="15">
      <c r="M702" s="126"/>
    </row>
    <row r="703" spans="13:13" ht="15">
      <c r="M703" s="126"/>
    </row>
    <row r="704" spans="13:13" ht="15">
      <c r="M704" s="126"/>
    </row>
    <row r="705" spans="13:13" ht="15">
      <c r="M705" s="126"/>
    </row>
    <row r="706" spans="13:13" ht="15">
      <c r="M706" s="126"/>
    </row>
    <row r="707" spans="13:13" ht="15">
      <c r="M707" s="126"/>
    </row>
    <row r="708" spans="13:13" ht="15">
      <c r="M708" s="126"/>
    </row>
    <row r="709" spans="13:13" ht="15">
      <c r="M709" s="126"/>
    </row>
    <row r="710" spans="13:13" ht="15">
      <c r="M710" s="126"/>
    </row>
    <row r="711" spans="13:13" ht="15">
      <c r="M711" s="126"/>
    </row>
    <row r="712" spans="13:13" ht="15">
      <c r="M712" s="126"/>
    </row>
    <row r="713" spans="13:13" ht="15">
      <c r="M713" s="126"/>
    </row>
    <row r="714" spans="13:13" ht="15">
      <c r="M714" s="126"/>
    </row>
    <row r="715" spans="13:13" ht="15">
      <c r="M715" s="126"/>
    </row>
    <row r="716" spans="13:13" ht="15">
      <c r="M716" s="126"/>
    </row>
    <row r="717" spans="13:13" ht="15">
      <c r="M717" s="126"/>
    </row>
    <row r="718" spans="13:13" ht="15">
      <c r="M718" s="126"/>
    </row>
    <row r="719" spans="13:13" ht="15">
      <c r="M719" s="126"/>
    </row>
    <row r="720" spans="13:13" ht="15">
      <c r="M720" s="126"/>
    </row>
    <row r="721" spans="13:13" ht="15">
      <c r="M721" s="126"/>
    </row>
    <row r="722" spans="13:13" ht="15">
      <c r="M722" s="126"/>
    </row>
    <row r="723" spans="13:13" ht="15">
      <c r="M723" s="126"/>
    </row>
    <row r="724" spans="13:13" ht="15">
      <c r="M724" s="126"/>
    </row>
    <row r="725" spans="13:13" ht="15">
      <c r="M725" s="126"/>
    </row>
    <row r="726" spans="13:13" ht="15">
      <c r="M726" s="126"/>
    </row>
    <row r="727" spans="13:13" ht="15">
      <c r="M727" s="126"/>
    </row>
    <row r="728" spans="13:13" ht="15">
      <c r="M728" s="126"/>
    </row>
    <row r="729" spans="13:13" ht="15">
      <c r="M729" s="126"/>
    </row>
    <row r="730" spans="13:13" ht="15">
      <c r="M730" s="126"/>
    </row>
    <row r="731" spans="13:13" ht="15">
      <c r="M731" s="126"/>
    </row>
    <row r="732" spans="13:13" ht="15">
      <c r="M732" s="126"/>
    </row>
    <row r="733" spans="13:13" ht="15">
      <c r="M733" s="126"/>
    </row>
    <row r="734" spans="13:13" ht="15">
      <c r="M734" s="126"/>
    </row>
    <row r="735" spans="13:13" ht="15">
      <c r="M735" s="126"/>
    </row>
    <row r="736" spans="13:13" ht="15">
      <c r="M736" s="126"/>
    </row>
    <row r="737" spans="13:13" ht="15">
      <c r="M737" s="126"/>
    </row>
    <row r="738" spans="13:13" ht="15">
      <c r="M738" s="126"/>
    </row>
    <row r="739" spans="13:13" ht="15">
      <c r="M739" s="126"/>
    </row>
    <row r="740" spans="13:13" ht="15">
      <c r="M740" s="126"/>
    </row>
    <row r="741" spans="13:13" ht="15">
      <c r="M741" s="126"/>
    </row>
    <row r="742" spans="13:13" ht="15">
      <c r="M742" s="126"/>
    </row>
    <row r="743" spans="13:13" ht="15">
      <c r="M743" s="126"/>
    </row>
    <row r="744" spans="13:13" ht="15">
      <c r="M744" s="126"/>
    </row>
    <row r="745" spans="13:13" ht="15">
      <c r="M745" s="126"/>
    </row>
    <row r="746" spans="13:13" ht="15">
      <c r="M746" s="126"/>
    </row>
    <row r="747" spans="13:13" ht="15">
      <c r="M747" s="126"/>
    </row>
    <row r="748" spans="13:13" ht="15">
      <c r="M748" s="126"/>
    </row>
    <row r="749" spans="13:13" ht="15">
      <c r="M749" s="126"/>
    </row>
    <row r="750" spans="13:13" ht="15">
      <c r="M750" s="126"/>
    </row>
    <row r="751" spans="13:13" ht="15">
      <c r="M751" s="126"/>
    </row>
    <row r="752" spans="13:13" ht="15">
      <c r="M752" s="126"/>
    </row>
    <row r="753" spans="13:13" ht="15">
      <c r="M753" s="126"/>
    </row>
    <row r="754" spans="13:13" ht="15">
      <c r="M754" s="126"/>
    </row>
    <row r="755" spans="13:13" ht="15">
      <c r="M755" s="126"/>
    </row>
    <row r="756" spans="13:13" ht="15">
      <c r="M756" s="126"/>
    </row>
    <row r="757" spans="13:13" ht="15">
      <c r="M757" s="126"/>
    </row>
    <row r="758" spans="13:13" ht="15">
      <c r="M758" s="126"/>
    </row>
    <row r="759" spans="13:13" ht="15">
      <c r="M759" s="126"/>
    </row>
    <row r="760" spans="13:13" ht="15">
      <c r="M760" s="126"/>
    </row>
    <row r="761" spans="13:13" ht="15">
      <c r="M761" s="126"/>
    </row>
    <row r="762" spans="13:13" ht="15">
      <c r="M762" s="126"/>
    </row>
    <row r="763" spans="13:13" ht="15">
      <c r="M763" s="126"/>
    </row>
    <row r="764" spans="13:13" ht="15">
      <c r="M764" s="126"/>
    </row>
    <row r="765" spans="13:13" ht="15">
      <c r="M765" s="126"/>
    </row>
    <row r="766" spans="13:13" ht="15">
      <c r="M766" s="126"/>
    </row>
    <row r="767" spans="13:13" ht="15">
      <c r="M767" s="126"/>
    </row>
    <row r="768" spans="13:13" ht="15">
      <c r="M768" s="126"/>
    </row>
    <row r="769" spans="13:13" ht="15">
      <c r="M769" s="126"/>
    </row>
    <row r="770" spans="13:13" ht="15">
      <c r="M770" s="126"/>
    </row>
    <row r="771" spans="13:13" ht="15">
      <c r="M771" s="126"/>
    </row>
    <row r="772" spans="13:13" ht="15">
      <c r="M772" s="126"/>
    </row>
    <row r="773" spans="13:13" ht="15">
      <c r="M773" s="126"/>
    </row>
    <row r="774" spans="13:13" ht="15">
      <c r="M774" s="126"/>
    </row>
    <row r="775" spans="13:13" ht="15">
      <c r="M775" s="126"/>
    </row>
    <row r="776" spans="13:13" ht="15">
      <c r="M776" s="126"/>
    </row>
    <row r="777" spans="13:13" ht="15">
      <c r="M777" s="126"/>
    </row>
    <row r="778" spans="13:13" ht="15">
      <c r="M778" s="126"/>
    </row>
    <row r="779" spans="13:13" ht="15">
      <c r="M779" s="126"/>
    </row>
    <row r="780" spans="13:13" ht="15">
      <c r="M780" s="126"/>
    </row>
    <row r="781" spans="13:13" ht="15">
      <c r="M781" s="126"/>
    </row>
    <row r="782" spans="13:13" ht="15">
      <c r="M782" s="126"/>
    </row>
    <row r="783" spans="13:13" ht="15">
      <c r="M783" s="126"/>
    </row>
    <row r="784" spans="13:13" ht="15">
      <c r="M784" s="126"/>
    </row>
    <row r="785" spans="13:13" ht="15">
      <c r="M785" s="126"/>
    </row>
    <row r="786" spans="13:13" ht="15">
      <c r="M786" s="126"/>
    </row>
    <row r="787" spans="13:13" ht="15">
      <c r="M787" s="126"/>
    </row>
    <row r="788" spans="13:13" ht="15">
      <c r="M788" s="126"/>
    </row>
    <row r="789" spans="13:13" ht="15">
      <c r="M789" s="126"/>
    </row>
    <row r="790" spans="13:13" ht="15">
      <c r="M790" s="126"/>
    </row>
    <row r="791" spans="13:13" ht="15">
      <c r="M791" s="126"/>
    </row>
    <row r="792" spans="13:13" ht="15">
      <c r="M792" s="126"/>
    </row>
    <row r="793" spans="13:13" ht="15">
      <c r="M793" s="126"/>
    </row>
    <row r="794" spans="13:13" ht="15">
      <c r="M794" s="126"/>
    </row>
    <row r="795" spans="13:13" ht="15">
      <c r="M795" s="126"/>
    </row>
    <row r="796" spans="13:13" ht="15">
      <c r="M796" s="126"/>
    </row>
    <row r="797" spans="13:13" ht="15">
      <c r="M797" s="126"/>
    </row>
    <row r="798" spans="13:13" ht="15">
      <c r="M798" s="126"/>
    </row>
    <row r="799" spans="13:13" ht="15">
      <c r="M799" s="126"/>
    </row>
    <row r="800" spans="13:13" ht="15">
      <c r="M800" s="126"/>
    </row>
    <row r="801" spans="13:13" ht="15">
      <c r="M801" s="126"/>
    </row>
    <row r="802" spans="13:13" ht="15">
      <c r="M802" s="126"/>
    </row>
    <row r="803" spans="13:13" ht="15">
      <c r="M803" s="126"/>
    </row>
    <row r="804" spans="13:13" ht="15">
      <c r="M804" s="126"/>
    </row>
    <row r="805" spans="13:13" ht="15">
      <c r="M805" s="126"/>
    </row>
    <row r="806" spans="13:13" ht="15">
      <c r="M806" s="126"/>
    </row>
    <row r="807" spans="13:13" ht="15">
      <c r="M807" s="126"/>
    </row>
    <row r="808" spans="13:13" ht="15">
      <c r="M808" s="126"/>
    </row>
    <row r="809" spans="13:13" ht="15">
      <c r="M809" s="126"/>
    </row>
    <row r="810" spans="13:13" ht="15">
      <c r="M810" s="126"/>
    </row>
    <row r="811" spans="13:13" ht="15">
      <c r="M811" s="126"/>
    </row>
    <row r="812" spans="13:13" ht="15">
      <c r="M812" s="126"/>
    </row>
    <row r="813" spans="13:13" ht="15">
      <c r="M813" s="126"/>
    </row>
    <row r="814" spans="13:13" ht="15">
      <c r="M814" s="126"/>
    </row>
    <row r="815" spans="13:13" ht="15">
      <c r="M815" s="126"/>
    </row>
    <row r="816" spans="13:13" ht="15">
      <c r="M816" s="126"/>
    </row>
    <row r="817" spans="13:13" ht="15">
      <c r="M817" s="126"/>
    </row>
    <row r="818" spans="13:13" ht="15">
      <c r="M818" s="126"/>
    </row>
    <row r="819" spans="13:13" ht="15">
      <c r="M819" s="126"/>
    </row>
    <row r="820" spans="13:13" ht="15">
      <c r="M820" s="126"/>
    </row>
    <row r="821" spans="13:13" ht="15">
      <c r="M821" s="126"/>
    </row>
    <row r="822" spans="13:13" ht="15">
      <c r="M822" s="126"/>
    </row>
    <row r="823" spans="13:13" ht="15">
      <c r="M823" s="126"/>
    </row>
    <row r="824" spans="13:13" ht="15">
      <c r="M824" s="126"/>
    </row>
    <row r="825" spans="13:13" ht="15">
      <c r="M825" s="126"/>
    </row>
    <row r="826" spans="13:13" ht="15">
      <c r="M826" s="126"/>
    </row>
    <row r="827" spans="13:13" ht="15">
      <c r="M827" s="126"/>
    </row>
    <row r="828" spans="13:13" ht="15">
      <c r="M828" s="126"/>
    </row>
    <row r="829" spans="13:13" ht="15">
      <c r="M829" s="126"/>
    </row>
    <row r="830" spans="13:13" ht="15">
      <c r="M830" s="126"/>
    </row>
    <row r="831" spans="13:13" ht="15">
      <c r="M831" s="126"/>
    </row>
    <row r="832" spans="13:13" ht="15">
      <c r="M832" s="126"/>
    </row>
    <row r="833" spans="13:13" ht="15">
      <c r="M833" s="126"/>
    </row>
    <row r="834" spans="13:13" ht="15">
      <c r="M834" s="126"/>
    </row>
    <row r="835" spans="13:13" ht="15">
      <c r="M835" s="126"/>
    </row>
    <row r="836" spans="13:13" ht="15">
      <c r="M836" s="126"/>
    </row>
    <row r="837" spans="13:13" ht="15">
      <c r="M837" s="126"/>
    </row>
    <row r="838" spans="13:13" ht="15">
      <c r="M838" s="126"/>
    </row>
    <row r="839" spans="13:13" ht="15">
      <c r="M839" s="126"/>
    </row>
    <row r="840" spans="13:13" ht="15">
      <c r="M840" s="126"/>
    </row>
    <row r="841" spans="13:13" ht="15">
      <c r="M841" s="126"/>
    </row>
    <row r="842" spans="13:13" ht="15">
      <c r="M842" s="126"/>
    </row>
    <row r="843" spans="13:13" ht="15">
      <c r="M843" s="126"/>
    </row>
    <row r="844" spans="13:13" ht="15">
      <c r="M844" s="126"/>
    </row>
    <row r="845" spans="13:13" ht="15">
      <c r="M845" s="126"/>
    </row>
    <row r="846" spans="13:13" ht="15">
      <c r="M846" s="126"/>
    </row>
    <row r="847" spans="13:13" ht="15">
      <c r="M847" s="126"/>
    </row>
    <row r="848" spans="13:13" ht="15">
      <c r="M848" s="126"/>
    </row>
    <row r="849" spans="13:13" ht="15">
      <c r="M849" s="126"/>
    </row>
    <row r="850" spans="13:13" ht="15">
      <c r="M850" s="126"/>
    </row>
    <row r="851" spans="13:13" ht="15">
      <c r="M851" s="126"/>
    </row>
    <row r="852" spans="13:13" ht="15">
      <c r="M852" s="126"/>
    </row>
    <row r="853" spans="13:13" ht="15">
      <c r="M853" s="126"/>
    </row>
    <row r="854" spans="13:13" ht="15">
      <c r="M854" s="126"/>
    </row>
    <row r="855" spans="13:13" ht="15">
      <c r="M855" s="126"/>
    </row>
    <row r="856" spans="13:13" ht="15">
      <c r="M856" s="126"/>
    </row>
    <row r="857" spans="13:13" ht="15">
      <c r="M857" s="126"/>
    </row>
    <row r="858" spans="13:13" ht="15">
      <c r="M858" s="126"/>
    </row>
    <row r="859" spans="13:13" ht="15">
      <c r="M859" s="126"/>
    </row>
    <row r="860" spans="13:13" ht="15">
      <c r="M860" s="126"/>
    </row>
    <row r="861" spans="13:13" ht="15">
      <c r="M861" s="126"/>
    </row>
    <row r="862" spans="13:13" ht="15">
      <c r="M862" s="126"/>
    </row>
    <row r="863" spans="13:13" ht="15">
      <c r="M863" s="126"/>
    </row>
    <row r="864" spans="13:13" ht="15">
      <c r="M864" s="126"/>
    </row>
    <row r="865" spans="13:13" ht="15">
      <c r="M865" s="126"/>
    </row>
    <row r="866" spans="13:13" ht="15">
      <c r="M866" s="126"/>
    </row>
    <row r="867" spans="13:13" ht="15">
      <c r="M867" s="126"/>
    </row>
    <row r="868" spans="13:13" ht="15">
      <c r="M868" s="126"/>
    </row>
    <row r="869" spans="13:13" ht="15">
      <c r="M869" s="126"/>
    </row>
    <row r="870" spans="13:13" ht="15">
      <c r="M870" s="126"/>
    </row>
    <row r="871" spans="13:13" ht="15">
      <c r="M871" s="126"/>
    </row>
    <row r="872" spans="13:13" ht="15">
      <c r="M872" s="126"/>
    </row>
    <row r="873" spans="13:13" ht="15">
      <c r="M873" s="126"/>
    </row>
    <row r="874" spans="13:13" ht="15">
      <c r="M874" s="126"/>
    </row>
    <row r="875" spans="13:13" ht="15">
      <c r="M875" s="126"/>
    </row>
    <row r="876" spans="13:13" ht="15">
      <c r="M876" s="126"/>
    </row>
    <row r="877" spans="13:13" ht="15">
      <c r="M877" s="126"/>
    </row>
    <row r="878" spans="13:13" ht="15">
      <c r="M878" s="126"/>
    </row>
    <row r="879" spans="13:13" ht="15">
      <c r="M879" s="126"/>
    </row>
    <row r="880" spans="13:13" ht="15">
      <c r="M880" s="126"/>
    </row>
    <row r="881" spans="13:13" ht="15">
      <c r="M881" s="126"/>
    </row>
    <row r="882" spans="13:13" ht="15">
      <c r="M882" s="126"/>
    </row>
    <row r="883" spans="13:13" ht="15">
      <c r="M883" s="126"/>
    </row>
    <row r="884" spans="13:13" ht="15">
      <c r="M884" s="126"/>
    </row>
    <row r="885" spans="13:13" ht="15">
      <c r="M885" s="126"/>
    </row>
    <row r="886" spans="13:13" ht="15">
      <c r="M886" s="126"/>
    </row>
    <row r="887" spans="13:13" ht="15">
      <c r="M887" s="126"/>
    </row>
    <row r="888" spans="13:13" ht="15">
      <c r="M888" s="126"/>
    </row>
    <row r="889" spans="13:13" ht="15">
      <c r="M889" s="126"/>
    </row>
    <row r="890" spans="13:13" ht="15">
      <c r="M890" s="126"/>
    </row>
    <row r="891" spans="13:13" ht="15">
      <c r="M891" s="126"/>
    </row>
    <row r="892" spans="13:13" ht="15">
      <c r="M892" s="126"/>
    </row>
    <row r="893" spans="13:13" ht="15">
      <c r="M893" s="126"/>
    </row>
    <row r="894" spans="13:13" ht="15">
      <c r="M894" s="126"/>
    </row>
    <row r="895" spans="13:13" ht="15">
      <c r="M895" s="126"/>
    </row>
    <row r="896" spans="13:13" ht="15">
      <c r="M896" s="126"/>
    </row>
    <row r="897" spans="13:13" ht="15">
      <c r="M897" s="126"/>
    </row>
    <row r="898" spans="13:13" ht="15">
      <c r="M898" s="126"/>
    </row>
    <row r="899" spans="13:13" ht="15">
      <c r="M899" s="126"/>
    </row>
    <row r="900" spans="13:13" ht="15">
      <c r="M900" s="126"/>
    </row>
    <row r="901" spans="13:13" ht="15">
      <c r="M901" s="126"/>
    </row>
    <row r="902" spans="13:13" ht="15">
      <c r="M902" s="126"/>
    </row>
    <row r="903" spans="13:13" ht="15">
      <c r="M903" s="126"/>
    </row>
    <row r="904" spans="13:13" ht="15">
      <c r="M904" s="126"/>
    </row>
    <row r="905" spans="13:13" ht="15">
      <c r="M905" s="126"/>
    </row>
    <row r="906" spans="13:13" ht="15">
      <c r="M906" s="126"/>
    </row>
    <row r="907" spans="13:13" ht="15">
      <c r="M907" s="126"/>
    </row>
    <row r="908" spans="13:13" ht="15">
      <c r="M908" s="126"/>
    </row>
    <row r="909" spans="13:13" ht="15">
      <c r="M909" s="126"/>
    </row>
    <row r="910" spans="13:13" ht="15">
      <c r="M910" s="126"/>
    </row>
    <row r="911" spans="13:13" ht="15">
      <c r="M911" s="126"/>
    </row>
    <row r="912" spans="13:13" ht="15">
      <c r="M912" s="126"/>
    </row>
    <row r="913" spans="13:13" ht="15">
      <c r="M913" s="126"/>
    </row>
    <row r="914" spans="13:13" ht="15">
      <c r="M914" s="126"/>
    </row>
    <row r="915" spans="13:13" ht="15">
      <c r="M915" s="126"/>
    </row>
    <row r="916" spans="13:13" ht="15">
      <c r="M916" s="126"/>
    </row>
    <row r="917" spans="13:13" ht="15">
      <c r="M917" s="126"/>
    </row>
    <row r="918" spans="13:13" ht="15">
      <c r="M918" s="126"/>
    </row>
    <row r="919" spans="13:13" ht="15">
      <c r="M919" s="126"/>
    </row>
    <row r="920" spans="13:13" ht="15">
      <c r="M920" s="126"/>
    </row>
    <row r="921" spans="13:13" ht="15">
      <c r="M921" s="126"/>
    </row>
    <row r="922" spans="13:13" ht="15">
      <c r="M922" s="126"/>
    </row>
    <row r="923" spans="13:13" ht="15">
      <c r="M923" s="126"/>
    </row>
    <row r="924" spans="13:13" ht="15">
      <c r="M924" s="126"/>
    </row>
    <row r="925" spans="13:13" ht="15">
      <c r="M925" s="126"/>
    </row>
    <row r="926" spans="13:13" ht="15">
      <c r="M926" s="126"/>
    </row>
    <row r="927" spans="13:13" ht="15">
      <c r="M927" s="126"/>
    </row>
    <row r="928" spans="13:13" ht="15">
      <c r="M928" s="126"/>
    </row>
    <row r="929" spans="13:13" ht="15">
      <c r="M929" s="126"/>
    </row>
    <row r="930" spans="13:13" ht="15">
      <c r="M930" s="126"/>
    </row>
    <row r="931" spans="13:13" ht="15">
      <c r="M931" s="126"/>
    </row>
    <row r="932" spans="13:13" ht="15">
      <c r="M932" s="126"/>
    </row>
    <row r="933" spans="13:13" ht="15">
      <c r="M933" s="126"/>
    </row>
    <row r="934" spans="13:13" ht="15">
      <c r="M934" s="126"/>
    </row>
    <row r="935" spans="13:13" ht="15">
      <c r="M935" s="126"/>
    </row>
    <row r="936" spans="13:13" ht="15">
      <c r="M936" s="126"/>
    </row>
    <row r="937" spans="13:13" ht="15">
      <c r="M937" s="126"/>
    </row>
    <row r="938" spans="13:13" ht="15">
      <c r="M938" s="126"/>
    </row>
    <row r="939" spans="13:13" ht="15">
      <c r="M939" s="126"/>
    </row>
    <row r="940" spans="13:13" ht="15">
      <c r="M940" s="126"/>
    </row>
    <row r="941" spans="13:13" ht="15">
      <c r="M941" s="126"/>
    </row>
    <row r="942" spans="13:13" ht="15">
      <c r="M942" s="126"/>
    </row>
    <row r="943" spans="13:13" ht="15">
      <c r="M943" s="126"/>
    </row>
    <row r="944" spans="13:13" ht="15">
      <c r="M944" s="126"/>
    </row>
    <row r="945" spans="13:13" ht="15">
      <c r="M945" s="126"/>
    </row>
    <row r="946" spans="13:13" ht="15">
      <c r="M946" s="126"/>
    </row>
    <row r="947" spans="13:13" ht="15">
      <c r="M947" s="126"/>
    </row>
    <row r="948" spans="13:13" ht="15">
      <c r="M948" s="126"/>
    </row>
    <row r="949" spans="13:13" ht="15">
      <c r="M949" s="126"/>
    </row>
    <row r="950" spans="13:13" ht="15">
      <c r="M950" s="126"/>
    </row>
    <row r="951" spans="13:13" ht="15">
      <c r="M951" s="126"/>
    </row>
    <row r="952" spans="13:13" ht="15">
      <c r="M952" s="126"/>
    </row>
    <row r="953" spans="13:13" ht="15">
      <c r="M953" s="126"/>
    </row>
    <row r="954" spans="13:13" ht="15">
      <c r="M954" s="126"/>
    </row>
    <row r="955" spans="13:13" ht="15">
      <c r="M955" s="126"/>
    </row>
    <row r="956" spans="13:13" ht="15">
      <c r="M956" s="126"/>
    </row>
    <row r="957" spans="13:13" ht="15">
      <c r="M957" s="126"/>
    </row>
    <row r="958" spans="13:13" ht="15">
      <c r="M958" s="126"/>
    </row>
    <row r="959" spans="13:13" ht="15">
      <c r="M959" s="126"/>
    </row>
    <row r="960" spans="13:13" ht="15">
      <c r="M960" s="126"/>
    </row>
    <row r="961" spans="13:13" ht="15">
      <c r="M961" s="126"/>
    </row>
    <row r="962" spans="13:13" ht="15">
      <c r="M962" s="126"/>
    </row>
    <row r="963" spans="13:13" ht="15">
      <c r="M963" s="126"/>
    </row>
    <row r="964" spans="13:13" ht="15">
      <c r="M964" s="126"/>
    </row>
    <row r="965" spans="13:13" ht="15">
      <c r="M965" s="126"/>
    </row>
    <row r="966" spans="13:13" ht="15">
      <c r="M966" s="126"/>
    </row>
    <row r="967" spans="13:13" ht="15">
      <c r="M967" s="126"/>
    </row>
    <row r="968" spans="13:13" ht="15">
      <c r="M968" s="126"/>
    </row>
    <row r="969" spans="13:13" ht="15">
      <c r="M969" s="126"/>
    </row>
    <row r="970" spans="13:13" ht="15">
      <c r="M970" s="126"/>
    </row>
    <row r="971" spans="13:13" ht="15">
      <c r="M971" s="126"/>
    </row>
    <row r="972" spans="13:13" ht="15">
      <c r="M972" s="126"/>
    </row>
    <row r="973" spans="13:13" ht="15">
      <c r="M973" s="126"/>
    </row>
    <row r="974" spans="13:13" ht="15">
      <c r="M974" s="126"/>
    </row>
    <row r="975" spans="13:13" ht="15">
      <c r="M975" s="126"/>
    </row>
    <row r="976" spans="13:13" ht="15">
      <c r="M976" s="126"/>
    </row>
    <row r="977" spans="13:13" ht="15">
      <c r="M977" s="126"/>
    </row>
    <row r="978" spans="13:13" ht="15">
      <c r="M978" s="126"/>
    </row>
    <row r="979" spans="13:13" ht="15">
      <c r="M979" s="126"/>
    </row>
    <row r="980" spans="13:13" ht="15">
      <c r="M980" s="126"/>
    </row>
    <row r="981" spans="13:13" ht="15">
      <c r="M981" s="126"/>
    </row>
    <row r="982" spans="13:13" ht="15">
      <c r="M982" s="126"/>
    </row>
    <row r="983" spans="13:13" ht="15">
      <c r="M983" s="126"/>
    </row>
    <row r="984" spans="13:13" ht="15">
      <c r="M984" s="126"/>
    </row>
    <row r="985" spans="13:13" ht="15">
      <c r="M985" s="126"/>
    </row>
    <row r="986" spans="13:13" ht="15">
      <c r="M986" s="126"/>
    </row>
    <row r="987" spans="13:13" ht="15">
      <c r="M987" s="126"/>
    </row>
    <row r="988" spans="13:13" ht="15">
      <c r="M988" s="126"/>
    </row>
    <row r="989" spans="13:13" ht="15">
      <c r="M989" s="126"/>
    </row>
    <row r="990" spans="13:13" ht="15">
      <c r="M990" s="126"/>
    </row>
    <row r="991" spans="13:13" ht="15">
      <c r="M991" s="126"/>
    </row>
    <row r="992" spans="13:13" ht="15">
      <c r="M992" s="126"/>
    </row>
    <row r="993" spans="13:13" ht="15">
      <c r="M993" s="126"/>
    </row>
    <row r="994" spans="13:13" ht="15">
      <c r="M994" s="126"/>
    </row>
    <row r="995" spans="13:13" ht="15">
      <c r="M995" s="126"/>
    </row>
    <row r="996" spans="13:13" ht="15">
      <c r="M996" s="126"/>
    </row>
    <row r="997" spans="13:13" ht="15">
      <c r="M997" s="126"/>
    </row>
    <row r="998" spans="13:13" ht="15">
      <c r="M998" s="126"/>
    </row>
    <row r="999" spans="13:13" ht="15">
      <c r="M999" s="126"/>
    </row>
    <row r="1000" spans="13:13" ht="15">
      <c r="M1000" s="126"/>
    </row>
    <row r="1001" spans="13:13" ht="15">
      <c r="M1001" s="126"/>
    </row>
    <row r="1002" spans="13:13" ht="15">
      <c r="M1002" s="126"/>
    </row>
    <row r="1003" spans="13:13" ht="15">
      <c r="M1003" s="126"/>
    </row>
    <row r="1004" spans="13:13" ht="15">
      <c r="M1004" s="126"/>
    </row>
    <row r="1005" spans="13:13" ht="15">
      <c r="M1005" s="126"/>
    </row>
    <row r="1006" spans="13:13" ht="15">
      <c r="M1006" s="126"/>
    </row>
    <row r="1007" spans="13:13" ht="15">
      <c r="M1007" s="126"/>
    </row>
    <row r="1008" spans="13:13" ht="15">
      <c r="M1008" s="126"/>
    </row>
    <row r="1009" spans="13:13" ht="15">
      <c r="M1009" s="126"/>
    </row>
    <row r="1010" spans="13:13" ht="15">
      <c r="M1010" s="126"/>
    </row>
    <row r="1011" spans="13:13" ht="15">
      <c r="M1011" s="126"/>
    </row>
    <row r="1012" spans="13:13" ht="15">
      <c r="M1012" s="126"/>
    </row>
    <row r="1013" spans="13:13" ht="15">
      <c r="M1013" s="126"/>
    </row>
    <row r="1014" spans="13:13" ht="15">
      <c r="M1014" s="126"/>
    </row>
    <row r="1015" spans="13:13" ht="15">
      <c r="M1015" s="126"/>
    </row>
    <row r="1016" spans="13:13" ht="15">
      <c r="M1016" s="126"/>
    </row>
    <row r="1017" spans="13:13" ht="15">
      <c r="M1017" s="126"/>
    </row>
    <row r="1018" spans="13:13" ht="15">
      <c r="M1018" s="126"/>
    </row>
    <row r="1019" spans="13:13" ht="15">
      <c r="M1019" s="126"/>
    </row>
    <row r="1020" spans="13:13" ht="15">
      <c r="M1020" s="126"/>
    </row>
    <row r="1021" spans="13:13" ht="15">
      <c r="M1021" s="126"/>
    </row>
    <row r="1022" spans="13:13" ht="15">
      <c r="M1022" s="126"/>
    </row>
    <row r="1023" spans="13:13" ht="15">
      <c r="M1023" s="126"/>
    </row>
    <row r="1024" spans="13:13" ht="15">
      <c r="M1024" s="126"/>
    </row>
    <row r="1025" spans="13:13" ht="15">
      <c r="M1025" s="126"/>
    </row>
    <row r="1026" spans="13:13" ht="15">
      <c r="M1026" s="126"/>
    </row>
    <row r="1027" spans="13:13" ht="15">
      <c r="M1027" s="126"/>
    </row>
    <row r="1028" spans="13:13" ht="15">
      <c r="M1028" s="126"/>
    </row>
    <row r="1029" spans="13:13" ht="15">
      <c r="M1029" s="126"/>
    </row>
    <row r="1030" spans="13:13" ht="15">
      <c r="M1030" s="126"/>
    </row>
    <row r="1031" spans="13:13" ht="15">
      <c r="M1031" s="126"/>
    </row>
    <row r="1032" spans="13:13" ht="15">
      <c r="M1032" s="126"/>
    </row>
    <row r="1033" spans="13:13" ht="15">
      <c r="M1033" s="126"/>
    </row>
    <row r="1034" spans="13:13" ht="15">
      <c r="M1034" s="126"/>
    </row>
    <row r="1035" spans="13:13" ht="15">
      <c r="M1035" s="126"/>
    </row>
    <row r="1036" spans="13:13" ht="15">
      <c r="M1036" s="126"/>
    </row>
    <row r="1037" spans="13:13" ht="15">
      <c r="M1037" s="126"/>
    </row>
    <row r="1038" spans="13:13" ht="15">
      <c r="M1038" s="126"/>
    </row>
    <row r="1039" spans="13:13" ht="15">
      <c r="M1039" s="126"/>
    </row>
    <row r="1040" spans="13:13" ht="15">
      <c r="M1040" s="126"/>
    </row>
    <row r="1041" spans="13:13" ht="15">
      <c r="M1041" s="126"/>
    </row>
    <row r="1042" spans="13:13" ht="15">
      <c r="M1042" s="126"/>
    </row>
    <row r="1043" spans="13:13" ht="15">
      <c r="M1043" s="126"/>
    </row>
    <row r="1044" spans="13:13" ht="15">
      <c r="M1044" s="126"/>
    </row>
    <row r="1045" spans="13:13" ht="15">
      <c r="M1045" s="126"/>
    </row>
    <row r="1046" spans="13:13" ht="15">
      <c r="M1046" s="126"/>
    </row>
    <row r="1047" spans="13:13" ht="15">
      <c r="M1047" s="126"/>
    </row>
    <row r="1048" spans="13:13" ht="15">
      <c r="M1048" s="126"/>
    </row>
    <row r="1049" spans="13:13" ht="15">
      <c r="M1049" s="126"/>
    </row>
    <row r="1050" spans="13:13" ht="15">
      <c r="M1050" s="126"/>
    </row>
    <row r="1051" spans="13:13" ht="15">
      <c r="M1051" s="126"/>
    </row>
    <row r="1052" spans="13:13" ht="15">
      <c r="M1052" s="126"/>
    </row>
    <row r="1053" spans="13:13" ht="15">
      <c r="M1053" s="126"/>
    </row>
    <row r="1054" spans="13:13" ht="15">
      <c r="M1054" s="126"/>
    </row>
    <row r="1055" spans="13:13" ht="15">
      <c r="M1055" s="126"/>
    </row>
    <row r="1056" spans="13:13" ht="15">
      <c r="M1056" s="126"/>
    </row>
    <row r="1057" spans="13:13" ht="15">
      <c r="M1057" s="126"/>
    </row>
    <row r="1058" spans="13:13" ht="15">
      <c r="M1058" s="126"/>
    </row>
    <row r="1059" spans="13:13" ht="15">
      <c r="M1059" s="126"/>
    </row>
    <row r="1060" spans="13:13" ht="15">
      <c r="M1060" s="126"/>
    </row>
    <row r="1061" spans="13:13" ht="15">
      <c r="M1061" s="126"/>
    </row>
    <row r="1062" spans="13:13" ht="15">
      <c r="M1062" s="126"/>
    </row>
    <row r="1063" spans="13:13" ht="15">
      <c r="M1063" s="126"/>
    </row>
    <row r="1064" spans="13:13" ht="15">
      <c r="M1064" s="126"/>
    </row>
    <row r="1065" spans="13:13" ht="15">
      <c r="M1065" s="126"/>
    </row>
    <row r="1066" spans="13:13" ht="15">
      <c r="M1066" s="126"/>
    </row>
    <row r="1067" spans="13:13" ht="15">
      <c r="M1067" s="126"/>
    </row>
    <row r="1068" spans="13:13" ht="15">
      <c r="M1068" s="126"/>
    </row>
    <row r="1069" spans="13:13" ht="15">
      <c r="M1069" s="126"/>
    </row>
    <row r="1070" spans="13:13" ht="15">
      <c r="M1070" s="126"/>
    </row>
    <row r="1071" spans="13:13" ht="15">
      <c r="M1071" s="126"/>
    </row>
    <row r="1072" spans="13:13" ht="15">
      <c r="M1072" s="126"/>
    </row>
    <row r="1073" spans="13:13" ht="15">
      <c r="M1073" s="126"/>
    </row>
    <row r="1074" spans="13:13" ht="15">
      <c r="M1074" s="126"/>
    </row>
    <row r="1075" spans="13:13" ht="15">
      <c r="M1075" s="126"/>
    </row>
    <row r="1076" spans="13:13" ht="15">
      <c r="M1076" s="126"/>
    </row>
    <row r="1077" spans="13:13" ht="15">
      <c r="M1077" s="126"/>
    </row>
    <row r="1078" spans="13:13" ht="15">
      <c r="M1078" s="126"/>
    </row>
    <row r="1079" spans="13:13" ht="15">
      <c r="M1079" s="126"/>
    </row>
    <row r="1080" spans="13:13" ht="15">
      <c r="M1080" s="126"/>
    </row>
    <row r="1081" spans="13:13" ht="15">
      <c r="M1081" s="126"/>
    </row>
    <row r="1082" spans="13:13" ht="15">
      <c r="M1082" s="126"/>
    </row>
    <row r="1083" spans="13:13" ht="15">
      <c r="M1083" s="126"/>
    </row>
    <row r="1084" spans="13:13" ht="15">
      <c r="M1084" s="126"/>
    </row>
    <row r="1085" spans="13:13" ht="15">
      <c r="M1085" s="126"/>
    </row>
    <row r="1086" spans="13:13" ht="15">
      <c r="M1086" s="126"/>
    </row>
    <row r="1087" spans="13:13" ht="15">
      <c r="M1087" s="126"/>
    </row>
    <row r="1088" spans="13:13" ht="15">
      <c r="M1088" s="126"/>
    </row>
    <row r="1089" spans="13:13" ht="15">
      <c r="M1089" s="126"/>
    </row>
    <row r="1090" spans="13:13" ht="15">
      <c r="M1090" s="126"/>
    </row>
    <row r="1091" spans="13:13" ht="15">
      <c r="M1091" s="126"/>
    </row>
    <row r="1092" spans="13:13" ht="15">
      <c r="M1092" s="126"/>
    </row>
    <row r="1093" spans="13:13" ht="15">
      <c r="M1093" s="126"/>
    </row>
    <row r="1094" spans="13:13" ht="15">
      <c r="M1094" s="126"/>
    </row>
    <row r="1095" spans="13:13" ht="15">
      <c r="M1095" s="126"/>
    </row>
    <row r="1096" spans="13:13" ht="15">
      <c r="M1096" s="126"/>
    </row>
    <row r="1097" spans="13:13" ht="15">
      <c r="M1097" s="126"/>
    </row>
    <row r="1098" spans="13:13" ht="15">
      <c r="M1098" s="126"/>
    </row>
    <row r="1099" spans="13:13" ht="15">
      <c r="M1099" s="126"/>
    </row>
    <row r="1100" spans="13:13" ht="15">
      <c r="M1100" s="126"/>
    </row>
    <row r="1101" spans="13:13" ht="15">
      <c r="M1101" s="126"/>
    </row>
    <row r="1102" spans="13:13" ht="15">
      <c r="M1102" s="126"/>
    </row>
    <row r="1103" spans="13:13" ht="15">
      <c r="M1103" s="126"/>
    </row>
    <row r="1104" spans="13:13" ht="15">
      <c r="M1104" s="126"/>
    </row>
    <row r="1105" spans="13:13" ht="15">
      <c r="M1105" s="126"/>
    </row>
    <row r="1106" spans="13:13" ht="15">
      <c r="M1106" s="126"/>
    </row>
    <row r="1107" spans="13:13" ht="15">
      <c r="M1107" s="126"/>
    </row>
    <row r="1108" spans="13:13" ht="15">
      <c r="M1108" s="126"/>
    </row>
    <row r="1109" spans="13:13" ht="15">
      <c r="M1109" s="126"/>
    </row>
    <row r="1110" spans="13:13" ht="15">
      <c r="M1110" s="126"/>
    </row>
    <row r="1111" spans="13:13" ht="15">
      <c r="M1111" s="126"/>
    </row>
    <row r="1112" spans="13:13" ht="15">
      <c r="M1112" s="126"/>
    </row>
    <row r="1113" spans="13:13" ht="15">
      <c r="M1113" s="126"/>
    </row>
    <row r="1114" spans="13:13" ht="15">
      <c r="M1114" s="126"/>
    </row>
    <row r="1115" spans="13:13" ht="15">
      <c r="M1115" s="126"/>
    </row>
    <row r="1116" spans="13:13" ht="15">
      <c r="M1116" s="126"/>
    </row>
    <row r="1117" spans="13:13" ht="15">
      <c r="M1117" s="126"/>
    </row>
    <row r="1118" spans="13:13" ht="15">
      <c r="M1118" s="126"/>
    </row>
    <row r="1119" spans="13:13" ht="15">
      <c r="M1119" s="126"/>
    </row>
    <row r="1120" spans="13:13" ht="15">
      <c r="M1120" s="126"/>
    </row>
    <row r="1121" spans="13:13" ht="15">
      <c r="M1121" s="126"/>
    </row>
    <row r="1122" spans="13:13" ht="15">
      <c r="M1122" s="126"/>
    </row>
    <row r="1123" spans="13:13" ht="15">
      <c r="M1123" s="126"/>
    </row>
    <row r="1124" spans="13:13" ht="15">
      <c r="M1124" s="126"/>
    </row>
    <row r="1125" spans="13:13" ht="15">
      <c r="M1125" s="126"/>
    </row>
    <row r="1126" spans="13:13" ht="15">
      <c r="M1126" s="126"/>
    </row>
    <row r="1127" spans="13:13" ht="15">
      <c r="M1127" s="126"/>
    </row>
    <row r="1128" spans="13:13" ht="15">
      <c r="M1128" s="126"/>
    </row>
    <row r="1129" spans="13:13" ht="15">
      <c r="M1129" s="126"/>
    </row>
    <row r="1130" spans="13:13" ht="15">
      <c r="M1130" s="126"/>
    </row>
    <row r="1131" spans="13:13" ht="15">
      <c r="M1131" s="126"/>
    </row>
    <row r="1132" spans="13:13" ht="15">
      <c r="M1132" s="126"/>
    </row>
    <row r="1133" spans="13:13" ht="15">
      <c r="M1133" s="126"/>
    </row>
    <row r="1134" spans="13:13" ht="15">
      <c r="M1134" s="126"/>
    </row>
    <row r="1135" spans="13:13" ht="15">
      <c r="M1135" s="126"/>
    </row>
    <row r="1136" spans="13:13" ht="15">
      <c r="M1136" s="126"/>
    </row>
    <row r="1137" spans="13:13" ht="15">
      <c r="M1137" s="126"/>
    </row>
    <row r="1138" spans="13:13" ht="15">
      <c r="M1138" s="126"/>
    </row>
    <row r="1139" spans="13:13" ht="15">
      <c r="M1139" s="126"/>
    </row>
    <row r="1140" spans="13:13" ht="15">
      <c r="M1140" s="126"/>
    </row>
    <row r="1141" spans="13:13" ht="15">
      <c r="M1141" s="126"/>
    </row>
    <row r="1142" spans="13:13" ht="15">
      <c r="M1142" s="126"/>
    </row>
    <row r="1143" spans="13:13" ht="15">
      <c r="M1143" s="126"/>
    </row>
    <row r="1144" spans="13:13" ht="15">
      <c r="M1144" s="126"/>
    </row>
    <row r="1145" spans="13:13" ht="15">
      <c r="M1145" s="126"/>
    </row>
    <row r="1146" spans="13:13" ht="15">
      <c r="M1146" s="126"/>
    </row>
    <row r="1147" spans="13:13" ht="15">
      <c r="M1147" s="126"/>
    </row>
    <row r="1148" spans="13:13" ht="15">
      <c r="M1148" s="126"/>
    </row>
    <row r="1149" spans="13:13" ht="15">
      <c r="M1149" s="126"/>
    </row>
    <row r="1150" spans="13:13" ht="15">
      <c r="M1150" s="126"/>
    </row>
    <row r="1151" spans="13:13" ht="15">
      <c r="M1151" s="126"/>
    </row>
    <row r="1152" spans="13:13" ht="15">
      <c r="M1152" s="126"/>
    </row>
    <row r="1153" spans="13:13" ht="15">
      <c r="M1153" s="126"/>
    </row>
    <row r="1154" spans="13:13" ht="15">
      <c r="M1154" s="126"/>
    </row>
    <row r="1155" spans="13:13" ht="15">
      <c r="M1155" s="126"/>
    </row>
    <row r="1156" spans="13:13" ht="15">
      <c r="M1156" s="126"/>
    </row>
    <row r="1157" spans="13:13" ht="15">
      <c r="M1157" s="126"/>
    </row>
    <row r="1158" spans="13:13" ht="15">
      <c r="M1158" s="126"/>
    </row>
    <row r="1159" spans="13:13" ht="15">
      <c r="M1159" s="126"/>
    </row>
    <row r="1160" spans="13:13" ht="15">
      <c r="M1160" s="126"/>
    </row>
    <row r="1161" spans="13:13" ht="15">
      <c r="M1161" s="126"/>
    </row>
    <row r="1162" spans="13:13" ht="15">
      <c r="M1162" s="126"/>
    </row>
    <row r="1163" spans="13:13" ht="15">
      <c r="M1163" s="126"/>
    </row>
    <row r="1164" spans="13:13" ht="15">
      <c r="M1164" s="126"/>
    </row>
    <row r="1165" spans="13:13" ht="15">
      <c r="M1165" s="126"/>
    </row>
    <row r="1166" spans="13:13" ht="15">
      <c r="M1166" s="126"/>
    </row>
    <row r="1167" spans="13:13" ht="15">
      <c r="M1167" s="126"/>
    </row>
    <row r="1168" spans="13:13" ht="15">
      <c r="M1168" s="126"/>
    </row>
    <row r="1169" spans="13:13" ht="15">
      <c r="M1169" s="126"/>
    </row>
    <row r="1170" spans="13:13" ht="15">
      <c r="M1170" s="126"/>
    </row>
    <row r="1171" spans="13:13" ht="15">
      <c r="M1171" s="126"/>
    </row>
    <row r="1172" spans="13:13" ht="15">
      <c r="M1172" s="126"/>
    </row>
    <row r="1173" spans="13:13" ht="15">
      <c r="M1173" s="126"/>
    </row>
    <row r="1174" spans="13:13" ht="15">
      <c r="M1174" s="126"/>
    </row>
    <row r="1175" spans="13:13" ht="15">
      <c r="M1175" s="126"/>
    </row>
    <row r="1176" spans="13:13" ht="15">
      <c r="M1176" s="126"/>
    </row>
    <row r="1177" spans="13:13" ht="15">
      <c r="M1177" s="126"/>
    </row>
    <row r="1178" spans="13:13" ht="15">
      <c r="M1178" s="126"/>
    </row>
    <row r="1179" spans="13:13" ht="15">
      <c r="M1179" s="126"/>
    </row>
    <row r="1180" spans="13:13" ht="15">
      <c r="M1180" s="126"/>
    </row>
    <row r="1181" spans="13:13" ht="15">
      <c r="M1181" s="126"/>
    </row>
    <row r="1182" spans="13:13" ht="15">
      <c r="M1182" s="126"/>
    </row>
    <row r="1183" spans="13:13" ht="15">
      <c r="M1183" s="126"/>
    </row>
    <row r="1184" spans="13:13" ht="15">
      <c r="M1184" s="126"/>
    </row>
    <row r="1185" spans="13:13" ht="15">
      <c r="M1185" s="126"/>
    </row>
    <row r="1186" spans="13:13" ht="15">
      <c r="M1186" s="126"/>
    </row>
    <row r="1187" spans="13:13" ht="15">
      <c r="M1187" s="126"/>
    </row>
    <row r="1188" spans="13:13" ht="15">
      <c r="M1188" s="126"/>
    </row>
    <row r="1189" spans="13:13" ht="15">
      <c r="M1189" s="126"/>
    </row>
    <row r="1190" spans="13:13" ht="15">
      <c r="M1190" s="126"/>
    </row>
    <row r="1191" spans="13:13" ht="15">
      <c r="M1191" s="126"/>
    </row>
    <row r="1192" spans="13:13" ht="15">
      <c r="M1192" s="126"/>
    </row>
    <row r="1193" spans="13:13" ht="15">
      <c r="M1193" s="126"/>
    </row>
    <row r="1194" spans="13:13" ht="15">
      <c r="M1194" s="126"/>
    </row>
    <row r="1195" spans="13:13" ht="15">
      <c r="M1195" s="126"/>
    </row>
    <row r="1196" spans="13:13" ht="15">
      <c r="M1196" s="126"/>
    </row>
    <row r="1197" spans="13:13" ht="15">
      <c r="M1197" s="126"/>
    </row>
    <row r="1198" spans="13:13" ht="15">
      <c r="M1198" s="126"/>
    </row>
    <row r="1199" spans="13:13" ht="15">
      <c r="M1199" s="126"/>
    </row>
    <row r="1200" spans="13:13" ht="15">
      <c r="M1200" s="126"/>
    </row>
    <row r="1201" spans="13:13" ht="15">
      <c r="M1201" s="126"/>
    </row>
    <row r="1202" spans="13:13" ht="15">
      <c r="M1202" s="126"/>
    </row>
    <row r="1203" spans="13:13" ht="15">
      <c r="M1203" s="126"/>
    </row>
    <row r="1204" spans="13:13" ht="15">
      <c r="M1204" s="126"/>
    </row>
    <row r="1205" spans="13:13" ht="15">
      <c r="M1205" s="126"/>
    </row>
    <row r="1206" spans="13:13" ht="15">
      <c r="M1206" s="126"/>
    </row>
    <row r="1207" spans="13:13" ht="15">
      <c r="M1207" s="126"/>
    </row>
    <row r="1208" spans="13:13" ht="15">
      <c r="M1208" s="126"/>
    </row>
    <row r="1209" spans="13:13" ht="15">
      <c r="M1209" s="126"/>
    </row>
    <row r="1210" spans="13:13" ht="15">
      <c r="M1210" s="126"/>
    </row>
    <row r="1211" spans="13:13" ht="15">
      <c r="M1211" s="126"/>
    </row>
    <row r="1212" spans="13:13" ht="15">
      <c r="M1212" s="126"/>
    </row>
    <row r="1213" spans="13:13" ht="15">
      <c r="M1213" s="126"/>
    </row>
    <row r="1214" spans="13:13" ht="15">
      <c r="M1214" s="126"/>
    </row>
    <row r="1215" spans="13:13" ht="15">
      <c r="M1215" s="126"/>
    </row>
    <row r="1216" spans="13:13" ht="15">
      <c r="M1216" s="126"/>
    </row>
    <row r="1217" spans="13:13" ht="15">
      <c r="M1217" s="126"/>
    </row>
    <row r="1218" spans="13:13" ht="15">
      <c r="M1218" s="126"/>
    </row>
    <row r="1219" spans="13:13" ht="15">
      <c r="M1219" s="126"/>
    </row>
    <row r="1220" spans="13:13" ht="15">
      <c r="M1220" s="126"/>
    </row>
    <row r="1221" spans="13:13" ht="15">
      <c r="M1221" s="126"/>
    </row>
    <row r="1222" spans="13:13" ht="15">
      <c r="M1222" s="126"/>
    </row>
    <row r="1223" spans="13:13" ht="15">
      <c r="M1223" s="126"/>
    </row>
    <row r="1224" spans="13:13" ht="15">
      <c r="M1224" s="126"/>
    </row>
    <row r="1225" spans="13:13" ht="15">
      <c r="M1225" s="126"/>
    </row>
    <row r="1226" spans="13:13" ht="15">
      <c r="M1226" s="126"/>
    </row>
    <row r="1227" spans="13:13" ht="15">
      <c r="M1227" s="126"/>
    </row>
    <row r="1228" spans="13:13" ht="15">
      <c r="M1228" s="126"/>
    </row>
    <row r="1229" spans="13:13" ht="15">
      <c r="M1229" s="126"/>
    </row>
    <row r="1230" spans="13:13" ht="15">
      <c r="M1230" s="126"/>
    </row>
    <row r="1231" spans="13:13" ht="15">
      <c r="M1231" s="126"/>
    </row>
    <row r="1232" spans="13:13" ht="15">
      <c r="M1232" s="126"/>
    </row>
    <row r="1233" spans="13:13" ht="15">
      <c r="M1233" s="126"/>
    </row>
    <row r="1234" spans="13:13" ht="15">
      <c r="M1234" s="126"/>
    </row>
    <row r="1235" spans="13:13" ht="15">
      <c r="M1235" s="126"/>
    </row>
    <row r="1236" spans="13:13" ht="15">
      <c r="M1236" s="126"/>
    </row>
    <row r="1237" spans="13:13" ht="15">
      <c r="M1237" s="126"/>
    </row>
    <row r="1238" spans="13:13" ht="15">
      <c r="M1238" s="126"/>
    </row>
    <row r="1239" spans="13:13" ht="15">
      <c r="M1239" s="126"/>
    </row>
    <row r="1240" spans="13:13" ht="15">
      <c r="M1240" s="126"/>
    </row>
    <row r="1241" spans="13:13" ht="15">
      <c r="M1241" s="126"/>
    </row>
    <row r="1242" spans="13:13" ht="15">
      <c r="M1242" s="126"/>
    </row>
    <row r="1243" spans="13:13" ht="15">
      <c r="M1243" s="126"/>
    </row>
    <row r="1244" spans="13:13" ht="15">
      <c r="M1244" s="126"/>
    </row>
    <row r="1245" spans="13:13" ht="15">
      <c r="M1245" s="126"/>
    </row>
    <row r="1246" spans="13:13" ht="15">
      <c r="M1246" s="126"/>
    </row>
    <row r="1247" spans="13:13" ht="15">
      <c r="M1247" s="126"/>
    </row>
    <row r="1248" spans="13:13" ht="15">
      <c r="M1248" s="126"/>
    </row>
    <row r="1249" spans="13:13" ht="15">
      <c r="M1249" s="126"/>
    </row>
    <row r="1250" spans="13:13" ht="15">
      <c r="M1250" s="126"/>
    </row>
    <row r="1251" spans="13:13" ht="15">
      <c r="M1251" s="126"/>
    </row>
    <row r="1252" spans="13:13" ht="15">
      <c r="M1252" s="126"/>
    </row>
    <row r="1253" spans="13:13" ht="15">
      <c r="M1253" s="126"/>
    </row>
    <row r="1254" spans="13:13" ht="15">
      <c r="M1254" s="126"/>
    </row>
    <row r="1255" spans="13:13" ht="15">
      <c r="M1255" s="126"/>
    </row>
    <row r="1256" spans="13:13" ht="15">
      <c r="M1256" s="126"/>
    </row>
    <row r="1257" spans="13:13" ht="15">
      <c r="M1257" s="126"/>
    </row>
    <row r="1258" spans="13:13" ht="15">
      <c r="M1258" s="126"/>
    </row>
    <row r="1259" spans="13:13" ht="15">
      <c r="M1259" s="126"/>
    </row>
    <row r="1260" spans="13:13" ht="15">
      <c r="M1260" s="126"/>
    </row>
    <row r="1261" spans="13:13" ht="15">
      <c r="M1261" s="126"/>
    </row>
    <row r="1262" spans="13:13" ht="15">
      <c r="M1262" s="126"/>
    </row>
    <row r="1263" spans="13:13" ht="15">
      <c r="M1263" s="126"/>
    </row>
    <row r="1264" spans="13:13" ht="15">
      <c r="M1264" s="126"/>
    </row>
    <row r="1265" spans="13:13" ht="15">
      <c r="M1265" s="126"/>
    </row>
    <row r="1266" spans="13:13" ht="15">
      <c r="M1266" s="126"/>
    </row>
    <row r="1267" spans="13:13" ht="15">
      <c r="M1267" s="126"/>
    </row>
    <row r="1268" spans="13:13" ht="15">
      <c r="M1268" s="126"/>
    </row>
    <row r="1269" spans="13:13" ht="15">
      <c r="M1269" s="126"/>
    </row>
    <row r="1270" spans="13:13" ht="15">
      <c r="M1270" s="126"/>
    </row>
    <row r="1271" spans="13:13" ht="15">
      <c r="M1271" s="126"/>
    </row>
    <row r="1272" spans="13:13" ht="15">
      <c r="M1272" s="126"/>
    </row>
    <row r="1273" spans="13:13" ht="15">
      <c r="M1273" s="126"/>
    </row>
    <row r="1274" spans="13:13" ht="15">
      <c r="M1274" s="126"/>
    </row>
    <row r="1275" spans="13:13" ht="15">
      <c r="M1275" s="126"/>
    </row>
    <row r="1276" spans="13:13" ht="15">
      <c r="M1276" s="126"/>
    </row>
    <row r="1277" spans="13:13" ht="15">
      <c r="M1277" s="126"/>
    </row>
    <row r="1278" spans="13:13" ht="15">
      <c r="M1278" s="126"/>
    </row>
    <row r="1279" spans="13:13" ht="15">
      <c r="M1279" s="126"/>
    </row>
    <row r="1280" spans="13:13" ht="15">
      <c r="M1280" s="126"/>
    </row>
    <row r="1281" spans="13:13" ht="15">
      <c r="M1281" s="126"/>
    </row>
    <row r="1282" spans="13:13" ht="15">
      <c r="M1282" s="126"/>
    </row>
    <row r="1283" spans="13:13" ht="15">
      <c r="M1283" s="126"/>
    </row>
    <row r="1284" spans="13:13" ht="15">
      <c r="M1284" s="126"/>
    </row>
    <row r="1285" spans="13:13" ht="15">
      <c r="M1285" s="126"/>
    </row>
    <row r="1286" spans="13:13" ht="15">
      <c r="M1286" s="126"/>
    </row>
    <row r="1287" spans="13:13" ht="15">
      <c r="M1287" s="126"/>
    </row>
    <row r="1288" spans="13:13" ht="15">
      <c r="M1288" s="126"/>
    </row>
    <row r="1289" spans="13:13" ht="15">
      <c r="M1289" s="126"/>
    </row>
    <row r="1290" spans="13:13" ht="15">
      <c r="M1290" s="126"/>
    </row>
    <row r="1291" spans="13:13" ht="15">
      <c r="M1291" s="126"/>
    </row>
    <row r="1292" spans="13:13" ht="15">
      <c r="M1292" s="126"/>
    </row>
    <row r="1293" spans="13:13" ht="15">
      <c r="M1293" s="126"/>
    </row>
    <row r="1294" spans="13:13" ht="15">
      <c r="M1294" s="126"/>
    </row>
    <row r="1295" spans="13:13" ht="15">
      <c r="M1295" s="126"/>
    </row>
    <row r="1296" spans="13:13" ht="15">
      <c r="M1296" s="126"/>
    </row>
    <row r="1297" spans="13:13" ht="15">
      <c r="M1297" s="126"/>
    </row>
    <row r="1298" spans="13:13" ht="15">
      <c r="M1298" s="126"/>
    </row>
    <row r="1299" spans="13:13" ht="15">
      <c r="M1299" s="126"/>
    </row>
    <row r="1300" spans="13:13" ht="15">
      <c r="M1300" s="126"/>
    </row>
    <row r="1301" spans="13:13" ht="15">
      <c r="M1301" s="126"/>
    </row>
    <row r="1302" spans="13:13" ht="15">
      <c r="M1302" s="126"/>
    </row>
    <row r="1303" spans="13:13" ht="15">
      <c r="M1303" s="126"/>
    </row>
    <row r="1304" spans="13:13" ht="15">
      <c r="M1304" s="126"/>
    </row>
    <row r="1305" spans="13:13" ht="15">
      <c r="M1305" s="126"/>
    </row>
    <row r="1306" spans="13:13" ht="15">
      <c r="M1306" s="126"/>
    </row>
    <row r="1307" spans="13:13" ht="15">
      <c r="M1307" s="126"/>
    </row>
    <row r="1308" spans="13:13" ht="15">
      <c r="M1308" s="126"/>
    </row>
    <row r="1309" spans="13:13" ht="15">
      <c r="M1309" s="126"/>
    </row>
    <row r="1310" spans="13:13" ht="15">
      <c r="M1310" s="126"/>
    </row>
    <row r="1311" spans="13:13" ht="15">
      <c r="M1311" s="126"/>
    </row>
    <row r="1312" spans="13:13" ht="15">
      <c r="M1312" s="126"/>
    </row>
    <row r="1313" spans="13:13" ht="15">
      <c r="M1313" s="126"/>
    </row>
    <row r="1314" spans="13:13" ht="15">
      <c r="M1314" s="126"/>
    </row>
    <row r="1315" spans="13:13" ht="15">
      <c r="M1315" s="126"/>
    </row>
    <row r="1316" spans="13:13" ht="15">
      <c r="M1316" s="126"/>
    </row>
    <row r="1317" spans="13:13" ht="15">
      <c r="M1317" s="126"/>
    </row>
    <row r="1318" spans="13:13" ht="15">
      <c r="M1318" s="126"/>
    </row>
    <row r="1319" spans="13:13" ht="15">
      <c r="M1319" s="126"/>
    </row>
    <row r="1320" spans="13:13" ht="15">
      <c r="M1320" s="126"/>
    </row>
    <row r="1321" spans="13:13" ht="15">
      <c r="M1321" s="126"/>
    </row>
    <row r="1322" spans="13:13" ht="15">
      <c r="M1322" s="126"/>
    </row>
    <row r="1323" spans="13:13" ht="15">
      <c r="M1323" s="126"/>
    </row>
    <row r="1324" spans="13:13" ht="15">
      <c r="M1324" s="126"/>
    </row>
    <row r="1325" spans="13:13" ht="15">
      <c r="M1325" s="126"/>
    </row>
    <row r="1326" spans="13:13" ht="15">
      <c r="M1326" s="126"/>
    </row>
    <row r="1327" spans="13:13" ht="15">
      <c r="M1327" s="126"/>
    </row>
    <row r="1328" spans="13:13" ht="15">
      <c r="M1328" s="126"/>
    </row>
    <row r="1329" spans="13:13" ht="15">
      <c r="M1329" s="126"/>
    </row>
    <row r="1330" spans="13:13" ht="15">
      <c r="M1330" s="126"/>
    </row>
    <row r="1331" spans="13:13" ht="15">
      <c r="M1331" s="126"/>
    </row>
    <row r="1332" spans="13:13" ht="15">
      <c r="M1332" s="126"/>
    </row>
    <row r="1333" spans="13:13" ht="15">
      <c r="M1333" s="126"/>
    </row>
    <row r="1334" spans="13:13" ht="15">
      <c r="M1334" s="126"/>
    </row>
    <row r="1335" spans="13:13" ht="15">
      <c r="M1335" s="126"/>
    </row>
    <row r="1336" spans="13:13" ht="15">
      <c r="M1336" s="126"/>
    </row>
    <row r="1337" spans="13:13" ht="15">
      <c r="M1337" s="126"/>
    </row>
    <row r="1338" spans="13:13" ht="15">
      <c r="M1338" s="126"/>
    </row>
    <row r="1339" spans="13:13" ht="15">
      <c r="M1339" s="126"/>
    </row>
    <row r="1340" spans="13:13" ht="15">
      <c r="M1340" s="126"/>
    </row>
    <row r="1341" spans="13:13" ht="15">
      <c r="M1341" s="126"/>
    </row>
    <row r="1342" spans="13:13" ht="15">
      <c r="M1342" s="126"/>
    </row>
    <row r="1343" spans="13:13" ht="15">
      <c r="M1343" s="126"/>
    </row>
    <row r="1344" spans="13:13" ht="15">
      <c r="M1344" s="126"/>
    </row>
    <row r="1345" spans="13:13" ht="15">
      <c r="M1345" s="126"/>
    </row>
    <row r="1346" spans="13:13" ht="15">
      <c r="M1346" s="126"/>
    </row>
    <row r="1347" spans="13:13" ht="15">
      <c r="M1347" s="126"/>
    </row>
    <row r="1348" spans="13:13" ht="15">
      <c r="M1348" s="126"/>
    </row>
    <row r="1349" spans="13:13" ht="15">
      <c r="M1349" s="126"/>
    </row>
    <row r="1350" spans="13:13" ht="15">
      <c r="M1350" s="126"/>
    </row>
    <row r="1351" spans="13:13" ht="15">
      <c r="M1351" s="126"/>
    </row>
    <row r="1352" spans="13:13" ht="15">
      <c r="M1352" s="126"/>
    </row>
    <row r="1353" spans="13:13" ht="15">
      <c r="M1353" s="126"/>
    </row>
    <row r="1354" spans="13:13" ht="15">
      <c r="M1354" s="126"/>
    </row>
    <row r="1355" spans="13:13" ht="15">
      <c r="M1355" s="126"/>
    </row>
    <row r="1356" spans="13:13" ht="15">
      <c r="M1356" s="126"/>
    </row>
    <row r="1357" spans="13:13" ht="15">
      <c r="M1357" s="126"/>
    </row>
    <row r="1358" spans="13:13" ht="15">
      <c r="M1358" s="126"/>
    </row>
    <row r="1359" spans="13:13" ht="15">
      <c r="M1359" s="126"/>
    </row>
    <row r="1360" spans="13:13" ht="15">
      <c r="M1360" s="126"/>
    </row>
    <row r="1361" spans="13:13" ht="15">
      <c r="M1361" s="126"/>
    </row>
    <row r="1362" spans="13:13" ht="15">
      <c r="M1362" s="126"/>
    </row>
    <row r="1363" spans="13:13" ht="15">
      <c r="M1363" s="126"/>
    </row>
    <row r="1364" spans="13:13" ht="15">
      <c r="M1364" s="126"/>
    </row>
    <row r="1365" spans="13:13" ht="15">
      <c r="M1365" s="126"/>
    </row>
    <row r="1366" spans="13:13" ht="15">
      <c r="M1366" s="126"/>
    </row>
    <row r="1367" spans="13:13" ht="15">
      <c r="M1367" s="126"/>
    </row>
    <row r="1368" spans="13:13" ht="15">
      <c r="M1368" s="126"/>
    </row>
    <row r="1369" spans="13:13" ht="15">
      <c r="M1369" s="126"/>
    </row>
    <row r="1370" spans="13:13" ht="15">
      <c r="M1370" s="126"/>
    </row>
    <row r="1371" spans="13:13" ht="15">
      <c r="M1371" s="126"/>
    </row>
    <row r="1372" spans="13:13" ht="15">
      <c r="M1372" s="126"/>
    </row>
    <row r="1373" spans="13:13" ht="15">
      <c r="M1373" s="126"/>
    </row>
    <row r="1374" spans="13:13" ht="15">
      <c r="M1374" s="126"/>
    </row>
    <row r="1375" spans="13:13" ht="15">
      <c r="M1375" s="126"/>
    </row>
    <row r="1376" spans="13:13" ht="15">
      <c r="M1376" s="126"/>
    </row>
    <row r="1377" spans="13:13" ht="15">
      <c r="M1377" s="126"/>
    </row>
    <row r="1378" spans="13:13" ht="15">
      <c r="M1378" s="126"/>
    </row>
    <row r="1379" spans="13:13" ht="15">
      <c r="M1379" s="126"/>
    </row>
    <row r="1380" spans="13:13" ht="15">
      <c r="M1380" s="126"/>
    </row>
    <row r="1381" spans="13:13" ht="15">
      <c r="M1381" s="126"/>
    </row>
    <row r="1382" spans="13:13" ht="15">
      <c r="M1382" s="126"/>
    </row>
    <row r="1383" spans="13:13" ht="15">
      <c r="M1383" s="126"/>
    </row>
    <row r="1384" spans="13:13" ht="15">
      <c r="M1384" s="126"/>
    </row>
    <row r="1385" spans="13:13" ht="15">
      <c r="M1385" s="126"/>
    </row>
    <row r="1386" spans="13:13" ht="15">
      <c r="M1386" s="126"/>
    </row>
    <row r="1387" spans="13:13" ht="15">
      <c r="M1387" s="126"/>
    </row>
    <row r="1388" spans="13:13" ht="15">
      <c r="M1388" s="126"/>
    </row>
    <row r="1389" spans="13:13" ht="15">
      <c r="M1389" s="126"/>
    </row>
    <row r="1390" spans="13:13" ht="15">
      <c r="M1390" s="126"/>
    </row>
    <row r="1391" spans="13:13" ht="15">
      <c r="M1391" s="126"/>
    </row>
    <row r="1392" spans="13:13" ht="15">
      <c r="M1392" s="126"/>
    </row>
    <row r="1393" spans="13:13" ht="15">
      <c r="M1393" s="126"/>
    </row>
    <row r="1394" spans="13:13" ht="15">
      <c r="M1394" s="126"/>
    </row>
    <row r="1395" spans="13:13" ht="15">
      <c r="M1395" s="126"/>
    </row>
    <row r="1396" spans="13:13" ht="15">
      <c r="M1396" s="126"/>
    </row>
    <row r="1397" spans="13:13" ht="15">
      <c r="M1397" s="126"/>
    </row>
    <row r="1398" spans="13:13" ht="15">
      <c r="M1398" s="126"/>
    </row>
    <row r="1399" spans="13:13" ht="15">
      <c r="M1399" s="126"/>
    </row>
    <row r="1400" spans="13:13" ht="15">
      <c r="M1400" s="126"/>
    </row>
    <row r="1401" spans="13:13" ht="15">
      <c r="M1401" s="126"/>
    </row>
    <row r="1402" spans="13:13" ht="15">
      <c r="M1402" s="126"/>
    </row>
    <row r="1403" spans="13:13" ht="15">
      <c r="M1403" s="126"/>
    </row>
    <row r="1404" spans="13:13" ht="15">
      <c r="M1404" s="126"/>
    </row>
    <row r="1405" spans="13:13" ht="15">
      <c r="M1405" s="126"/>
    </row>
    <row r="1406" spans="13:13" ht="15">
      <c r="M1406" s="126"/>
    </row>
    <row r="1407" spans="13:13" ht="15">
      <c r="M1407" s="126"/>
    </row>
    <row r="1408" spans="13:13" ht="15">
      <c r="M1408" s="126"/>
    </row>
    <row r="1409" spans="13:13" ht="15">
      <c r="M1409" s="126"/>
    </row>
    <row r="1410" spans="13:13" ht="15">
      <c r="M1410" s="126"/>
    </row>
    <row r="1411" spans="13:13" ht="15">
      <c r="M1411" s="126"/>
    </row>
    <row r="1412" spans="13:13" ht="15">
      <c r="M1412" s="126"/>
    </row>
    <row r="1413" spans="13:13" ht="15">
      <c r="M1413" s="126"/>
    </row>
    <row r="1414" spans="13:13" ht="15">
      <c r="M1414" s="126"/>
    </row>
    <row r="1415" spans="13:13" ht="15">
      <c r="M1415" s="126"/>
    </row>
    <row r="1416" spans="13:13" ht="15">
      <c r="M1416" s="126"/>
    </row>
    <row r="1417" spans="13:13" ht="15">
      <c r="M1417" s="126"/>
    </row>
    <row r="1418" spans="13:13" ht="15">
      <c r="M1418" s="126"/>
    </row>
    <row r="1419" spans="13:13" ht="15">
      <c r="M1419" s="126"/>
    </row>
    <row r="1420" spans="13:13" ht="15">
      <c r="M1420" s="126"/>
    </row>
    <row r="1421" spans="13:13" ht="15">
      <c r="M1421" s="126"/>
    </row>
    <row r="1422" spans="13:13" ht="15">
      <c r="M1422" s="126"/>
    </row>
    <row r="1423" spans="13:13" ht="15">
      <c r="M1423" s="126"/>
    </row>
    <row r="1424" spans="13:13" ht="15">
      <c r="M1424" s="126"/>
    </row>
    <row r="1425" spans="13:13" ht="15">
      <c r="M1425" s="126"/>
    </row>
    <row r="1426" spans="13:13" ht="15">
      <c r="M1426" s="126"/>
    </row>
    <row r="1427" spans="13:13" ht="15">
      <c r="M1427" s="126"/>
    </row>
    <row r="1428" spans="13:13" ht="15">
      <c r="M1428" s="126"/>
    </row>
    <row r="1429" spans="13:13" ht="15">
      <c r="M1429" s="126"/>
    </row>
    <row r="1430" spans="13:13" ht="15">
      <c r="M1430" s="126"/>
    </row>
    <row r="1431" spans="13:13" ht="15">
      <c r="M1431" s="126"/>
    </row>
    <row r="1432" spans="13:13" ht="15">
      <c r="M1432" s="126"/>
    </row>
    <row r="1433" spans="13:13" ht="15">
      <c r="M1433" s="126"/>
    </row>
    <row r="1434" spans="13:13" ht="15">
      <c r="M1434" s="126"/>
    </row>
    <row r="1435" spans="13:13" ht="15">
      <c r="M1435" s="126"/>
    </row>
    <row r="1436" spans="13:13" ht="15">
      <c r="M1436" s="126"/>
    </row>
    <row r="1437" spans="13:13" ht="15">
      <c r="M1437" s="126"/>
    </row>
    <row r="1438" spans="13:13" ht="15">
      <c r="M1438" s="126"/>
    </row>
    <row r="1439" spans="13:13" ht="15">
      <c r="M1439" s="126"/>
    </row>
    <row r="1440" spans="13:13" ht="15">
      <c r="M1440" s="126"/>
    </row>
    <row r="1441" spans="13:13" ht="15">
      <c r="M1441" s="126"/>
    </row>
    <row r="1442" spans="13:13" ht="15">
      <c r="M1442" s="126"/>
    </row>
    <row r="1443" spans="13:13" ht="15">
      <c r="M1443" s="126"/>
    </row>
    <row r="1444" spans="13:13" ht="15">
      <c r="M1444" s="126"/>
    </row>
    <row r="1445" spans="13:13" ht="15">
      <c r="M1445" s="126"/>
    </row>
    <row r="1446" spans="13:13" ht="15">
      <c r="M1446" s="126"/>
    </row>
    <row r="1447" spans="13:13" ht="15">
      <c r="M1447" s="126"/>
    </row>
    <row r="1448" spans="13:13" ht="15">
      <c r="M1448" s="126"/>
    </row>
    <row r="1449" spans="13:13" ht="15">
      <c r="M1449" s="126"/>
    </row>
    <row r="1450" spans="13:13" ht="15">
      <c r="M1450" s="126"/>
    </row>
    <row r="1451" spans="13:13" ht="15">
      <c r="M1451" s="126"/>
    </row>
    <row r="1452" spans="13:13" ht="15">
      <c r="M1452" s="126"/>
    </row>
    <row r="1453" spans="13:13" ht="15">
      <c r="M1453" s="126"/>
    </row>
    <row r="1454" spans="13:13" ht="15">
      <c r="M1454" s="126"/>
    </row>
    <row r="1455" spans="13:13" ht="15">
      <c r="M1455" s="126"/>
    </row>
    <row r="1456" spans="13:13" ht="15">
      <c r="M1456" s="126"/>
    </row>
    <row r="1457" spans="13:13" ht="15">
      <c r="M1457" s="126"/>
    </row>
    <row r="1458" spans="13:13" ht="15">
      <c r="M1458" s="126"/>
    </row>
    <row r="1459" spans="13:13" ht="15">
      <c r="M1459" s="126"/>
    </row>
    <row r="1460" spans="13:13" ht="15">
      <c r="M1460" s="126"/>
    </row>
    <row r="1461" spans="13:13" ht="15">
      <c r="M1461" s="126"/>
    </row>
    <row r="1462" spans="13:13" ht="15">
      <c r="M1462" s="126"/>
    </row>
    <row r="1463" spans="13:13" ht="15">
      <c r="M1463" s="126"/>
    </row>
    <row r="1464" spans="13:13" ht="15">
      <c r="M1464" s="126"/>
    </row>
    <row r="1465" spans="13:13" ht="15">
      <c r="M1465" s="126"/>
    </row>
    <row r="1466" spans="13:13" ht="15">
      <c r="M1466" s="126"/>
    </row>
    <row r="1467" spans="13:13" ht="15">
      <c r="M1467" s="126"/>
    </row>
    <row r="1468" spans="13:13" ht="15">
      <c r="M1468" s="126"/>
    </row>
    <row r="1469" spans="13:13" ht="15">
      <c r="M1469" s="126"/>
    </row>
    <row r="1470" spans="13:13" ht="15">
      <c r="M1470" s="126"/>
    </row>
    <row r="1471" spans="13:13" ht="15">
      <c r="M1471" s="126"/>
    </row>
    <row r="1472" spans="13:13" ht="15">
      <c r="M1472" s="126"/>
    </row>
    <row r="1473" spans="13:13" ht="15">
      <c r="M1473" s="126"/>
    </row>
    <row r="1474" spans="13:13" ht="15">
      <c r="M1474" s="126"/>
    </row>
    <row r="1475" spans="13:13" ht="15">
      <c r="M1475" s="126"/>
    </row>
    <row r="1476" spans="13:13" ht="15">
      <c r="M1476" s="126"/>
    </row>
    <row r="1477" spans="13:13" ht="15">
      <c r="M1477" s="126"/>
    </row>
    <row r="1478" spans="13:13" ht="15">
      <c r="M1478" s="126"/>
    </row>
    <row r="1479" spans="13:13" ht="15">
      <c r="M1479" s="126"/>
    </row>
    <row r="1480" spans="13:13" ht="15">
      <c r="M1480" s="126"/>
    </row>
    <row r="1481" spans="13:13" ht="15">
      <c r="M1481" s="126"/>
    </row>
    <row r="1482" spans="13:13" ht="15">
      <c r="M1482" s="126"/>
    </row>
    <row r="1483" spans="13:13" ht="15">
      <c r="M1483" s="126"/>
    </row>
    <row r="1484" spans="13:13" ht="15">
      <c r="M1484" s="126"/>
    </row>
    <row r="1485" spans="13:13" ht="15">
      <c r="M1485" s="126"/>
    </row>
    <row r="1486" spans="13:13" ht="15">
      <c r="M1486" s="126"/>
    </row>
    <row r="1487" spans="13:13" ht="15">
      <c r="M1487" s="126"/>
    </row>
    <row r="1488" spans="13:13" ht="15">
      <c r="M1488" s="126"/>
    </row>
    <row r="1489" spans="13:13" ht="15">
      <c r="M1489" s="126"/>
    </row>
    <row r="1490" spans="13:13" ht="15">
      <c r="M1490" s="126"/>
    </row>
    <row r="1491" spans="13:13" ht="15">
      <c r="M1491" s="126"/>
    </row>
    <row r="1492" spans="13:13" ht="15">
      <c r="M1492" s="126"/>
    </row>
    <row r="1493" spans="13:13" ht="15">
      <c r="M1493" s="126"/>
    </row>
    <row r="1494" spans="13:13" ht="15">
      <c r="M1494" s="126"/>
    </row>
    <row r="1495" spans="13:13" ht="15">
      <c r="M1495" s="126"/>
    </row>
    <row r="1496" spans="13:13" ht="15">
      <c r="M1496" s="126"/>
    </row>
    <row r="1497" spans="13:13" ht="15">
      <c r="M1497" s="126"/>
    </row>
    <row r="1498" spans="13:13" ht="15">
      <c r="M1498" s="126"/>
    </row>
    <row r="1499" spans="13:13" ht="15">
      <c r="M1499" s="126"/>
    </row>
    <row r="1500" spans="13:13" ht="15">
      <c r="M1500" s="126"/>
    </row>
    <row r="1501" spans="13:13" ht="15">
      <c r="M1501" s="126"/>
    </row>
    <row r="1502" spans="13:13" ht="15">
      <c r="M1502" s="126"/>
    </row>
    <row r="1503" spans="13:13" ht="15">
      <c r="M1503" s="126"/>
    </row>
    <row r="1504" spans="13:13" ht="15">
      <c r="M1504" s="126"/>
    </row>
    <row r="1505" spans="13:13" ht="15">
      <c r="M1505" s="126"/>
    </row>
    <row r="1506" spans="13:13" ht="15">
      <c r="M1506" s="126"/>
    </row>
    <row r="1507" spans="13:13" ht="15">
      <c r="M1507" s="126"/>
    </row>
    <row r="1508" spans="13:13" ht="15">
      <c r="M1508" s="126"/>
    </row>
    <row r="1509" spans="13:13" ht="15">
      <c r="M1509" s="126"/>
    </row>
    <row r="1510" spans="13:13" ht="15">
      <c r="M1510" s="126"/>
    </row>
    <row r="1511" spans="13:13" ht="15">
      <c r="M1511" s="126"/>
    </row>
    <row r="1512" spans="13:13" ht="15">
      <c r="M1512" s="126"/>
    </row>
    <row r="1513" spans="13:13" ht="15">
      <c r="M1513" s="126"/>
    </row>
    <row r="1514" spans="13:13" ht="15">
      <c r="M1514" s="126"/>
    </row>
    <row r="1515" spans="13:13" ht="15">
      <c r="M1515" s="126"/>
    </row>
    <row r="1516" spans="13:13" ht="15">
      <c r="M1516" s="126"/>
    </row>
    <row r="1517" spans="13:13" ht="15">
      <c r="M1517" s="126"/>
    </row>
    <row r="1518" spans="13:13" ht="15">
      <c r="M1518" s="126"/>
    </row>
    <row r="1519" spans="13:13" ht="15">
      <c r="M1519" s="126"/>
    </row>
    <row r="1520" spans="13:13" ht="15">
      <c r="M1520" s="126"/>
    </row>
    <row r="1521" spans="13:13" ht="15">
      <c r="M1521" s="126"/>
    </row>
    <row r="1522" spans="13:13" ht="15">
      <c r="M1522" s="126"/>
    </row>
    <row r="1523" spans="13:13" ht="15">
      <c r="M1523" s="126"/>
    </row>
    <row r="1524" spans="13:13" ht="15">
      <c r="M1524" s="126"/>
    </row>
    <row r="1525" spans="13:13" ht="15">
      <c r="M1525" s="126"/>
    </row>
    <row r="1526" spans="13:13" ht="15">
      <c r="M1526" s="126"/>
    </row>
    <row r="1527" spans="13:13" ht="15">
      <c r="M1527" s="126"/>
    </row>
    <row r="1528" spans="13:13" ht="15">
      <c r="M1528" s="126"/>
    </row>
    <row r="1529" spans="13:13" ht="15">
      <c r="M1529" s="126"/>
    </row>
    <row r="1530" spans="13:13" ht="15">
      <c r="M1530" s="126"/>
    </row>
    <row r="1531" spans="13:13" ht="15">
      <c r="M1531" s="126"/>
    </row>
    <row r="1532" spans="13:13" ht="15">
      <c r="M1532" s="126"/>
    </row>
    <row r="1533" spans="13:13" ht="15">
      <c r="M1533" s="126"/>
    </row>
    <row r="1534" spans="13:13" ht="15">
      <c r="M1534" s="126"/>
    </row>
    <row r="1535" spans="13:13" ht="15">
      <c r="M1535" s="126"/>
    </row>
    <row r="1536" spans="13:13" ht="15">
      <c r="M1536" s="126"/>
    </row>
    <row r="1537" spans="13:13" ht="15">
      <c r="M1537" s="126"/>
    </row>
    <row r="1538" spans="13:13" ht="15">
      <c r="M1538" s="126"/>
    </row>
    <row r="1539" spans="13:13" ht="15">
      <c r="M1539" s="126"/>
    </row>
    <row r="1540" spans="13:13" ht="15">
      <c r="M1540" s="126"/>
    </row>
    <row r="1541" spans="13:13" ht="15">
      <c r="M1541" s="126"/>
    </row>
    <row r="1542" spans="13:13" ht="15">
      <c r="M1542" s="126"/>
    </row>
    <row r="1543" spans="13:13" ht="15">
      <c r="M1543" s="126"/>
    </row>
    <row r="1544" spans="13:13" ht="15">
      <c r="M1544" s="126"/>
    </row>
    <row r="1545" spans="13:13" ht="15">
      <c r="M1545" s="126"/>
    </row>
    <row r="1546" spans="13:13" ht="15">
      <c r="M1546" s="126"/>
    </row>
    <row r="1547" spans="13:13" ht="15">
      <c r="M1547" s="126"/>
    </row>
    <row r="1548" spans="13:13" ht="15">
      <c r="M1548" s="126"/>
    </row>
    <row r="1549" spans="13:13" ht="15">
      <c r="M1549" s="126"/>
    </row>
    <row r="1550" spans="13:13" ht="15">
      <c r="M1550" s="126"/>
    </row>
    <row r="1551" spans="13:13" ht="15">
      <c r="M1551" s="126"/>
    </row>
    <row r="1552" spans="13:13" ht="15">
      <c r="M1552" s="126"/>
    </row>
    <row r="1553" spans="13:13" ht="15">
      <c r="M1553" s="126"/>
    </row>
    <row r="1554" spans="13:13" ht="15">
      <c r="M1554" s="126"/>
    </row>
    <row r="1555" spans="13:13" ht="15">
      <c r="M1555" s="126"/>
    </row>
    <row r="1556" spans="13:13" ht="15">
      <c r="M1556" s="126"/>
    </row>
    <row r="1557" spans="13:13" ht="15">
      <c r="M1557" s="126"/>
    </row>
    <row r="1558" spans="13:13" ht="15">
      <c r="M1558" s="126"/>
    </row>
    <row r="1559" spans="13:13" ht="15">
      <c r="M1559" s="126"/>
    </row>
    <row r="1560" spans="13:13" ht="15">
      <c r="M1560" s="126"/>
    </row>
    <row r="1561" spans="13:13" ht="15">
      <c r="M1561" s="126"/>
    </row>
    <row r="1562" spans="13:13" ht="15">
      <c r="M1562" s="126"/>
    </row>
    <row r="1563" spans="13:13" ht="15">
      <c r="M1563" s="126"/>
    </row>
    <row r="1564" spans="13:13" ht="15">
      <c r="M1564" s="126"/>
    </row>
    <row r="1565" spans="13:13" ht="15">
      <c r="M1565" s="126"/>
    </row>
    <row r="1566" spans="13:13" ht="15">
      <c r="M1566" s="126"/>
    </row>
    <row r="1567" spans="13:13" ht="15">
      <c r="M1567" s="126"/>
    </row>
    <row r="1568" spans="13:13" ht="15">
      <c r="M1568" s="126"/>
    </row>
    <row r="1569" spans="13:13" ht="15">
      <c r="M1569" s="126"/>
    </row>
    <row r="1570" spans="13:13" ht="15">
      <c r="M1570" s="126"/>
    </row>
    <row r="1571" spans="13:13" ht="15">
      <c r="M1571" s="126"/>
    </row>
    <row r="1572" spans="13:13" ht="15">
      <c r="M1572" s="126"/>
    </row>
    <row r="1573" spans="13:13" ht="15">
      <c r="M1573" s="126"/>
    </row>
    <row r="1574" spans="13:13" ht="15">
      <c r="M1574" s="126"/>
    </row>
    <row r="1575" spans="13:13" ht="15">
      <c r="M1575" s="126"/>
    </row>
    <row r="1576" spans="13:13" ht="15">
      <c r="M1576" s="126"/>
    </row>
    <row r="1577" spans="13:13" ht="15">
      <c r="M1577" s="126"/>
    </row>
    <row r="1578" spans="13:13" ht="15">
      <c r="M1578" s="126"/>
    </row>
    <row r="1579" spans="13:13" ht="15">
      <c r="M1579" s="126"/>
    </row>
    <row r="1580" spans="13:13" ht="15">
      <c r="M1580" s="126"/>
    </row>
    <row r="1581" spans="13:13" ht="15">
      <c r="M1581" s="126"/>
    </row>
    <row r="1582" spans="13:13" ht="15">
      <c r="M1582" s="126"/>
    </row>
    <row r="1583" spans="13:13" ht="15">
      <c r="M1583" s="126"/>
    </row>
    <row r="1584" spans="13:13" ht="15">
      <c r="M1584" s="126"/>
    </row>
    <row r="1585" spans="13:13" ht="15">
      <c r="M1585" s="126"/>
    </row>
    <row r="1586" spans="13:13" ht="15">
      <c r="M1586" s="126"/>
    </row>
    <row r="1587" spans="13:13" ht="15">
      <c r="M1587" s="126"/>
    </row>
    <row r="1588" spans="13:13" ht="15">
      <c r="M1588" s="126"/>
    </row>
    <row r="1589" spans="13:13" ht="15">
      <c r="M1589" s="126"/>
    </row>
    <row r="1590" spans="13:13" ht="15">
      <c r="M1590" s="126"/>
    </row>
    <row r="1591" spans="13:13" ht="15">
      <c r="M1591" s="126"/>
    </row>
    <row r="1592" spans="13:13" ht="15">
      <c r="M1592" s="126"/>
    </row>
    <row r="1593" spans="13:13" ht="15">
      <c r="M1593" s="126"/>
    </row>
    <row r="1594" spans="13:13" ht="15">
      <c r="M1594" s="126"/>
    </row>
    <row r="1595" spans="13:13" ht="15">
      <c r="M1595" s="126"/>
    </row>
    <row r="1596" spans="13:13" ht="15">
      <c r="M1596" s="126"/>
    </row>
    <row r="1597" spans="13:13" ht="15">
      <c r="M1597" s="126"/>
    </row>
    <row r="1598" spans="13:13" ht="15">
      <c r="M1598" s="126"/>
    </row>
    <row r="1599" spans="13:13" ht="15">
      <c r="M1599" s="126"/>
    </row>
    <row r="1600" spans="13:13" ht="15">
      <c r="M1600" s="126"/>
    </row>
    <row r="1601" spans="13:13" ht="15">
      <c r="M1601" s="126"/>
    </row>
    <row r="1602" spans="13:13" ht="15">
      <c r="M1602" s="126"/>
    </row>
    <row r="1603" spans="13:13" ht="15">
      <c r="M1603" s="126"/>
    </row>
    <row r="1604" spans="13:13" ht="15">
      <c r="M1604" s="126"/>
    </row>
    <row r="1605" spans="13:13" ht="15">
      <c r="M1605" s="126"/>
    </row>
    <row r="1606" spans="13:13" ht="15">
      <c r="M1606" s="126"/>
    </row>
    <row r="1607" spans="13:13" ht="15">
      <c r="M1607" s="126"/>
    </row>
    <row r="1608" spans="13:13" ht="15">
      <c r="M1608" s="126"/>
    </row>
    <row r="1609" spans="13:13" ht="15">
      <c r="M1609" s="126"/>
    </row>
    <row r="1610" spans="13:13" ht="15">
      <c r="M1610" s="126"/>
    </row>
    <row r="1611" spans="13:13" ht="15">
      <c r="M1611" s="126"/>
    </row>
    <row r="1612" spans="13:13" ht="15">
      <c r="M1612" s="126"/>
    </row>
    <row r="1613" spans="13:13" ht="15">
      <c r="M1613" s="126"/>
    </row>
    <row r="1614" spans="13:13" ht="15">
      <c r="M1614" s="126"/>
    </row>
    <row r="1615" spans="13:13" ht="15">
      <c r="M1615" s="126"/>
    </row>
    <row r="1616" spans="13:13" ht="15">
      <c r="M1616" s="126"/>
    </row>
    <row r="1617" spans="13:13" ht="15">
      <c r="M1617" s="126"/>
    </row>
    <row r="1618" spans="13:13" ht="15">
      <c r="M1618" s="126"/>
    </row>
    <row r="1619" spans="13:13" ht="15">
      <c r="M1619" s="126"/>
    </row>
    <row r="1620" spans="13:13" ht="15">
      <c r="M1620" s="126"/>
    </row>
    <row r="1621" spans="13:13" ht="15">
      <c r="M1621" s="126"/>
    </row>
    <row r="1622" spans="13:13" ht="15">
      <c r="M1622" s="126"/>
    </row>
    <row r="1623" spans="13:13" ht="15">
      <c r="M1623" s="126"/>
    </row>
    <row r="1624" spans="13:13" ht="15">
      <c r="M1624" s="126"/>
    </row>
    <row r="1625" spans="13:13" ht="15">
      <c r="M1625" s="126"/>
    </row>
    <row r="1626" spans="13:13" ht="15">
      <c r="M1626" s="126"/>
    </row>
    <row r="1627" spans="13:13" ht="15">
      <c r="M1627" s="126"/>
    </row>
    <row r="1628" spans="13:13" ht="15">
      <c r="M1628" s="126"/>
    </row>
    <row r="1629" spans="13:13" ht="15">
      <c r="M1629" s="126"/>
    </row>
    <row r="1630" spans="13:13" ht="15">
      <c r="M1630" s="126"/>
    </row>
    <row r="1631" spans="13:13" ht="15">
      <c r="M1631" s="126"/>
    </row>
    <row r="1632" spans="13:13" ht="15">
      <c r="M1632" s="126"/>
    </row>
    <row r="1633" spans="13:13" ht="15">
      <c r="M1633" s="126"/>
    </row>
    <row r="1634" spans="13:13" ht="15">
      <c r="M1634" s="126"/>
    </row>
    <row r="1635" spans="13:13" ht="15">
      <c r="M1635" s="126"/>
    </row>
    <row r="1636" spans="13:13" ht="15">
      <c r="M1636" s="126"/>
    </row>
    <row r="1637" spans="13:13" ht="15">
      <c r="M1637" s="126"/>
    </row>
    <row r="1638" spans="13:13" ht="15">
      <c r="M1638" s="126"/>
    </row>
    <row r="1639" spans="13:13" ht="15">
      <c r="M1639" s="126"/>
    </row>
    <row r="1640" spans="13:13" ht="15">
      <c r="M1640" s="126"/>
    </row>
    <row r="1641" spans="13:13" ht="15">
      <c r="M1641" s="126"/>
    </row>
    <row r="1642" spans="13:13" ht="15">
      <c r="M1642" s="126"/>
    </row>
    <row r="1643" spans="13:13" ht="15">
      <c r="M1643" s="126"/>
    </row>
    <row r="1644" spans="13:13" ht="15">
      <c r="M1644" s="126"/>
    </row>
    <row r="1645" spans="13:13" ht="15">
      <c r="M1645" s="126"/>
    </row>
    <row r="1646" spans="13:13" ht="15">
      <c r="M1646" s="126"/>
    </row>
    <row r="1647" spans="13:13" ht="15">
      <c r="M1647" s="126"/>
    </row>
    <row r="1648" spans="13:13" ht="15">
      <c r="M1648" s="126"/>
    </row>
    <row r="1649" spans="13:13" ht="15">
      <c r="M1649" s="126"/>
    </row>
    <row r="1650" spans="13:13" ht="15">
      <c r="M1650" s="126"/>
    </row>
    <row r="1651" spans="13:13" ht="15">
      <c r="M1651" s="126"/>
    </row>
    <row r="1652" spans="13:13" ht="15">
      <c r="M1652" s="126"/>
    </row>
    <row r="1653" spans="13:13" ht="15">
      <c r="M1653" s="126"/>
    </row>
    <row r="1654" spans="13:13" ht="15">
      <c r="M1654" s="126"/>
    </row>
    <row r="1655" spans="13:13" ht="15">
      <c r="M1655" s="126"/>
    </row>
    <row r="1656" spans="13:13" ht="15">
      <c r="M1656" s="126"/>
    </row>
    <row r="1657" spans="13:13" ht="15">
      <c r="M1657" s="126"/>
    </row>
    <row r="1658" spans="13:13" ht="15">
      <c r="M1658" s="126"/>
    </row>
    <row r="1659" spans="13:13" ht="15">
      <c r="M1659" s="126"/>
    </row>
    <row r="1660" spans="13:13" ht="15">
      <c r="M1660" s="126"/>
    </row>
    <row r="1661" spans="13:13" ht="15">
      <c r="M1661" s="126"/>
    </row>
    <row r="1662" spans="13:13" ht="15">
      <c r="M1662" s="126"/>
    </row>
    <row r="1663" spans="13:13" ht="15">
      <c r="M1663" s="126"/>
    </row>
    <row r="1664" spans="13:13" ht="15">
      <c r="M1664" s="126"/>
    </row>
    <row r="1665" spans="13:13" ht="15">
      <c r="M1665" s="126"/>
    </row>
    <row r="1666" spans="13:13" ht="15">
      <c r="M1666" s="126"/>
    </row>
    <row r="1667" spans="13:13" ht="15">
      <c r="M1667" s="126"/>
    </row>
    <row r="1668" spans="13:13" ht="15">
      <c r="M1668" s="126"/>
    </row>
    <row r="1669" spans="13:13" ht="15">
      <c r="M1669" s="126"/>
    </row>
    <row r="1670" spans="13:13" ht="15">
      <c r="M1670" s="126"/>
    </row>
    <row r="1671" spans="13:13" ht="15">
      <c r="M1671" s="126"/>
    </row>
    <row r="1672" spans="13:13" ht="15">
      <c r="M1672" s="126"/>
    </row>
    <row r="1673" spans="13:13" ht="15">
      <c r="M1673" s="126"/>
    </row>
    <row r="1674" spans="13:13" ht="15">
      <c r="M1674" s="126"/>
    </row>
    <row r="1675" spans="13:13" ht="15">
      <c r="M1675" s="126"/>
    </row>
    <row r="1676" spans="13:13" ht="15">
      <c r="M1676" s="126"/>
    </row>
    <row r="1677" spans="13:13" ht="15">
      <c r="M1677" s="126"/>
    </row>
    <row r="1678" spans="13:13" ht="15">
      <c r="M1678" s="126"/>
    </row>
    <row r="1679" spans="13:13" ht="15">
      <c r="M1679" s="126"/>
    </row>
    <row r="1680" spans="13:13" ht="15">
      <c r="M1680" s="126"/>
    </row>
    <row r="1681" spans="13:13" ht="15">
      <c r="M1681" s="126"/>
    </row>
    <row r="1682" spans="13:13" ht="15">
      <c r="M1682" s="126"/>
    </row>
    <row r="1683" spans="13:13" ht="15">
      <c r="M1683" s="126"/>
    </row>
    <row r="1684" spans="13:13" ht="15">
      <c r="M1684" s="126"/>
    </row>
    <row r="1685" spans="13:13" ht="15">
      <c r="M1685" s="126"/>
    </row>
    <row r="1686" spans="13:13" ht="15">
      <c r="M1686" s="126"/>
    </row>
    <row r="1687" spans="13:13" ht="15">
      <c r="M1687" s="126"/>
    </row>
    <row r="1688" spans="13:13" ht="15">
      <c r="M1688" s="126"/>
    </row>
    <row r="1689" spans="13:13" ht="15">
      <c r="M1689" s="126"/>
    </row>
    <row r="1690" spans="13:13" ht="15">
      <c r="M1690" s="126"/>
    </row>
    <row r="1691" spans="13:13" ht="15">
      <c r="M1691" s="126"/>
    </row>
    <row r="1692" spans="13:13" ht="15">
      <c r="M1692" s="126"/>
    </row>
    <row r="1693" spans="13:13" ht="15">
      <c r="M1693" s="126"/>
    </row>
    <row r="1694" spans="13:13" ht="15">
      <c r="M1694" s="126"/>
    </row>
    <row r="1695" spans="13:13" ht="15">
      <c r="M1695" s="126"/>
    </row>
    <row r="1696" spans="13:13" ht="15">
      <c r="M1696" s="126"/>
    </row>
    <row r="1697" spans="13:13" ht="15">
      <c r="M1697" s="126"/>
    </row>
    <row r="1698" spans="13:13" ht="15">
      <c r="M1698" s="126"/>
    </row>
    <row r="1699" spans="13:13" ht="15">
      <c r="M1699" s="126"/>
    </row>
    <row r="1700" spans="13:13" ht="15">
      <c r="M1700" s="126"/>
    </row>
    <row r="1701" spans="13:13" ht="15">
      <c r="M1701" s="126"/>
    </row>
    <row r="1702" spans="13:13" ht="15">
      <c r="M1702" s="126"/>
    </row>
    <row r="1703" spans="13:13" ht="15">
      <c r="M1703" s="126"/>
    </row>
    <row r="1704" spans="13:13" ht="15">
      <c r="M1704" s="126"/>
    </row>
    <row r="1705" spans="13:13" ht="15">
      <c r="M1705" s="126"/>
    </row>
    <row r="1706" spans="13:13" ht="15">
      <c r="M1706" s="126"/>
    </row>
    <row r="1707" spans="13:13" ht="15">
      <c r="M1707" s="126"/>
    </row>
    <row r="1708" spans="13:13" ht="15">
      <c r="M1708" s="126"/>
    </row>
    <row r="1709" spans="13:13" ht="15">
      <c r="M1709" s="126"/>
    </row>
    <row r="1710" spans="13:13" ht="15">
      <c r="M1710" s="126"/>
    </row>
    <row r="1711" spans="13:13" ht="15">
      <c r="M1711" s="126"/>
    </row>
    <row r="1712" spans="13:13" ht="15">
      <c r="M1712" s="126"/>
    </row>
    <row r="1713" spans="13:13" ht="15">
      <c r="M1713" s="126"/>
    </row>
    <row r="1714" spans="13:13" ht="15">
      <c r="M1714" s="126"/>
    </row>
    <row r="1715" spans="13:13" ht="15">
      <c r="M1715" s="126"/>
    </row>
    <row r="1716" spans="13:13" ht="15">
      <c r="M1716" s="126"/>
    </row>
    <row r="1717" spans="13:13" ht="15">
      <c r="M1717" s="126"/>
    </row>
    <row r="1718" spans="13:13" ht="15">
      <c r="M1718" s="126"/>
    </row>
    <row r="1719" spans="13:13" ht="15">
      <c r="M1719" s="126"/>
    </row>
    <row r="1720" spans="13:13" ht="15">
      <c r="M1720" s="126"/>
    </row>
    <row r="1721" spans="13:13" ht="15">
      <c r="M1721" s="126"/>
    </row>
    <row r="1722" spans="13:13" ht="15">
      <c r="M1722" s="126"/>
    </row>
    <row r="1723" spans="13:13" ht="15">
      <c r="M1723" s="126"/>
    </row>
    <row r="1724" spans="13:13" ht="15">
      <c r="M1724" s="126"/>
    </row>
    <row r="1725" spans="13:13" ht="15">
      <c r="M1725" s="126"/>
    </row>
    <row r="1726" spans="13:13" ht="15">
      <c r="M1726" s="126"/>
    </row>
    <row r="1727" spans="13:13" ht="15">
      <c r="M1727" s="126"/>
    </row>
    <row r="1728" spans="13:13" ht="15">
      <c r="M1728" s="126"/>
    </row>
    <row r="1729" spans="13:13" ht="15">
      <c r="M1729" s="126"/>
    </row>
    <row r="1730" spans="13:13" ht="15">
      <c r="M1730" s="126"/>
    </row>
    <row r="1731" spans="13:13" ht="15">
      <c r="M1731" s="126"/>
    </row>
    <row r="1732" spans="13:13" ht="15">
      <c r="M1732" s="126"/>
    </row>
    <row r="1733" spans="13:13" ht="15">
      <c r="M1733" s="126"/>
    </row>
    <row r="1734" spans="13:13" ht="15">
      <c r="M1734" s="126"/>
    </row>
    <row r="1735" spans="13:13" ht="15">
      <c r="M1735" s="126"/>
    </row>
    <row r="1736" spans="13:13" ht="15">
      <c r="M1736" s="126"/>
    </row>
    <row r="1737" spans="13:13" ht="15">
      <c r="M1737" s="126"/>
    </row>
    <row r="1738" spans="13:13" ht="15">
      <c r="M1738" s="126"/>
    </row>
    <row r="1739" spans="13:13" ht="15">
      <c r="M1739" s="126"/>
    </row>
    <row r="1740" spans="13:13" ht="15">
      <c r="M1740" s="126"/>
    </row>
    <row r="1741" spans="13:13" ht="15">
      <c r="M1741" s="126"/>
    </row>
    <row r="1742" spans="13:13" ht="15">
      <c r="M1742" s="126"/>
    </row>
    <row r="1743" spans="13:13" ht="15">
      <c r="M1743" s="126"/>
    </row>
    <row r="1744" spans="13:13" ht="15">
      <c r="M1744" s="126"/>
    </row>
    <row r="1745" spans="13:13" ht="15">
      <c r="M1745" s="126"/>
    </row>
    <row r="1746" spans="13:13" ht="15">
      <c r="M1746" s="126"/>
    </row>
    <row r="1747" spans="13:13" ht="15">
      <c r="M1747" s="126"/>
    </row>
    <row r="1748" spans="13:13" ht="15">
      <c r="M1748" s="126"/>
    </row>
    <row r="1749" spans="13:13" ht="15">
      <c r="M1749" s="126"/>
    </row>
    <row r="1750" spans="13:13" ht="15">
      <c r="M1750" s="126"/>
    </row>
    <row r="1751" spans="13:13" ht="15">
      <c r="M1751" s="126"/>
    </row>
    <row r="1752" spans="13:13" ht="15">
      <c r="M1752" s="126"/>
    </row>
    <row r="1753" spans="13:13" ht="15">
      <c r="M1753" s="126"/>
    </row>
    <row r="1754" spans="13:13" ht="15">
      <c r="M1754" s="126"/>
    </row>
    <row r="1755" spans="13:13" ht="15">
      <c r="M1755" s="126"/>
    </row>
    <row r="1756" spans="13:13" ht="15">
      <c r="M1756" s="126"/>
    </row>
    <row r="1757" spans="13:13" ht="15">
      <c r="M1757" s="126"/>
    </row>
    <row r="1758" spans="13:13" ht="15">
      <c r="M1758" s="126"/>
    </row>
    <row r="1759" spans="13:13" ht="15">
      <c r="M1759" s="126"/>
    </row>
    <row r="1760" spans="13:13" ht="15">
      <c r="M1760" s="126"/>
    </row>
    <row r="1761" spans="13:13" ht="15">
      <c r="M1761" s="126"/>
    </row>
    <row r="1762" spans="13:13" ht="15">
      <c r="M1762" s="126"/>
    </row>
    <row r="1763" spans="13:13" ht="15">
      <c r="M1763" s="126"/>
    </row>
    <row r="1764" spans="13:13" ht="15">
      <c r="M1764" s="126"/>
    </row>
    <row r="1765" spans="13:13" ht="15">
      <c r="M1765" s="126"/>
    </row>
    <row r="1766" spans="13:13" ht="15">
      <c r="M1766" s="126"/>
    </row>
    <row r="1767" spans="13:13" ht="15">
      <c r="M1767" s="126"/>
    </row>
    <row r="1768" spans="13:13" ht="15">
      <c r="M1768" s="126"/>
    </row>
    <row r="1769" spans="13:13" ht="15">
      <c r="M1769" s="126"/>
    </row>
    <row r="1770" spans="13:13" ht="15">
      <c r="M1770" s="126"/>
    </row>
    <row r="1771" spans="13:13" ht="15">
      <c r="M1771" s="126"/>
    </row>
    <row r="1772" spans="13:13" ht="15">
      <c r="M1772" s="126"/>
    </row>
    <row r="1773" spans="13:13" ht="15">
      <c r="M1773" s="126"/>
    </row>
    <row r="1774" spans="13:13" ht="15">
      <c r="M1774" s="126"/>
    </row>
    <row r="1775" spans="13:13" ht="15">
      <c r="M1775" s="126"/>
    </row>
    <row r="1776" spans="13:13" ht="15">
      <c r="M1776" s="126"/>
    </row>
    <row r="1777" spans="13:13" ht="15">
      <c r="M1777" s="126"/>
    </row>
    <row r="1778" spans="13:13" ht="15">
      <c r="M1778" s="126"/>
    </row>
    <row r="1779" spans="13:13" ht="15">
      <c r="M1779" s="126"/>
    </row>
    <row r="1780" spans="13:13" ht="15">
      <c r="M1780" s="126"/>
    </row>
    <row r="1781" spans="13:13" ht="15">
      <c r="M1781" s="126"/>
    </row>
    <row r="1782" spans="13:13" ht="15">
      <c r="M1782" s="126"/>
    </row>
    <row r="1783" spans="13:13" ht="15">
      <c r="M1783" s="126"/>
    </row>
    <row r="1784" spans="13:13" ht="15">
      <c r="M1784" s="126"/>
    </row>
    <row r="1785" spans="13:13" ht="15">
      <c r="M1785" s="126"/>
    </row>
    <row r="1786" spans="13:13" ht="15">
      <c r="M1786" s="126"/>
    </row>
    <row r="1787" spans="13:13" ht="15">
      <c r="M1787" s="126"/>
    </row>
    <row r="1788" spans="13:13" ht="15">
      <c r="M1788" s="126"/>
    </row>
    <row r="1789" spans="13:13" ht="15">
      <c r="M1789" s="126"/>
    </row>
    <row r="1790" spans="13:13" ht="15">
      <c r="M1790" s="126"/>
    </row>
    <row r="1791" spans="13:13" ht="15">
      <c r="M1791" s="126"/>
    </row>
    <row r="1792" spans="13:13" ht="15">
      <c r="M1792" s="126"/>
    </row>
    <row r="1793" spans="13:13" ht="15">
      <c r="M1793" s="126"/>
    </row>
    <row r="1794" spans="13:13" ht="15">
      <c r="M1794" s="126"/>
    </row>
    <row r="1795" spans="13:13" ht="15">
      <c r="M1795" s="126"/>
    </row>
    <row r="1796" spans="13:13" ht="15">
      <c r="M1796" s="126"/>
    </row>
    <row r="1797" spans="13:13" ht="15">
      <c r="M1797" s="126"/>
    </row>
    <row r="1798" spans="13:13" ht="15">
      <c r="M1798" s="126"/>
    </row>
    <row r="1799" spans="13:13" ht="15">
      <c r="M1799" s="126"/>
    </row>
    <row r="1800" spans="13:13" ht="15">
      <c r="M1800" s="126"/>
    </row>
    <row r="1801" spans="13:13" ht="15">
      <c r="M1801" s="126"/>
    </row>
    <row r="1802" spans="13:13" ht="15">
      <c r="M1802" s="126"/>
    </row>
    <row r="1803" spans="13:13" ht="15">
      <c r="M1803" s="126"/>
    </row>
    <row r="1804" spans="13:13" ht="15">
      <c r="M1804" s="126"/>
    </row>
    <row r="1805" spans="13:13" ht="15">
      <c r="M1805" s="126"/>
    </row>
    <row r="1806" spans="13:13" ht="15">
      <c r="M1806" s="126"/>
    </row>
    <row r="1807" spans="13:13" ht="15">
      <c r="M1807" s="126"/>
    </row>
    <row r="1808" spans="13:13" ht="15">
      <c r="M1808" s="126"/>
    </row>
    <row r="1809" spans="13:13" ht="15">
      <c r="M1809" s="126"/>
    </row>
    <row r="1810" spans="13:13" ht="15">
      <c r="M1810" s="126"/>
    </row>
    <row r="1811" spans="13:13" ht="15">
      <c r="M1811" s="126"/>
    </row>
    <row r="1812" spans="13:13" ht="15">
      <c r="M1812" s="126"/>
    </row>
    <row r="1813" spans="13:13" ht="15">
      <c r="M1813" s="126"/>
    </row>
    <row r="1814" spans="13:13" ht="15">
      <c r="M1814" s="126"/>
    </row>
    <row r="1815" spans="13:13" ht="15">
      <c r="M1815" s="126"/>
    </row>
    <row r="1816" spans="13:13" ht="15">
      <c r="M1816" s="126"/>
    </row>
    <row r="1817" spans="13:13" ht="15">
      <c r="M1817" s="126"/>
    </row>
    <row r="1818" spans="13:13" ht="15">
      <c r="M1818" s="126"/>
    </row>
    <row r="1819" spans="13:13" ht="15">
      <c r="M1819" s="126"/>
    </row>
    <row r="1820" spans="13:13" ht="15">
      <c r="M1820" s="126"/>
    </row>
    <row r="1821" spans="13:13" ht="15">
      <c r="M1821" s="126"/>
    </row>
    <row r="1822" spans="13:13" ht="15">
      <c r="M1822" s="126"/>
    </row>
    <row r="1823" spans="13:13" ht="15">
      <c r="M1823" s="126"/>
    </row>
    <row r="1824" spans="13:13" ht="15">
      <c r="M1824" s="126"/>
    </row>
    <row r="1825" spans="13:13" ht="15">
      <c r="M1825" s="126"/>
    </row>
    <row r="1826" spans="13:13" ht="15">
      <c r="M1826" s="126"/>
    </row>
    <row r="1827" spans="13:13" ht="15">
      <c r="M1827" s="126"/>
    </row>
    <row r="1828" spans="13:13" ht="15">
      <c r="M1828" s="126"/>
    </row>
    <row r="1829" spans="13:13" ht="15">
      <c r="M1829" s="126"/>
    </row>
    <row r="1830" spans="13:13" ht="15">
      <c r="M1830" s="126"/>
    </row>
    <row r="1831" spans="13:13" ht="15">
      <c r="M1831" s="126"/>
    </row>
    <row r="1832" spans="13:13" ht="15">
      <c r="M1832" s="126"/>
    </row>
    <row r="1833" spans="13:13" ht="15">
      <c r="M1833" s="126"/>
    </row>
    <row r="1834" spans="13:13" ht="15">
      <c r="M1834" s="126"/>
    </row>
    <row r="1835" spans="13:13" ht="15">
      <c r="M1835" s="126"/>
    </row>
    <row r="1836" spans="13:13" ht="15">
      <c r="M1836" s="126"/>
    </row>
    <row r="1837" spans="13:13" ht="15">
      <c r="M1837" s="126"/>
    </row>
    <row r="1838" spans="13:13" ht="15">
      <c r="M1838" s="126"/>
    </row>
    <row r="1839" spans="13:13" ht="15">
      <c r="M1839" s="126"/>
    </row>
    <row r="1840" spans="13:13" ht="15">
      <c r="M1840" s="126"/>
    </row>
    <row r="1841" spans="13:13" ht="15">
      <c r="M1841" s="126"/>
    </row>
    <row r="1842" spans="13:13" ht="15">
      <c r="M1842" s="126"/>
    </row>
    <row r="1843" spans="13:13" ht="15">
      <c r="M1843" s="126"/>
    </row>
    <row r="1844" spans="13:13" ht="15">
      <c r="M1844" s="126"/>
    </row>
    <row r="1845" spans="13:13" ht="15">
      <c r="M1845" s="126"/>
    </row>
    <row r="1846" spans="13:13" ht="15">
      <c r="M1846" s="126"/>
    </row>
    <row r="1847" spans="13:13" ht="15">
      <c r="M1847" s="126"/>
    </row>
    <row r="1848" spans="13:13" ht="15">
      <c r="M1848" s="126"/>
    </row>
    <row r="1849" spans="13:13" ht="15">
      <c r="M1849" s="126"/>
    </row>
    <row r="1850" spans="13:13" ht="15">
      <c r="M1850" s="126"/>
    </row>
    <row r="1851" spans="13:13" ht="15">
      <c r="M1851" s="126"/>
    </row>
    <row r="1852" spans="13:13" ht="15">
      <c r="M1852" s="126"/>
    </row>
    <row r="1853" spans="13:13" ht="15">
      <c r="M1853" s="126"/>
    </row>
    <row r="1854" spans="13:13" ht="15">
      <c r="M1854" s="126"/>
    </row>
    <row r="1855" spans="13:13" ht="15">
      <c r="M1855" s="126"/>
    </row>
    <row r="1856" spans="13:13" ht="15">
      <c r="M1856" s="126"/>
    </row>
    <row r="1857" spans="13:13" ht="15">
      <c r="M1857" s="126"/>
    </row>
    <row r="1858" spans="13:13" ht="15">
      <c r="M1858" s="126"/>
    </row>
    <row r="1859" spans="13:13" ht="15">
      <c r="M1859" s="126"/>
    </row>
    <row r="1860" spans="13:13" ht="15">
      <c r="M1860" s="126"/>
    </row>
    <row r="1861" spans="13:13" ht="15">
      <c r="M1861" s="126"/>
    </row>
    <row r="1862" spans="13:13" ht="15">
      <c r="M1862" s="126"/>
    </row>
    <row r="1863" spans="13:13" ht="15">
      <c r="M1863" s="126"/>
    </row>
    <row r="1864" spans="13:13" ht="15">
      <c r="M1864" s="126"/>
    </row>
    <row r="1865" spans="13:13" ht="15">
      <c r="M1865" s="126"/>
    </row>
    <row r="1866" spans="13:13" ht="15">
      <c r="M1866" s="126"/>
    </row>
    <row r="1867" spans="13:13" ht="15">
      <c r="M1867" s="126"/>
    </row>
    <row r="1868" spans="13:13" ht="15">
      <c r="M1868" s="126"/>
    </row>
    <row r="1869" spans="13:13" ht="15">
      <c r="M1869" s="126"/>
    </row>
    <row r="1870" spans="13:13" ht="15">
      <c r="M1870" s="126"/>
    </row>
    <row r="1871" spans="13:13" ht="15">
      <c r="M1871" s="126"/>
    </row>
    <row r="1872" spans="13:13" ht="15">
      <c r="M1872" s="126"/>
    </row>
    <row r="1873" spans="13:13" ht="15">
      <c r="M1873" s="126"/>
    </row>
    <row r="1874" spans="13:13" ht="15">
      <c r="M1874" s="126"/>
    </row>
    <row r="1875" spans="13:13" ht="15">
      <c r="M1875" s="126"/>
    </row>
    <row r="1876" spans="13:13" ht="15">
      <c r="M1876" s="126"/>
    </row>
    <row r="1877" spans="13:13" ht="15">
      <c r="M1877" s="126"/>
    </row>
    <row r="1878" spans="13:13" ht="15">
      <c r="M1878" s="126"/>
    </row>
    <row r="1879" spans="13:13" ht="15">
      <c r="M1879" s="126"/>
    </row>
    <row r="1880" spans="13:13" ht="15">
      <c r="M1880" s="126"/>
    </row>
    <row r="1881" spans="13:13" ht="15">
      <c r="M1881" s="126"/>
    </row>
    <row r="1882" spans="13:13" ht="15">
      <c r="M1882" s="126"/>
    </row>
    <row r="1883" spans="13:13" ht="15">
      <c r="M1883" s="126"/>
    </row>
    <row r="1884" spans="13:13" ht="15">
      <c r="M1884" s="126"/>
    </row>
    <row r="1885" spans="13:13" ht="15">
      <c r="M1885" s="126"/>
    </row>
    <row r="1886" spans="13:13" ht="15">
      <c r="M1886" s="126"/>
    </row>
    <row r="1887" spans="13:13" ht="15">
      <c r="M1887" s="126"/>
    </row>
    <row r="1888" spans="13:13" ht="15">
      <c r="M1888" s="126"/>
    </row>
    <row r="1889" spans="13:13" ht="15">
      <c r="M1889" s="126"/>
    </row>
    <row r="1890" spans="13:13" ht="15">
      <c r="M1890" s="126"/>
    </row>
    <row r="1891" spans="13:13" ht="15">
      <c r="M1891" s="126"/>
    </row>
    <row r="1892" spans="13:13" ht="15">
      <c r="M1892" s="126"/>
    </row>
    <row r="1893" spans="13:13" ht="15">
      <c r="M1893" s="126"/>
    </row>
    <row r="1894" spans="13:13" ht="15">
      <c r="M1894" s="126"/>
    </row>
    <row r="1895" spans="13:13" ht="15">
      <c r="M1895" s="126"/>
    </row>
    <row r="1896" spans="13:13" ht="15">
      <c r="M1896" s="126"/>
    </row>
    <row r="1897" spans="13:13" ht="15">
      <c r="M1897" s="126"/>
    </row>
    <row r="1898" spans="13:13" ht="15">
      <c r="M1898" s="126"/>
    </row>
    <row r="1899" spans="13:13" ht="15">
      <c r="M1899" s="126"/>
    </row>
    <row r="1900" spans="13:13" ht="15">
      <c r="M1900" s="126"/>
    </row>
    <row r="1901" spans="13:13" ht="15">
      <c r="M1901" s="126"/>
    </row>
    <row r="1902" spans="13:13" ht="15">
      <c r="M1902" s="126"/>
    </row>
    <row r="1903" spans="13:13" ht="15">
      <c r="M1903" s="126"/>
    </row>
    <row r="1904" spans="13:13" ht="15">
      <c r="M1904" s="126"/>
    </row>
    <row r="1905" spans="13:13" ht="15">
      <c r="M1905" s="126"/>
    </row>
    <row r="1906" spans="13:13" ht="15">
      <c r="M1906" s="126"/>
    </row>
    <row r="1907" spans="13:13" ht="15">
      <c r="M1907" s="126"/>
    </row>
    <row r="1908" spans="13:13" ht="15">
      <c r="M1908" s="126"/>
    </row>
    <row r="1909" spans="13:13" ht="15">
      <c r="M1909" s="126"/>
    </row>
    <row r="1910" spans="13:13" ht="15">
      <c r="M1910" s="126"/>
    </row>
    <row r="1911" spans="13:13" ht="15">
      <c r="M1911" s="126"/>
    </row>
    <row r="1912" spans="13:13" ht="15">
      <c r="M1912" s="126"/>
    </row>
    <row r="1913" spans="13:13" ht="15">
      <c r="M1913" s="126"/>
    </row>
    <row r="1914" spans="13:13" ht="15">
      <c r="M1914" s="126"/>
    </row>
    <row r="1915" spans="13:13" ht="15">
      <c r="M1915" s="126"/>
    </row>
    <row r="1916" spans="13:13" ht="15">
      <c r="M1916" s="126"/>
    </row>
    <row r="1917" spans="13:13" ht="15">
      <c r="M1917" s="126"/>
    </row>
    <row r="1918" spans="13:13" ht="15">
      <c r="M1918" s="126"/>
    </row>
    <row r="1919" spans="13:13" ht="15">
      <c r="M1919" s="126"/>
    </row>
    <row r="1920" spans="13:13" ht="15">
      <c r="M1920" s="126"/>
    </row>
    <row r="1921" spans="13:13" ht="15">
      <c r="M1921" s="126"/>
    </row>
    <row r="1922" spans="13:13" ht="15">
      <c r="M1922" s="126"/>
    </row>
    <row r="1923" spans="13:13" ht="15">
      <c r="M1923" s="126"/>
    </row>
    <row r="1924" spans="13:13" ht="15">
      <c r="M1924" s="126"/>
    </row>
    <row r="1925" spans="13:13" ht="15">
      <c r="M1925" s="126"/>
    </row>
    <row r="1926" spans="13:13" ht="15">
      <c r="M1926" s="126"/>
    </row>
    <row r="1927" spans="13:13" ht="15">
      <c r="M1927" s="126"/>
    </row>
    <row r="1928" spans="13:13" ht="15">
      <c r="M1928" s="126"/>
    </row>
    <row r="1929" spans="13:13" ht="15">
      <c r="M1929" s="126"/>
    </row>
    <row r="1930" spans="13:13" ht="15">
      <c r="M1930" s="126"/>
    </row>
    <row r="1931" spans="13:13" ht="15">
      <c r="M1931" s="126"/>
    </row>
    <row r="1932" spans="13:13" ht="15">
      <c r="M1932" s="126"/>
    </row>
    <row r="1933" spans="13:13" ht="15">
      <c r="M1933" s="126"/>
    </row>
    <row r="1934" spans="13:13" ht="15">
      <c r="M1934" s="126"/>
    </row>
    <row r="1935" spans="13:13" ht="15">
      <c r="M1935" s="126"/>
    </row>
    <row r="1936" spans="13:13" ht="15">
      <c r="M1936" s="126"/>
    </row>
    <row r="1937" spans="13:13" ht="15">
      <c r="M1937" s="126"/>
    </row>
    <row r="1938" spans="13:13" ht="15">
      <c r="M1938" s="126"/>
    </row>
    <row r="1939" spans="13:13" ht="15">
      <c r="M1939" s="126"/>
    </row>
    <row r="1940" spans="13:13" ht="15">
      <c r="M1940" s="126"/>
    </row>
    <row r="1941" spans="13:13" ht="15">
      <c r="M1941" s="126"/>
    </row>
    <row r="1942" spans="13:13" ht="15">
      <c r="M1942" s="126"/>
    </row>
    <row r="1943" spans="13:13" ht="15">
      <c r="M1943" s="126"/>
    </row>
    <row r="1944" spans="13:13" ht="15">
      <c r="M1944" s="126"/>
    </row>
    <row r="1945" spans="13:13" ht="15">
      <c r="M1945" s="126"/>
    </row>
    <row r="1946" spans="13:13" ht="15">
      <c r="M1946" s="126"/>
    </row>
    <row r="1947" spans="13:13" ht="15">
      <c r="M1947" s="126"/>
    </row>
    <row r="1948" spans="13:13" ht="15">
      <c r="M1948" s="126"/>
    </row>
    <row r="1949" spans="13:13" ht="15">
      <c r="M1949" s="126"/>
    </row>
    <row r="1950" spans="13:13" ht="15">
      <c r="M1950" s="126"/>
    </row>
    <row r="1951" spans="13:13" ht="15">
      <c r="M1951" s="126"/>
    </row>
    <row r="1952" spans="13:13" ht="15">
      <c r="M1952" s="126"/>
    </row>
    <row r="1953" spans="13:13" ht="15">
      <c r="M1953" s="126"/>
    </row>
    <row r="1954" spans="13:13" ht="15">
      <c r="M1954" s="126"/>
    </row>
    <row r="1955" spans="13:13" ht="15">
      <c r="M1955" s="126"/>
    </row>
    <row r="1956" spans="13:13" ht="15">
      <c r="M1956" s="126"/>
    </row>
    <row r="1957" spans="13:13" ht="15">
      <c r="M1957" s="126"/>
    </row>
    <row r="1958" spans="13:13" ht="15">
      <c r="M1958" s="126"/>
    </row>
    <row r="1959" spans="13:13" ht="15">
      <c r="M1959" s="126"/>
    </row>
    <row r="1960" spans="13:13" ht="15">
      <c r="M1960" s="126"/>
    </row>
    <row r="1961" spans="13:13" ht="15">
      <c r="M1961" s="126"/>
    </row>
    <row r="1962" spans="13:13" ht="15">
      <c r="M1962" s="126"/>
    </row>
    <row r="1963" spans="13:13" ht="15">
      <c r="M1963" s="126"/>
    </row>
    <row r="1964" spans="13:13" ht="15">
      <c r="M1964" s="126"/>
    </row>
    <row r="1965" spans="13:13" ht="15">
      <c r="M1965" s="126"/>
    </row>
    <row r="1966" spans="13:13" ht="15">
      <c r="M1966" s="126"/>
    </row>
    <row r="1967" spans="13:13" ht="15">
      <c r="M1967" s="126"/>
    </row>
    <row r="1968" spans="13:13" ht="15">
      <c r="M1968" s="126"/>
    </row>
    <row r="1969" spans="13:13" ht="15">
      <c r="M1969" s="126"/>
    </row>
    <row r="1970" spans="13:13" ht="15">
      <c r="M1970" s="126"/>
    </row>
    <row r="1971" spans="13:13" ht="15">
      <c r="M1971" s="126"/>
    </row>
    <row r="1972" spans="13:13" ht="15">
      <c r="M1972" s="126"/>
    </row>
    <row r="1973" spans="13:13" ht="15">
      <c r="M1973" s="126"/>
    </row>
    <row r="1974" spans="13:13" ht="15">
      <c r="M1974" s="126"/>
    </row>
    <row r="1975" spans="13:13" ht="15">
      <c r="M1975" s="126"/>
    </row>
    <row r="1976" spans="13:13" ht="15">
      <c r="M1976" s="126"/>
    </row>
    <row r="1977" spans="13:13" ht="15">
      <c r="M1977" s="126"/>
    </row>
    <row r="1978" spans="13:13" ht="15">
      <c r="M1978" s="126"/>
    </row>
    <row r="1979" spans="13:13" ht="15">
      <c r="M1979" s="126"/>
    </row>
    <row r="1980" spans="13:13" ht="15">
      <c r="M1980" s="126"/>
    </row>
    <row r="1981" spans="13:13" ht="15">
      <c r="M1981" s="126"/>
    </row>
    <row r="1982" spans="13:13" ht="15">
      <c r="M1982" s="126"/>
    </row>
    <row r="1983" spans="13:13" ht="15">
      <c r="M1983" s="126"/>
    </row>
    <row r="1984" spans="13:13" ht="15">
      <c r="M1984" s="126"/>
    </row>
    <row r="1985" spans="13:13" ht="15">
      <c r="M1985" s="126"/>
    </row>
    <row r="1986" spans="13:13" ht="15">
      <c r="M1986" s="126"/>
    </row>
    <row r="1987" spans="13:13" ht="15">
      <c r="M1987" s="126"/>
    </row>
    <row r="1988" spans="13:13" ht="15">
      <c r="M1988" s="126"/>
    </row>
    <row r="1989" spans="13:13" ht="15">
      <c r="M1989" s="126"/>
    </row>
    <row r="1990" spans="13:13" ht="15">
      <c r="M1990" s="126"/>
    </row>
    <row r="1991" spans="13:13" ht="15">
      <c r="M1991" s="126"/>
    </row>
    <row r="1992" spans="13:13" ht="15">
      <c r="M1992" s="126"/>
    </row>
    <row r="1993" spans="13:13" ht="15">
      <c r="M1993" s="126"/>
    </row>
    <row r="1994" spans="13:13" ht="15">
      <c r="M1994" s="126"/>
    </row>
    <row r="1995" spans="13:13" ht="15">
      <c r="M1995" s="126"/>
    </row>
    <row r="1996" spans="13:13" ht="15">
      <c r="M1996" s="126"/>
    </row>
    <row r="1997" spans="13:13" ht="15">
      <c r="M1997" s="126"/>
    </row>
    <row r="1998" spans="13:13" ht="15">
      <c r="M1998" s="126"/>
    </row>
    <row r="1999" spans="13:13" ht="15">
      <c r="M1999" s="126"/>
    </row>
    <row r="2000" spans="13:13" ht="15">
      <c r="M2000" s="126"/>
    </row>
    <row r="2001" spans="13:13" ht="15">
      <c r="M2001" s="126"/>
    </row>
    <row r="2002" spans="13:13" ht="15">
      <c r="M2002" s="126"/>
    </row>
    <row r="2003" spans="13:13" ht="15">
      <c r="M2003" s="126"/>
    </row>
    <row r="2004" spans="13:13" ht="15">
      <c r="M2004" s="126"/>
    </row>
    <row r="2005" spans="13:13" ht="15">
      <c r="M2005" s="126"/>
    </row>
    <row r="2006" spans="13:13" ht="15">
      <c r="M2006" s="126"/>
    </row>
    <row r="2007" spans="13:13" ht="15">
      <c r="M2007" s="126"/>
    </row>
    <row r="2008" spans="13:13" ht="15">
      <c r="M2008" s="126"/>
    </row>
    <row r="2009" spans="13:13" ht="15">
      <c r="M2009" s="126"/>
    </row>
    <row r="2010" spans="13:13" ht="15">
      <c r="M2010" s="126"/>
    </row>
    <row r="2011" spans="13:13" ht="15">
      <c r="M2011" s="126"/>
    </row>
    <row r="2012" spans="13:13" ht="15">
      <c r="M2012" s="126"/>
    </row>
    <row r="2013" spans="13:13" ht="15">
      <c r="M2013" s="126"/>
    </row>
    <row r="2014" spans="13:13" ht="15">
      <c r="M2014" s="126"/>
    </row>
    <row r="2015" spans="13:13" ht="15">
      <c r="M2015" s="126"/>
    </row>
    <row r="2016" spans="13:13" ht="15">
      <c r="M2016" s="126"/>
    </row>
    <row r="2017" spans="13:13" ht="15">
      <c r="M2017" s="126"/>
    </row>
    <row r="2018" spans="13:13" ht="15">
      <c r="M2018" s="126"/>
    </row>
    <row r="2019" spans="13:13" ht="15">
      <c r="M2019" s="126"/>
    </row>
    <row r="2020" spans="13:13" ht="15">
      <c r="M2020" s="126"/>
    </row>
    <row r="2021" spans="13:13" ht="15">
      <c r="M2021" s="126"/>
    </row>
    <row r="2022" spans="13:13" ht="15">
      <c r="M2022" s="126"/>
    </row>
    <row r="2023" spans="13:13" ht="15">
      <c r="M2023" s="126"/>
    </row>
    <row r="2024" spans="13:13" ht="15">
      <c r="M2024" s="126"/>
    </row>
    <row r="2025" spans="13:13" ht="15">
      <c r="M2025" s="126"/>
    </row>
    <row r="2026" spans="13:13" ht="15">
      <c r="M2026" s="126"/>
    </row>
    <row r="2027" spans="13:13" ht="15">
      <c r="M2027" s="126"/>
    </row>
    <row r="2028" spans="13:13" ht="15">
      <c r="M2028" s="126"/>
    </row>
    <row r="2029" spans="13:13" ht="15">
      <c r="M2029" s="126"/>
    </row>
    <row r="2030" spans="13:13" ht="15">
      <c r="M2030" s="126"/>
    </row>
    <row r="2031" spans="13:13" ht="15">
      <c r="M2031" s="126"/>
    </row>
    <row r="2032" spans="13:13" ht="15">
      <c r="M2032" s="126"/>
    </row>
    <row r="2033" spans="13:13" ht="15">
      <c r="M2033" s="126"/>
    </row>
    <row r="2034" spans="13:13" ht="15">
      <c r="M2034" s="126"/>
    </row>
    <row r="2035" spans="13:13" ht="15">
      <c r="M2035" s="126"/>
    </row>
    <row r="2036" spans="13:13" ht="15">
      <c r="M2036" s="126"/>
    </row>
    <row r="2037" spans="13:13" ht="15">
      <c r="M2037" s="126"/>
    </row>
    <row r="2038" spans="13:13" ht="15">
      <c r="M2038" s="126"/>
    </row>
    <row r="2039" spans="13:13" ht="15">
      <c r="M2039" s="126"/>
    </row>
    <row r="2040" spans="13:13" ht="15">
      <c r="M2040" s="126"/>
    </row>
    <row r="2041" spans="13:13" ht="15">
      <c r="M2041" s="126"/>
    </row>
    <row r="2042" spans="13:13" ht="15">
      <c r="M2042" s="126"/>
    </row>
    <row r="2043" spans="13:13" ht="15">
      <c r="M2043" s="126"/>
    </row>
    <row r="2044" spans="13:13" ht="15">
      <c r="M2044" s="126"/>
    </row>
    <row r="2045" spans="13:13" ht="15">
      <c r="M2045" s="126"/>
    </row>
    <row r="2046" spans="13:13" ht="15">
      <c r="M2046" s="126"/>
    </row>
    <row r="2047" spans="13:13" ht="15">
      <c r="M2047" s="126"/>
    </row>
    <row r="2048" spans="13:13" ht="15">
      <c r="M2048" s="126"/>
    </row>
    <row r="2049" spans="13:13" ht="15">
      <c r="M2049" s="126"/>
    </row>
    <row r="2050" spans="13:13" ht="15">
      <c r="M2050" s="126"/>
    </row>
    <row r="2051" spans="13:13" ht="15">
      <c r="M2051" s="126"/>
    </row>
    <row r="2052" spans="13:13" ht="15">
      <c r="M2052" s="126"/>
    </row>
    <row r="2053" spans="13:13" ht="15">
      <c r="M2053" s="126"/>
    </row>
    <row r="2054" spans="13:13" ht="15">
      <c r="M2054" s="126"/>
    </row>
    <row r="2055" spans="13:13" ht="15">
      <c r="M2055" s="126"/>
    </row>
    <row r="2056" spans="13:13" ht="15">
      <c r="M2056" s="126"/>
    </row>
    <row r="2057" spans="13:13" ht="15">
      <c r="M2057" s="126"/>
    </row>
    <row r="2058" spans="13:13" ht="15">
      <c r="M2058" s="126"/>
    </row>
    <row r="2059" spans="13:13" ht="15">
      <c r="M2059" s="126"/>
    </row>
    <row r="2060" spans="13:13" ht="15">
      <c r="M2060" s="126"/>
    </row>
    <row r="2061" spans="13:13" ht="15">
      <c r="M2061" s="126"/>
    </row>
    <row r="2062" spans="13:13" ht="15">
      <c r="M2062" s="126"/>
    </row>
    <row r="2063" spans="13:13" ht="15">
      <c r="M2063" s="126"/>
    </row>
    <row r="2064" spans="13:13" ht="15">
      <c r="M2064" s="126"/>
    </row>
    <row r="2065" spans="13:13" ht="15">
      <c r="M2065" s="126"/>
    </row>
    <row r="2066" spans="13:13" ht="15">
      <c r="M2066" s="126"/>
    </row>
    <row r="2067" spans="13:13" ht="15">
      <c r="M2067" s="126"/>
    </row>
    <row r="2068" spans="13:13" ht="15">
      <c r="M2068" s="126"/>
    </row>
    <row r="2069" spans="13:13" ht="15">
      <c r="M2069" s="126"/>
    </row>
    <row r="2070" spans="13:13" ht="15">
      <c r="M2070" s="126"/>
    </row>
    <row r="2071" spans="13:13" ht="15">
      <c r="M2071" s="126"/>
    </row>
    <row r="2072" spans="13:13" ht="15">
      <c r="M2072" s="126"/>
    </row>
    <row r="2073" spans="13:13" ht="15">
      <c r="M2073" s="126"/>
    </row>
    <row r="2074" spans="13:13" ht="15">
      <c r="M2074" s="126"/>
    </row>
    <row r="2075" spans="13:13" ht="15">
      <c r="M2075" s="126"/>
    </row>
    <row r="2076" spans="13:13" ht="15">
      <c r="M2076" s="126"/>
    </row>
    <row r="2077" spans="13:13" ht="15">
      <c r="M2077" s="126"/>
    </row>
    <row r="2078" spans="13:13" ht="15">
      <c r="M2078" s="126"/>
    </row>
    <row r="2079" spans="13:13" ht="15">
      <c r="M2079" s="126"/>
    </row>
    <row r="2080" spans="13:13" ht="15">
      <c r="M2080" s="126"/>
    </row>
    <row r="2081" spans="13:13" ht="15">
      <c r="M2081" s="126"/>
    </row>
    <row r="2082" spans="13:13" ht="15">
      <c r="M2082" s="126"/>
    </row>
    <row r="2083" spans="13:13" ht="15">
      <c r="M2083" s="126"/>
    </row>
    <row r="2084" spans="13:13" ht="15">
      <c r="M2084" s="126"/>
    </row>
    <row r="2085" spans="13:13" ht="15">
      <c r="M2085" s="126"/>
    </row>
    <row r="2086" spans="13:13" ht="15">
      <c r="M2086" s="126"/>
    </row>
    <row r="2087" spans="13:13" ht="15">
      <c r="M2087" s="126"/>
    </row>
    <row r="2088" spans="13:13" ht="15">
      <c r="M2088" s="126"/>
    </row>
    <row r="2089" spans="13:13" ht="15">
      <c r="M2089" s="126"/>
    </row>
    <row r="2090" spans="13:13" ht="15">
      <c r="M2090" s="126"/>
    </row>
    <row r="2091" spans="13:13" ht="15">
      <c r="M2091" s="126"/>
    </row>
    <row r="2092" spans="13:13" ht="15">
      <c r="M2092" s="126"/>
    </row>
    <row r="2093" spans="13:13" ht="15">
      <c r="M2093" s="126"/>
    </row>
    <row r="2094" spans="13:13" ht="15">
      <c r="M2094" s="126"/>
    </row>
    <row r="2095" spans="13:13" ht="15">
      <c r="M2095" s="126"/>
    </row>
    <row r="2096" spans="13:13" ht="15">
      <c r="M2096" s="126"/>
    </row>
    <row r="2097" spans="13:13" ht="15">
      <c r="M2097" s="126"/>
    </row>
    <row r="2098" spans="13:13" ht="15">
      <c r="M2098" s="126"/>
    </row>
    <row r="2099" spans="13:13" ht="15">
      <c r="M2099" s="126"/>
    </row>
    <row r="2100" spans="13:13" ht="15">
      <c r="M2100" s="126"/>
    </row>
    <row r="2101" spans="13:13" ht="15">
      <c r="M2101" s="126"/>
    </row>
    <row r="2102" spans="13:13" ht="15">
      <c r="M2102" s="126"/>
    </row>
    <row r="2103" spans="13:13" ht="15">
      <c r="M2103" s="126"/>
    </row>
    <row r="2104" spans="13:13" ht="15">
      <c r="M2104" s="126"/>
    </row>
    <row r="2105" spans="13:13" ht="15">
      <c r="M2105" s="126"/>
    </row>
    <row r="2106" spans="13:13" ht="15">
      <c r="M2106" s="126"/>
    </row>
    <row r="2107" spans="13:13" ht="15">
      <c r="M2107" s="126"/>
    </row>
    <row r="2108" spans="13:13" ht="15">
      <c r="M2108" s="126"/>
    </row>
    <row r="2109" spans="13:13" ht="15">
      <c r="M2109" s="126"/>
    </row>
    <row r="2110" spans="13:13" ht="15">
      <c r="M2110" s="126"/>
    </row>
    <row r="2111" spans="13:13" ht="15">
      <c r="M2111" s="126"/>
    </row>
    <row r="2112" spans="13:13" ht="15">
      <c r="M2112" s="126"/>
    </row>
    <row r="2113" spans="13:13" ht="15">
      <c r="M2113" s="126"/>
    </row>
    <row r="2114" spans="13:13" ht="15">
      <c r="M2114" s="126"/>
    </row>
    <row r="2115" spans="13:13" ht="15">
      <c r="M2115" s="126"/>
    </row>
    <row r="2116" spans="13:13" ht="15">
      <c r="M2116" s="126"/>
    </row>
    <row r="2117" spans="13:13" ht="15">
      <c r="M2117" s="126"/>
    </row>
    <row r="2118" spans="13:13" ht="15">
      <c r="M2118" s="126"/>
    </row>
    <row r="2119" spans="13:13" ht="15">
      <c r="M2119" s="126"/>
    </row>
    <row r="2120" spans="13:13" ht="15">
      <c r="M2120" s="126"/>
    </row>
    <row r="2121" spans="13:13" ht="15">
      <c r="M2121" s="126"/>
    </row>
    <row r="2122" spans="13:13" ht="15">
      <c r="M2122" s="126"/>
    </row>
    <row r="2123" spans="13:13" ht="15">
      <c r="M2123" s="126"/>
    </row>
    <row r="2124" spans="13:13" ht="15">
      <c r="M2124" s="126"/>
    </row>
    <row r="2125" spans="13:13" ht="15">
      <c r="M2125" s="126"/>
    </row>
    <row r="2126" spans="13:13" ht="15">
      <c r="M2126" s="126"/>
    </row>
    <row r="2127" spans="13:13" ht="15">
      <c r="M2127" s="126"/>
    </row>
    <row r="2128" spans="13:13" ht="15">
      <c r="M2128" s="126"/>
    </row>
    <row r="2129" spans="13:13" ht="15">
      <c r="M2129" s="126"/>
    </row>
    <row r="2130" spans="13:13" ht="15">
      <c r="M2130" s="126"/>
    </row>
    <row r="2131" spans="13:13" ht="15">
      <c r="M2131" s="126"/>
    </row>
    <row r="2132" spans="13:13" ht="15">
      <c r="M2132" s="126"/>
    </row>
    <row r="2133" spans="13:13" ht="15">
      <c r="M2133" s="126"/>
    </row>
    <row r="2134" spans="13:13" ht="15">
      <c r="M2134" s="126"/>
    </row>
    <row r="2135" spans="13:13" ht="15">
      <c r="M2135" s="126"/>
    </row>
    <row r="2136" spans="13:13" ht="15">
      <c r="M2136" s="126"/>
    </row>
    <row r="2137" spans="13:13" ht="15">
      <c r="M2137" s="126"/>
    </row>
    <row r="2138" spans="13:13" ht="15">
      <c r="M2138" s="126"/>
    </row>
    <row r="2139" spans="13:13" ht="15">
      <c r="M2139" s="126"/>
    </row>
    <row r="2140" spans="13:13" ht="15">
      <c r="M2140" s="126"/>
    </row>
    <row r="2141" spans="13:13" ht="15">
      <c r="M2141" s="126"/>
    </row>
    <row r="2142" spans="13:13" ht="15">
      <c r="M2142" s="126"/>
    </row>
    <row r="2143" spans="13:13" ht="15">
      <c r="M2143" s="126"/>
    </row>
    <row r="2144" spans="13:13" ht="15">
      <c r="M2144" s="126"/>
    </row>
    <row r="2145" spans="13:13" ht="15">
      <c r="M2145" s="126"/>
    </row>
    <row r="2146" spans="13:13" ht="15">
      <c r="M2146" s="126"/>
    </row>
    <row r="2147" spans="13:13" ht="15">
      <c r="M2147" s="126"/>
    </row>
    <row r="2148" spans="13:13" ht="15">
      <c r="M2148" s="126"/>
    </row>
    <row r="2149" spans="13:13" ht="15">
      <c r="M2149" s="126"/>
    </row>
    <row r="2150" spans="13:13" ht="15">
      <c r="M2150" s="126"/>
    </row>
    <row r="2151" spans="13:13" ht="15">
      <c r="M2151" s="126"/>
    </row>
    <row r="2152" spans="13:13" ht="15">
      <c r="M2152" s="126"/>
    </row>
    <row r="2153" spans="13:13" ht="15">
      <c r="M2153" s="126"/>
    </row>
    <row r="2154" spans="13:13" ht="15">
      <c r="M2154" s="126"/>
    </row>
    <row r="2155" spans="13:13" ht="15">
      <c r="M2155" s="126"/>
    </row>
    <row r="2156" spans="13:13" ht="15">
      <c r="M2156" s="126"/>
    </row>
    <row r="2157" spans="13:13" ht="15">
      <c r="M2157" s="126"/>
    </row>
    <row r="2158" spans="13:13" ht="15">
      <c r="M2158" s="126"/>
    </row>
    <row r="2159" spans="13:13" ht="15">
      <c r="M2159" s="126"/>
    </row>
    <row r="2160" spans="13:13" ht="15">
      <c r="M2160" s="126"/>
    </row>
    <row r="2161" spans="13:13" ht="15">
      <c r="M2161" s="126"/>
    </row>
    <row r="2162" spans="13:13" ht="15">
      <c r="M2162" s="126"/>
    </row>
    <row r="2163" spans="13:13" ht="15">
      <c r="M2163" s="126"/>
    </row>
    <row r="2164" spans="13:13" ht="15">
      <c r="M2164" s="126"/>
    </row>
    <row r="2165" spans="13:13" ht="15">
      <c r="M2165" s="126"/>
    </row>
    <row r="2166" spans="13:13" ht="15">
      <c r="M2166" s="126"/>
    </row>
    <row r="2167" spans="13:13" ht="15">
      <c r="M2167" s="126"/>
    </row>
    <row r="2168" spans="13:13" ht="15">
      <c r="M2168" s="126"/>
    </row>
    <row r="2169" spans="13:13" ht="15">
      <c r="M2169" s="126"/>
    </row>
    <row r="2170" spans="13:13" ht="15">
      <c r="M2170" s="126"/>
    </row>
    <row r="2171" spans="13:13" ht="15">
      <c r="M2171" s="126"/>
    </row>
    <row r="2172" spans="13:13" ht="15">
      <c r="M2172" s="126"/>
    </row>
    <row r="2173" spans="13:13" ht="15">
      <c r="M2173" s="126"/>
    </row>
    <row r="2174" spans="13:13" ht="15">
      <c r="M2174" s="126"/>
    </row>
    <row r="2175" spans="13:13" ht="15">
      <c r="M2175" s="126"/>
    </row>
    <row r="2176" spans="13:13" ht="15">
      <c r="M2176" s="126"/>
    </row>
    <row r="2177" spans="13:13" ht="15">
      <c r="M2177" s="126"/>
    </row>
    <row r="2178" spans="13:13" ht="15">
      <c r="M2178" s="126"/>
    </row>
    <row r="2179" spans="13:13" ht="15">
      <c r="M2179" s="126"/>
    </row>
    <row r="2180" spans="13:13" ht="15">
      <c r="M2180" s="126"/>
    </row>
    <row r="2181" spans="13:13" ht="15">
      <c r="M2181" s="126"/>
    </row>
    <row r="2182" spans="13:13" ht="15">
      <c r="M2182" s="126"/>
    </row>
    <row r="2183" spans="13:13" ht="15">
      <c r="M2183" s="126"/>
    </row>
    <row r="2184" spans="13:13" ht="15">
      <c r="M2184" s="126"/>
    </row>
    <row r="2185" spans="13:13" ht="15">
      <c r="M2185" s="126"/>
    </row>
    <row r="2186" spans="13:13" ht="15">
      <c r="M2186" s="126"/>
    </row>
    <row r="2187" spans="13:13" ht="15">
      <c r="M2187" s="126"/>
    </row>
    <row r="2188" spans="13:13" ht="15">
      <c r="M2188" s="126"/>
    </row>
    <row r="2189" spans="13:13" ht="15">
      <c r="M2189" s="126"/>
    </row>
    <row r="2190" spans="13:13" ht="15">
      <c r="M2190" s="126"/>
    </row>
    <row r="2191" spans="13:13" ht="15">
      <c r="M2191" s="126"/>
    </row>
    <row r="2192" spans="13:13" ht="15">
      <c r="M2192" s="126"/>
    </row>
    <row r="2193" spans="13:13" ht="15">
      <c r="M2193" s="126"/>
    </row>
    <row r="2194" spans="13:13" ht="15">
      <c r="M2194" s="126"/>
    </row>
    <row r="2195" spans="13:13" ht="15">
      <c r="M2195" s="126"/>
    </row>
    <row r="2196" spans="13:13" ht="15">
      <c r="M2196" s="126"/>
    </row>
    <row r="2197" spans="13:13" ht="15">
      <c r="M2197" s="126"/>
    </row>
    <row r="2198" spans="13:13" ht="15">
      <c r="M2198" s="126"/>
    </row>
    <row r="2199" spans="13:13" ht="15">
      <c r="M2199" s="126"/>
    </row>
    <row r="2200" spans="13:13" ht="15">
      <c r="M2200" s="126"/>
    </row>
    <row r="2201" spans="13:13" ht="15">
      <c r="M2201" s="126"/>
    </row>
    <row r="2202" spans="13:13" ht="15">
      <c r="M2202" s="126"/>
    </row>
    <row r="2203" spans="13:13" ht="15">
      <c r="M2203" s="126"/>
    </row>
    <row r="2204" spans="13:13" ht="15">
      <c r="M2204" s="126"/>
    </row>
    <row r="2205" spans="13:13" ht="15">
      <c r="M2205" s="126"/>
    </row>
    <row r="2206" spans="13:13" ht="15">
      <c r="M2206" s="126"/>
    </row>
    <row r="2207" spans="13:13" ht="15">
      <c r="M2207" s="126"/>
    </row>
    <row r="2208" spans="13:13" ht="15">
      <c r="M2208" s="126"/>
    </row>
    <row r="2209" spans="13:13" ht="15">
      <c r="M2209" s="126"/>
    </row>
    <row r="2210" spans="13:13" ht="15">
      <c r="M2210" s="126"/>
    </row>
    <row r="2211" spans="13:13" ht="15">
      <c r="M2211" s="126"/>
    </row>
    <row r="2212" spans="13:13" ht="15">
      <c r="M2212" s="126"/>
    </row>
    <row r="2213" spans="13:13" ht="15">
      <c r="M2213" s="126"/>
    </row>
    <row r="2214" spans="13:13" ht="15">
      <c r="M2214" s="126"/>
    </row>
    <row r="2215" spans="13:13" ht="15">
      <c r="M2215" s="126"/>
    </row>
    <row r="2216" spans="13:13" ht="15">
      <c r="M2216" s="126"/>
    </row>
    <row r="2217" spans="13:13" ht="15">
      <c r="M2217" s="126"/>
    </row>
    <row r="2218" spans="13:13" ht="15">
      <c r="M2218" s="126"/>
    </row>
    <row r="2219" spans="13:13" ht="15">
      <c r="M2219" s="126"/>
    </row>
    <row r="2220" spans="13:13" ht="15">
      <c r="M2220" s="126"/>
    </row>
    <row r="2221" spans="13:13" ht="15">
      <c r="M2221" s="126"/>
    </row>
    <row r="2222" spans="13:13" ht="15">
      <c r="M2222" s="126"/>
    </row>
    <row r="2223" spans="13:13" ht="15">
      <c r="M2223" s="126"/>
    </row>
    <row r="2224" spans="13:13" ht="15">
      <c r="M2224" s="126"/>
    </row>
    <row r="2225" spans="13:13" ht="15">
      <c r="M2225" s="126"/>
    </row>
    <row r="2226" spans="13:13" ht="15">
      <c r="M2226" s="126"/>
    </row>
    <row r="2227" spans="13:13" ht="15">
      <c r="M2227" s="126"/>
    </row>
    <row r="2228" spans="13:13" ht="15">
      <c r="M2228" s="126"/>
    </row>
    <row r="2229" spans="13:13" ht="15">
      <c r="M2229" s="126"/>
    </row>
    <row r="2230" spans="13:13" ht="15">
      <c r="M2230" s="126"/>
    </row>
    <row r="2231" spans="13:13" ht="15">
      <c r="M2231" s="126"/>
    </row>
    <row r="2232" spans="13:13" ht="15">
      <c r="M2232" s="126"/>
    </row>
    <row r="2233" spans="13:13" ht="15">
      <c r="M2233" s="126"/>
    </row>
    <row r="2234" spans="13:13" ht="15">
      <c r="M2234" s="126"/>
    </row>
    <row r="2235" spans="13:13" ht="15">
      <c r="M2235" s="126"/>
    </row>
    <row r="2236" spans="13:13" ht="15">
      <c r="M2236" s="126"/>
    </row>
    <row r="2237" spans="13:13" ht="15">
      <c r="M2237" s="126"/>
    </row>
    <row r="2238" spans="13:13" ht="15">
      <c r="M2238" s="126"/>
    </row>
    <row r="2239" spans="13:13" ht="15">
      <c r="M2239" s="126"/>
    </row>
    <row r="2240" spans="13:13" ht="15">
      <c r="M2240" s="126"/>
    </row>
    <row r="2241" spans="13:13" ht="15">
      <c r="M2241" s="126"/>
    </row>
    <row r="2242" spans="13:13" ht="15">
      <c r="M2242" s="126"/>
    </row>
    <row r="2243" spans="13:13" ht="15">
      <c r="M2243" s="126"/>
    </row>
    <row r="2244" spans="13:13" ht="15">
      <c r="M2244" s="126"/>
    </row>
    <row r="2245" spans="13:13" ht="15">
      <c r="M2245" s="126"/>
    </row>
    <row r="2246" spans="13:13" ht="15">
      <c r="M2246" s="126"/>
    </row>
    <row r="2247" spans="13:13" ht="15">
      <c r="M2247" s="126"/>
    </row>
    <row r="2248" spans="13:13" ht="15">
      <c r="M2248" s="126"/>
    </row>
    <row r="2249" spans="13:13" ht="15">
      <c r="M2249" s="126"/>
    </row>
    <row r="2250" spans="13:13" ht="15">
      <c r="M2250" s="126"/>
    </row>
    <row r="2251" spans="13:13" ht="15">
      <c r="M2251" s="126"/>
    </row>
    <row r="2252" spans="13:13" ht="15">
      <c r="M2252" s="126"/>
    </row>
    <row r="2253" spans="13:13" ht="15">
      <c r="M2253" s="126"/>
    </row>
    <row r="2254" spans="13:13" ht="15">
      <c r="M2254" s="126"/>
    </row>
    <row r="2255" spans="13:13" ht="15">
      <c r="M2255" s="126"/>
    </row>
    <row r="2256" spans="13:13" ht="15">
      <c r="M2256" s="126"/>
    </row>
    <row r="2257" spans="13:13" ht="15">
      <c r="M2257" s="126"/>
    </row>
    <row r="2258" spans="13:13" ht="15">
      <c r="M2258" s="126"/>
    </row>
    <row r="2259" spans="13:13" ht="15">
      <c r="M2259" s="126"/>
    </row>
    <row r="2260" spans="13:13" ht="15">
      <c r="M2260" s="126"/>
    </row>
    <row r="2261" spans="13:13" ht="15">
      <c r="M2261" s="126"/>
    </row>
    <row r="2262" spans="13:13" ht="15">
      <c r="M2262" s="126"/>
    </row>
    <row r="2263" spans="13:13" ht="15">
      <c r="M2263" s="126"/>
    </row>
    <row r="2264" spans="13:13" ht="15">
      <c r="M2264" s="126"/>
    </row>
    <row r="2265" spans="13:13" ht="15">
      <c r="M2265" s="126"/>
    </row>
    <row r="2266" spans="13:13" ht="15">
      <c r="M2266" s="126"/>
    </row>
    <row r="2267" spans="13:13" ht="15">
      <c r="M2267" s="126"/>
    </row>
    <row r="2268" spans="13:13" ht="15">
      <c r="M2268" s="126"/>
    </row>
    <row r="2269" spans="13:13" ht="15">
      <c r="M2269" s="126"/>
    </row>
    <row r="2270" spans="13:13" ht="15">
      <c r="M2270" s="126"/>
    </row>
    <row r="2271" spans="13:13" ht="15">
      <c r="M2271" s="126"/>
    </row>
    <row r="2272" spans="13:13" ht="15">
      <c r="M2272" s="126"/>
    </row>
    <row r="2273" spans="13:13" ht="15">
      <c r="M2273" s="126"/>
    </row>
    <row r="2274" spans="13:13" ht="15">
      <c r="M2274" s="126"/>
    </row>
    <row r="2275" spans="13:13" ht="15">
      <c r="M2275" s="126"/>
    </row>
    <row r="2276" spans="13:13" ht="15">
      <c r="M2276" s="126"/>
    </row>
    <row r="2277" spans="13:13" ht="15">
      <c r="M2277" s="126"/>
    </row>
    <row r="2278" spans="13:13" ht="15">
      <c r="M2278" s="126"/>
    </row>
    <row r="2279" spans="13:13" ht="15">
      <c r="M2279" s="126"/>
    </row>
    <row r="2280" spans="13:13" ht="15">
      <c r="M2280" s="126"/>
    </row>
    <row r="2281" spans="13:13" ht="15">
      <c r="M2281" s="126"/>
    </row>
    <row r="2282" spans="13:13" ht="15">
      <c r="M2282" s="126"/>
    </row>
    <row r="2283" spans="13:13" ht="15">
      <c r="M2283" s="126"/>
    </row>
    <row r="2284" spans="13:13" ht="15">
      <c r="M2284" s="126"/>
    </row>
    <row r="2285" spans="13:13" ht="15">
      <c r="M2285" s="126"/>
    </row>
    <row r="2286" spans="13:13" ht="15">
      <c r="M2286" s="126"/>
    </row>
    <row r="2287" spans="13:13" ht="15">
      <c r="M2287" s="126"/>
    </row>
    <row r="2288" spans="13:13" ht="15">
      <c r="M2288" s="126"/>
    </row>
    <row r="2289" spans="13:13" ht="15">
      <c r="M2289" s="126"/>
    </row>
    <row r="2290" spans="13:13" ht="15">
      <c r="M2290" s="126"/>
    </row>
    <row r="2291" spans="13:13" ht="15">
      <c r="M2291" s="126"/>
    </row>
    <row r="2292" spans="13:13" ht="15">
      <c r="M2292" s="126"/>
    </row>
    <row r="2293" spans="13:13" ht="15">
      <c r="M2293" s="126"/>
    </row>
    <row r="2294" spans="13:13" ht="15">
      <c r="M2294" s="126"/>
    </row>
    <row r="2295" spans="13:13" ht="15">
      <c r="M2295" s="126"/>
    </row>
    <row r="2296" spans="13:13" ht="15">
      <c r="M2296" s="126"/>
    </row>
    <row r="2297" spans="13:13" ht="15">
      <c r="M2297" s="126"/>
    </row>
    <row r="2298" spans="13:13" ht="15">
      <c r="M2298" s="126"/>
    </row>
    <row r="2299" spans="13:13" ht="15">
      <c r="M2299" s="126"/>
    </row>
    <row r="2300" spans="13:13" ht="15">
      <c r="M2300" s="126"/>
    </row>
    <row r="2301" spans="13:13" ht="15">
      <c r="M2301" s="126"/>
    </row>
    <row r="2302" spans="13:13" ht="15">
      <c r="M2302" s="126"/>
    </row>
    <row r="2303" spans="13:13" ht="15">
      <c r="M2303" s="126"/>
    </row>
    <row r="2304" spans="13:13" ht="15">
      <c r="M2304" s="126"/>
    </row>
    <row r="2305" spans="13:13" ht="15">
      <c r="M2305" s="126"/>
    </row>
    <row r="2306" spans="13:13" ht="15">
      <c r="M2306" s="126"/>
    </row>
    <row r="2307" spans="13:13" ht="15">
      <c r="M2307" s="126"/>
    </row>
    <row r="2308" spans="13:13" ht="15">
      <c r="M2308" s="126"/>
    </row>
    <row r="2309" spans="13:13" ht="15">
      <c r="M2309" s="126"/>
    </row>
    <row r="2310" spans="13:13" ht="15">
      <c r="M2310" s="126"/>
    </row>
    <row r="2311" spans="13:13" ht="15">
      <c r="M2311" s="126"/>
    </row>
    <row r="2312" spans="13:13" ht="15">
      <c r="M2312" s="126"/>
    </row>
    <row r="2313" spans="13:13" ht="15">
      <c r="M2313" s="126"/>
    </row>
    <row r="2314" spans="13:13" ht="15">
      <c r="M2314" s="126"/>
    </row>
    <row r="2315" spans="13:13" ht="15">
      <c r="M2315" s="126"/>
    </row>
    <row r="2316" spans="13:13" ht="15">
      <c r="M2316" s="126"/>
    </row>
    <row r="2317" spans="13:13" ht="15">
      <c r="M2317" s="126"/>
    </row>
    <row r="2318" spans="13:13" ht="15">
      <c r="M2318" s="126"/>
    </row>
    <row r="2319" spans="13:13" ht="15">
      <c r="M2319" s="126"/>
    </row>
    <row r="2320" spans="13:13" ht="15">
      <c r="M2320" s="126"/>
    </row>
    <row r="2321" spans="13:13" ht="15">
      <c r="M2321" s="126"/>
    </row>
    <row r="2322" spans="13:13" ht="15">
      <c r="M2322" s="126"/>
    </row>
    <row r="2323" spans="13:13" ht="15">
      <c r="M2323" s="126"/>
    </row>
    <row r="2324" spans="13:13" ht="15">
      <c r="M2324" s="126"/>
    </row>
    <row r="2325" spans="13:13" ht="15">
      <c r="M2325" s="126"/>
    </row>
    <row r="2326" spans="13:13" ht="15">
      <c r="M2326" s="126"/>
    </row>
    <row r="2327" spans="13:13" ht="15">
      <c r="M2327" s="126"/>
    </row>
    <row r="2328" spans="13:13" ht="15">
      <c r="M2328" s="126"/>
    </row>
    <row r="2329" spans="13:13" ht="15">
      <c r="M2329" s="126"/>
    </row>
    <row r="2330" spans="13:13" ht="15">
      <c r="M2330" s="126"/>
    </row>
    <row r="2331" spans="13:13" ht="15">
      <c r="M2331" s="126"/>
    </row>
    <row r="2332" spans="13:13" ht="15">
      <c r="M2332" s="126"/>
    </row>
    <row r="2333" spans="13:13" ht="15">
      <c r="M2333" s="126"/>
    </row>
    <row r="2334" spans="13:13" ht="15">
      <c r="M2334" s="126"/>
    </row>
    <row r="2335" spans="13:13" ht="15">
      <c r="M2335" s="126"/>
    </row>
    <row r="2336" spans="13:13" ht="15">
      <c r="M2336" s="126"/>
    </row>
    <row r="2337" spans="13:13" ht="15">
      <c r="M2337" s="126"/>
    </row>
    <row r="2338" spans="13:13" ht="15">
      <c r="M2338" s="126"/>
    </row>
    <row r="2339" spans="13:13" ht="15">
      <c r="M2339" s="126"/>
    </row>
    <row r="2340" spans="13:13" ht="15">
      <c r="M2340" s="126"/>
    </row>
    <row r="2341" spans="13:13" ht="15">
      <c r="M2341" s="126"/>
    </row>
    <row r="2342" spans="13:13" ht="15">
      <c r="M2342" s="126"/>
    </row>
    <row r="2343" spans="13:13" ht="15">
      <c r="M2343" s="126"/>
    </row>
    <row r="2344" spans="13:13" ht="15">
      <c r="M2344" s="126"/>
    </row>
    <row r="2345" spans="13:13" ht="15">
      <c r="M2345" s="126"/>
    </row>
    <row r="2346" spans="13:13" ht="15">
      <c r="M2346" s="126"/>
    </row>
    <row r="2347" spans="13:13" ht="15">
      <c r="M2347" s="126"/>
    </row>
    <row r="2348" spans="13:13" ht="15">
      <c r="M2348" s="126"/>
    </row>
    <row r="2349" spans="13:13" ht="15">
      <c r="M2349" s="126"/>
    </row>
    <row r="2350" spans="13:13" ht="15">
      <c r="M2350" s="126"/>
    </row>
    <row r="2351" spans="13:13" ht="15">
      <c r="M2351" s="126"/>
    </row>
    <row r="2352" spans="13:13" ht="15">
      <c r="M2352" s="126"/>
    </row>
    <row r="2353" spans="13:13" ht="15">
      <c r="M2353" s="126"/>
    </row>
    <row r="2354" spans="13:13" ht="15">
      <c r="M2354" s="126"/>
    </row>
    <row r="2355" spans="13:13" ht="15">
      <c r="M2355" s="126"/>
    </row>
    <row r="2356" spans="13:13" ht="15">
      <c r="M2356" s="126"/>
    </row>
    <row r="2357" spans="13:13" ht="15">
      <c r="M2357" s="126"/>
    </row>
    <row r="2358" spans="13:13" ht="15">
      <c r="M2358" s="126"/>
    </row>
    <row r="2359" spans="13:13" ht="15">
      <c r="M2359" s="126"/>
    </row>
    <row r="2360" spans="13:13" ht="15">
      <c r="M2360" s="126"/>
    </row>
    <row r="2361" spans="13:13" ht="15">
      <c r="M2361" s="126"/>
    </row>
    <row r="2362" spans="13:13" ht="15">
      <c r="M2362" s="126"/>
    </row>
    <row r="2363" spans="13:13" ht="15">
      <c r="M2363" s="126"/>
    </row>
    <row r="2364" spans="13:13" ht="15">
      <c r="M2364" s="126"/>
    </row>
    <row r="2365" spans="13:13" ht="15">
      <c r="M2365" s="126"/>
    </row>
    <row r="2366" spans="13:13" ht="15">
      <c r="M2366" s="126"/>
    </row>
    <row r="2367" spans="13:13" ht="15">
      <c r="M2367" s="126"/>
    </row>
    <row r="2368" spans="13:13" ht="15">
      <c r="M2368" s="126"/>
    </row>
    <row r="2369" spans="13:13" ht="15">
      <c r="M2369" s="126"/>
    </row>
    <row r="2370" spans="13:13" ht="15">
      <c r="M2370" s="126"/>
    </row>
    <row r="2371" spans="13:13" ht="15">
      <c r="M2371" s="126"/>
    </row>
    <row r="2372" spans="13:13" ht="15">
      <c r="M2372" s="126"/>
    </row>
    <row r="2373" spans="13:13" ht="15">
      <c r="M2373" s="126"/>
    </row>
    <row r="2374" spans="13:13" ht="15">
      <c r="M2374" s="126"/>
    </row>
    <row r="2375" spans="13:13" ht="15">
      <c r="M2375" s="126"/>
    </row>
    <row r="2376" spans="13:13" ht="15">
      <c r="M2376" s="126"/>
    </row>
    <row r="2377" spans="13:13" ht="15">
      <c r="M2377" s="126"/>
    </row>
    <row r="2378" spans="13:13" ht="15">
      <c r="M2378" s="126"/>
    </row>
    <row r="2379" spans="13:13" ht="15">
      <c r="M2379" s="126"/>
    </row>
    <row r="2380" spans="13:13" ht="15">
      <c r="M2380" s="126"/>
    </row>
    <row r="2381" spans="13:13" ht="15">
      <c r="M2381" s="126"/>
    </row>
    <row r="2382" spans="13:13" ht="15">
      <c r="M2382" s="126"/>
    </row>
    <row r="2383" spans="13:13" ht="15">
      <c r="M2383" s="126"/>
    </row>
    <row r="2384" spans="13:13" ht="15">
      <c r="M2384" s="126"/>
    </row>
    <row r="2385" spans="13:13" ht="15">
      <c r="M2385" s="126"/>
    </row>
    <row r="2386" spans="13:13" ht="15">
      <c r="M2386" s="126"/>
    </row>
    <row r="2387" spans="13:13" ht="15">
      <c r="M2387" s="126"/>
    </row>
    <row r="2388" spans="13:13" ht="15">
      <c r="M2388" s="126"/>
    </row>
    <row r="2389" spans="13:13" ht="15">
      <c r="M2389" s="126"/>
    </row>
    <row r="2390" spans="13:13" ht="15">
      <c r="M2390" s="126"/>
    </row>
    <row r="2391" spans="13:13" ht="15">
      <c r="M2391" s="126"/>
    </row>
    <row r="2392" spans="13:13" ht="15">
      <c r="M2392" s="126"/>
    </row>
    <row r="2393" spans="13:13" ht="15">
      <c r="M2393" s="126"/>
    </row>
    <row r="2394" spans="13:13" ht="15">
      <c r="M2394" s="126"/>
    </row>
    <row r="2395" spans="13:13" ht="15">
      <c r="M2395" s="126"/>
    </row>
    <row r="2396" spans="13:13" ht="15">
      <c r="M2396" s="126"/>
    </row>
    <row r="2397" spans="13:13" ht="15">
      <c r="M2397" s="126"/>
    </row>
    <row r="2398" spans="13:13" ht="15">
      <c r="M2398" s="126"/>
    </row>
    <row r="2399" spans="13:13" ht="15">
      <c r="M2399" s="126"/>
    </row>
    <row r="2400" spans="13:13" ht="15">
      <c r="M2400" s="126"/>
    </row>
    <row r="2401" spans="13:13" ht="15">
      <c r="M2401" s="126"/>
    </row>
    <row r="2402" spans="13:13" ht="15">
      <c r="M2402" s="126"/>
    </row>
    <row r="2403" spans="13:13" ht="15">
      <c r="M2403" s="126"/>
    </row>
    <row r="2404" spans="13:13" ht="15">
      <c r="M2404" s="126"/>
    </row>
    <row r="2405" spans="13:13" ht="15">
      <c r="M2405" s="126"/>
    </row>
    <row r="2406" spans="13:13" ht="15">
      <c r="M2406" s="126"/>
    </row>
    <row r="2407" spans="13:13" ht="15">
      <c r="M2407" s="126"/>
    </row>
    <row r="2408" spans="13:13" ht="15">
      <c r="M2408" s="126"/>
    </row>
    <row r="2409" spans="13:13" ht="15">
      <c r="M2409" s="126"/>
    </row>
    <row r="2410" spans="13:13" ht="15">
      <c r="M2410" s="126"/>
    </row>
    <row r="2411" spans="13:13" ht="15">
      <c r="M2411" s="126"/>
    </row>
    <row r="2412" spans="13:13" ht="15">
      <c r="M2412" s="126"/>
    </row>
    <row r="2413" spans="13:13" ht="15">
      <c r="M2413" s="126"/>
    </row>
    <row r="2414" spans="13:13" ht="15">
      <c r="M2414" s="126"/>
    </row>
    <row r="2415" spans="13:13" ht="15">
      <c r="M2415" s="126"/>
    </row>
    <row r="2416" spans="13:13" ht="15">
      <c r="M2416" s="126"/>
    </row>
    <row r="2417" spans="13:13" ht="15">
      <c r="M2417" s="126"/>
    </row>
    <row r="2418" spans="13:13" ht="15">
      <c r="M2418" s="126"/>
    </row>
    <row r="2419" spans="13:13" ht="15">
      <c r="M2419" s="126"/>
    </row>
    <row r="2420" spans="13:13" ht="15">
      <c r="M2420" s="126"/>
    </row>
    <row r="2421" spans="13:13" ht="15">
      <c r="M2421" s="126"/>
    </row>
    <row r="2422" spans="13:13" ht="15">
      <c r="M2422" s="126"/>
    </row>
    <row r="2423" spans="13:13" ht="15">
      <c r="M2423" s="126"/>
    </row>
    <row r="2424" spans="13:13" ht="15">
      <c r="M2424" s="126"/>
    </row>
    <row r="2425" spans="13:13" ht="15">
      <c r="M2425" s="126"/>
    </row>
    <row r="2426" spans="13:13" ht="15">
      <c r="M2426" s="126"/>
    </row>
    <row r="2427" spans="13:13" ht="15">
      <c r="M2427" s="126"/>
    </row>
    <row r="2428" spans="13:13" ht="15">
      <c r="M2428" s="126"/>
    </row>
    <row r="2429" spans="13:13" ht="15">
      <c r="M2429" s="126"/>
    </row>
    <row r="2430" spans="13:13" ht="15">
      <c r="M2430" s="126"/>
    </row>
    <row r="2431" spans="13:13" ht="15">
      <c r="M2431" s="126"/>
    </row>
    <row r="2432" spans="13:13" ht="15">
      <c r="M2432" s="126"/>
    </row>
    <row r="2433" spans="13:13" ht="15">
      <c r="M2433" s="126"/>
    </row>
    <row r="2434" spans="13:13" ht="15">
      <c r="M2434" s="126"/>
    </row>
    <row r="2435" spans="13:13" ht="15">
      <c r="M2435" s="126"/>
    </row>
    <row r="2436" spans="13:13" ht="15">
      <c r="M2436" s="126"/>
    </row>
    <row r="2437" spans="13:13" ht="15">
      <c r="M2437" s="126"/>
    </row>
    <row r="2438" spans="13:13" ht="15">
      <c r="M2438" s="126"/>
    </row>
    <row r="2439" spans="13:13" ht="15">
      <c r="M2439" s="126"/>
    </row>
    <row r="2440" spans="13:13" ht="15">
      <c r="M2440" s="126"/>
    </row>
    <row r="2441" spans="13:13" ht="15">
      <c r="M2441" s="126"/>
    </row>
    <row r="2442" spans="13:13" ht="15">
      <c r="M2442" s="126"/>
    </row>
    <row r="2443" spans="13:13" ht="15">
      <c r="M2443" s="126"/>
    </row>
    <row r="2444" spans="13:13" ht="15">
      <c r="M2444" s="126"/>
    </row>
    <row r="2445" spans="13:13" ht="15">
      <c r="M2445" s="126"/>
    </row>
    <row r="2446" spans="13:13" ht="15">
      <c r="M2446" s="126"/>
    </row>
    <row r="2447" spans="13:13" ht="15">
      <c r="M2447" s="126"/>
    </row>
    <row r="2448" spans="13:13" ht="15">
      <c r="M2448" s="126"/>
    </row>
    <row r="2449" spans="13:13" ht="15">
      <c r="M2449" s="126"/>
    </row>
    <row r="2450" spans="13:13" ht="15">
      <c r="M2450" s="126"/>
    </row>
    <row r="2451" spans="13:13" ht="15">
      <c r="M2451" s="126"/>
    </row>
    <row r="2452" spans="13:13" ht="15">
      <c r="M2452" s="126"/>
    </row>
    <row r="2453" spans="13:13" ht="15">
      <c r="M2453" s="126"/>
    </row>
    <row r="2454" spans="13:13" ht="15">
      <c r="M2454" s="126"/>
    </row>
    <row r="2455" spans="13:13" ht="15">
      <c r="M2455" s="126"/>
    </row>
    <row r="2456" spans="13:13" ht="15">
      <c r="M2456" s="126"/>
    </row>
    <row r="2457" spans="13:13" ht="15">
      <c r="M2457" s="126"/>
    </row>
    <row r="2458" spans="13:13" ht="15">
      <c r="M2458" s="126"/>
    </row>
    <row r="2459" spans="13:13" ht="15">
      <c r="M2459" s="126"/>
    </row>
    <row r="2460" spans="13:13" ht="15">
      <c r="M2460" s="126"/>
    </row>
    <row r="2461" spans="13:13" ht="15">
      <c r="M2461" s="126"/>
    </row>
    <row r="2462" spans="13:13" ht="15">
      <c r="M2462" s="126"/>
    </row>
    <row r="2463" spans="13:13" ht="15">
      <c r="M2463" s="126"/>
    </row>
    <row r="2464" spans="13:13" ht="15">
      <c r="M2464" s="126"/>
    </row>
    <row r="2465" spans="13:13" ht="15">
      <c r="M2465" s="126"/>
    </row>
    <row r="2466" spans="13:13" ht="15">
      <c r="M2466" s="126"/>
    </row>
    <row r="2467" spans="13:13" ht="15">
      <c r="M2467" s="126"/>
    </row>
    <row r="2468" spans="13:13" ht="15">
      <c r="M2468" s="126"/>
    </row>
    <row r="2469" spans="13:13" ht="15">
      <c r="M2469" s="126"/>
    </row>
    <row r="2470" spans="13:13" ht="15">
      <c r="M2470" s="126"/>
    </row>
    <row r="2471" spans="13:13" ht="15">
      <c r="M2471" s="126"/>
    </row>
    <row r="2472" spans="13:13" ht="15">
      <c r="M2472" s="126"/>
    </row>
    <row r="2473" spans="13:13" ht="15">
      <c r="M2473" s="126"/>
    </row>
    <row r="2474" spans="13:13" ht="15">
      <c r="M2474" s="126"/>
    </row>
    <row r="2475" spans="13:13" ht="15">
      <c r="M2475" s="126"/>
    </row>
    <row r="2476" spans="13:13" ht="15">
      <c r="M2476" s="126"/>
    </row>
    <row r="2477" spans="13:13" ht="15">
      <c r="M2477" s="126"/>
    </row>
    <row r="2478" spans="13:13" ht="15">
      <c r="M2478" s="126"/>
    </row>
    <row r="2479" spans="13:13" ht="15">
      <c r="M2479" s="126"/>
    </row>
    <row r="2480" spans="13:13" ht="15">
      <c r="M2480" s="126"/>
    </row>
    <row r="2481" spans="13:13" ht="15">
      <c r="M2481" s="126"/>
    </row>
    <row r="2482" spans="13:13" ht="15">
      <c r="M2482" s="126"/>
    </row>
    <row r="2483" spans="13:13" ht="15">
      <c r="M2483" s="126"/>
    </row>
    <row r="2484" spans="13:13" ht="15">
      <c r="M2484" s="126"/>
    </row>
    <row r="2485" spans="13:13" ht="15">
      <c r="M2485" s="126"/>
    </row>
    <row r="2486" spans="13:13" ht="15">
      <c r="M2486" s="126"/>
    </row>
    <row r="2487" spans="13:13" ht="15">
      <c r="M2487" s="126"/>
    </row>
    <row r="2488" spans="13:13" ht="15">
      <c r="M2488" s="126"/>
    </row>
    <row r="2489" spans="13:13" ht="15">
      <c r="M2489" s="126"/>
    </row>
    <row r="2490" spans="13:13" ht="15">
      <c r="M2490" s="126"/>
    </row>
    <row r="2491" spans="13:13" ht="15">
      <c r="M2491" s="126"/>
    </row>
    <row r="2492" spans="13:13" ht="15">
      <c r="M2492" s="126"/>
    </row>
    <row r="2493" spans="13:13" ht="15">
      <c r="M2493" s="126"/>
    </row>
    <row r="2494" spans="13:13" ht="15">
      <c r="M2494" s="126"/>
    </row>
    <row r="2495" spans="13:13" ht="15">
      <c r="M2495" s="126"/>
    </row>
    <row r="2496" spans="13:13" ht="15">
      <c r="M2496" s="126"/>
    </row>
    <row r="2497" spans="13:13" ht="15">
      <c r="M2497" s="126"/>
    </row>
    <row r="2498" spans="13:13" ht="15">
      <c r="M2498" s="126"/>
    </row>
    <row r="2499" spans="13:13" ht="15">
      <c r="M2499" s="126"/>
    </row>
    <row r="2500" spans="13:13" ht="15">
      <c r="M2500" s="126"/>
    </row>
    <row r="2501" spans="13:13" ht="15">
      <c r="M2501" s="126"/>
    </row>
    <row r="2502" spans="13:13" ht="15">
      <c r="M2502" s="126"/>
    </row>
    <row r="2503" spans="13:13" ht="15">
      <c r="M2503" s="126"/>
    </row>
    <row r="2504" spans="13:13" ht="15">
      <c r="M2504" s="126"/>
    </row>
    <row r="2505" spans="13:13" ht="15">
      <c r="M2505" s="126"/>
    </row>
    <row r="2506" spans="13:13" ht="15">
      <c r="M2506" s="126"/>
    </row>
    <row r="2507" spans="13:13" ht="15">
      <c r="M2507" s="126"/>
    </row>
    <row r="2508" spans="13:13" ht="15">
      <c r="M2508" s="126"/>
    </row>
    <row r="2509" spans="13:13" ht="15">
      <c r="M2509" s="126"/>
    </row>
    <row r="2510" spans="13:13" ht="15">
      <c r="M2510" s="126"/>
    </row>
    <row r="2511" spans="13:13" ht="15">
      <c r="M2511" s="126"/>
    </row>
    <row r="2512" spans="13:13" ht="15">
      <c r="M2512" s="126"/>
    </row>
    <row r="2513" spans="13:13" ht="15">
      <c r="M2513" s="126"/>
    </row>
    <row r="2514" spans="13:13" ht="15">
      <c r="M2514" s="126"/>
    </row>
    <row r="2515" spans="13:13" ht="15">
      <c r="M2515" s="126"/>
    </row>
    <row r="2516" spans="13:13" ht="15">
      <c r="M2516" s="126"/>
    </row>
    <row r="2517" spans="13:13" ht="15">
      <c r="M2517" s="126"/>
    </row>
    <row r="2518" spans="13:13" ht="15">
      <c r="M2518" s="126"/>
    </row>
    <row r="2519" spans="13:13" ht="15">
      <c r="M2519" s="126"/>
    </row>
    <row r="2520" spans="13:13" ht="15">
      <c r="M2520" s="126"/>
    </row>
    <row r="2521" spans="13:13" ht="15">
      <c r="M2521" s="126"/>
    </row>
    <row r="2522" spans="13:13" ht="15">
      <c r="M2522" s="126"/>
    </row>
    <row r="2523" spans="13:13" ht="15">
      <c r="M2523" s="126"/>
    </row>
    <row r="2524" spans="13:13" ht="15">
      <c r="M2524" s="126"/>
    </row>
    <row r="2525" spans="13:13" ht="15">
      <c r="M2525" s="126"/>
    </row>
    <row r="2526" spans="13:13" ht="15">
      <c r="M2526" s="126"/>
    </row>
    <row r="2527" spans="13:13" ht="15">
      <c r="M2527" s="126"/>
    </row>
    <row r="2528" spans="13:13" ht="15">
      <c r="M2528" s="126"/>
    </row>
    <row r="2529" spans="13:13" ht="15">
      <c r="M2529" s="126"/>
    </row>
    <row r="2530" spans="13:13" ht="15">
      <c r="M2530" s="126"/>
    </row>
    <row r="2531" spans="13:13" ht="15">
      <c r="M2531" s="126"/>
    </row>
    <row r="2532" spans="13:13" ht="15">
      <c r="M2532" s="126"/>
    </row>
    <row r="2533" spans="13:13" ht="15">
      <c r="M2533" s="126"/>
    </row>
    <row r="2534" spans="13:13" ht="15">
      <c r="M2534" s="126"/>
    </row>
    <row r="2535" spans="13:13" ht="15">
      <c r="M2535" s="126"/>
    </row>
    <row r="2536" spans="13:13" ht="15">
      <c r="M2536" s="126"/>
    </row>
    <row r="2537" spans="13:13" ht="15">
      <c r="M2537" s="126"/>
    </row>
    <row r="2538" spans="13:13" ht="15">
      <c r="M2538" s="126"/>
    </row>
    <row r="2539" spans="13:13" ht="15">
      <c r="M2539" s="126"/>
    </row>
    <row r="2540" spans="13:13" ht="15">
      <c r="M2540" s="126"/>
    </row>
    <row r="2541" spans="13:13" ht="15">
      <c r="M2541" s="126"/>
    </row>
    <row r="2542" spans="13:13" ht="15">
      <c r="M2542" s="126"/>
    </row>
    <row r="2543" spans="13:13" ht="15">
      <c r="M2543" s="126"/>
    </row>
    <row r="2544" spans="13:13" ht="15">
      <c r="M2544" s="126"/>
    </row>
    <row r="2545" spans="13:13" ht="15">
      <c r="M2545" s="126"/>
    </row>
    <row r="2546" spans="13:13" ht="15">
      <c r="M2546" s="126"/>
    </row>
    <row r="2547" spans="13:13" ht="15">
      <c r="M2547" s="126"/>
    </row>
    <row r="2548" spans="13:13" ht="15">
      <c r="M2548" s="126"/>
    </row>
    <row r="2549" spans="13:13" ht="15">
      <c r="M2549" s="126"/>
    </row>
    <row r="2550" spans="13:13" ht="15">
      <c r="M2550" s="126"/>
    </row>
    <row r="2551" spans="13:13" ht="15">
      <c r="M2551" s="126"/>
    </row>
    <row r="2552" spans="13:13" ht="15">
      <c r="M2552" s="126"/>
    </row>
    <row r="2553" spans="13:13" ht="15">
      <c r="M2553" s="126"/>
    </row>
    <row r="2554" spans="13:13" ht="15">
      <c r="M2554" s="126"/>
    </row>
    <row r="2555" spans="13:13" ht="15">
      <c r="M2555" s="126"/>
    </row>
    <row r="2556" spans="13:13" ht="15">
      <c r="M2556" s="126"/>
    </row>
    <row r="2557" spans="13:13" ht="15">
      <c r="M2557" s="126"/>
    </row>
    <row r="2558" spans="13:13" ht="15">
      <c r="M2558" s="126"/>
    </row>
    <row r="2559" spans="13:13" ht="15">
      <c r="M2559" s="126"/>
    </row>
    <row r="2560" spans="13:13" ht="15">
      <c r="M2560" s="126"/>
    </row>
    <row r="2561" spans="13:13" ht="15">
      <c r="M2561" s="126"/>
    </row>
    <row r="2562" spans="13:13" ht="15">
      <c r="M2562" s="126"/>
    </row>
    <row r="2563" spans="13:13" ht="15">
      <c r="M2563" s="126"/>
    </row>
    <row r="2564" spans="13:13" ht="15">
      <c r="M2564" s="126"/>
    </row>
    <row r="2565" spans="13:13" ht="15">
      <c r="M2565" s="126"/>
    </row>
    <row r="2566" spans="13:13" ht="15">
      <c r="M2566" s="126"/>
    </row>
    <row r="2567" spans="13:13" ht="15">
      <c r="M2567" s="126"/>
    </row>
    <row r="2568" spans="13:13" ht="15">
      <c r="M2568" s="126"/>
    </row>
    <row r="2569" spans="13:13" ht="15">
      <c r="M2569" s="126"/>
    </row>
    <row r="2570" spans="13:13" ht="15">
      <c r="M2570" s="126"/>
    </row>
    <row r="2571" spans="13:13" ht="15">
      <c r="M2571" s="126"/>
    </row>
    <row r="2572" spans="13:13" ht="15">
      <c r="M2572" s="126"/>
    </row>
    <row r="2573" spans="13:13" ht="15">
      <c r="M2573" s="126"/>
    </row>
    <row r="2574" spans="13:13" ht="15">
      <c r="M2574" s="126"/>
    </row>
    <row r="2575" spans="13:13" ht="15">
      <c r="M2575" s="126"/>
    </row>
    <row r="2576" spans="13:13" ht="15">
      <c r="M2576" s="126"/>
    </row>
    <row r="2577" spans="13:13" ht="15">
      <c r="M2577" s="126"/>
    </row>
    <row r="2578" spans="13:13" ht="15">
      <c r="M2578" s="126"/>
    </row>
    <row r="2579" spans="13:13" ht="15">
      <c r="M2579" s="126"/>
    </row>
    <row r="2580" spans="13:13" ht="15">
      <c r="M2580" s="126"/>
    </row>
    <row r="2581" spans="13:13" ht="15">
      <c r="M2581" s="126"/>
    </row>
    <row r="2582" spans="13:13" ht="15">
      <c r="M2582" s="126"/>
    </row>
    <row r="2583" spans="13:13" ht="15">
      <c r="M2583" s="126"/>
    </row>
    <row r="2584" spans="13:13" ht="15">
      <c r="M2584" s="126"/>
    </row>
    <row r="2585" spans="13:13" ht="15">
      <c r="M2585" s="126"/>
    </row>
    <row r="2586" spans="13:13" ht="15">
      <c r="M2586" s="126"/>
    </row>
    <row r="2587" spans="13:13" ht="15">
      <c r="M2587" s="126"/>
    </row>
    <row r="2588" spans="13:13" ht="15">
      <c r="M2588" s="126"/>
    </row>
    <row r="2589" spans="13:13" ht="15">
      <c r="M2589" s="126"/>
    </row>
    <row r="2590" spans="13:13" ht="15">
      <c r="M2590" s="126"/>
    </row>
    <row r="2591" spans="13:13" ht="15">
      <c r="M2591" s="126"/>
    </row>
    <row r="2592" spans="13:13" ht="15">
      <c r="M2592" s="126"/>
    </row>
    <row r="2593" spans="13:13" ht="15">
      <c r="M2593" s="126"/>
    </row>
    <row r="2594" spans="13:13" ht="15">
      <c r="M2594" s="126"/>
    </row>
    <row r="2595" spans="13:13" ht="15">
      <c r="M2595" s="126"/>
    </row>
    <row r="2596" spans="13:13" ht="15">
      <c r="M2596" s="126"/>
    </row>
    <row r="2597" spans="13:13" ht="15">
      <c r="M2597" s="126"/>
    </row>
    <row r="2598" spans="13:13" ht="15">
      <c r="M2598" s="126"/>
    </row>
    <row r="2599" spans="13:13" ht="15">
      <c r="M2599" s="126"/>
    </row>
    <row r="2600" spans="13:13" ht="15">
      <c r="M2600" s="126"/>
    </row>
    <row r="2601" spans="13:13" ht="15">
      <c r="M2601" s="126"/>
    </row>
    <row r="2602" spans="13:13" ht="15">
      <c r="M2602" s="126"/>
    </row>
    <row r="2603" spans="13:13" ht="15">
      <c r="M2603" s="126"/>
    </row>
    <row r="2604" spans="13:13" ht="15">
      <c r="M2604" s="126"/>
    </row>
    <row r="2605" spans="13:13" ht="15">
      <c r="M2605" s="126"/>
    </row>
    <row r="2606" spans="13:13" ht="15">
      <c r="M2606" s="126"/>
    </row>
    <row r="2607" spans="13:13" ht="15">
      <c r="M2607" s="126"/>
    </row>
    <row r="2608" spans="13:13" ht="15">
      <c r="M2608" s="126"/>
    </row>
    <row r="2609" spans="13:13" ht="15">
      <c r="M2609" s="126"/>
    </row>
    <row r="2610" spans="13:13" ht="15">
      <c r="M2610" s="126"/>
    </row>
    <row r="2611" spans="13:13" ht="15">
      <c r="M2611" s="126"/>
    </row>
    <row r="2612" spans="13:13" ht="15">
      <c r="M2612" s="126"/>
    </row>
    <row r="2613" spans="13:13" ht="15">
      <c r="M2613" s="126"/>
    </row>
    <row r="2614" spans="13:13" ht="15">
      <c r="M2614" s="126"/>
    </row>
    <row r="2615" spans="13:13" ht="15">
      <c r="M2615" s="126"/>
    </row>
    <row r="2616" spans="13:13" ht="15">
      <c r="M2616" s="126"/>
    </row>
    <row r="2617" spans="13:13" ht="15">
      <c r="M2617" s="126"/>
    </row>
    <row r="2618" spans="13:13" ht="15">
      <c r="M2618" s="126"/>
    </row>
    <row r="2619" spans="13:13" ht="15">
      <c r="M2619" s="126"/>
    </row>
    <row r="2620" spans="13:13" ht="15">
      <c r="M2620" s="126"/>
    </row>
    <row r="2621" spans="13:13" ht="15">
      <c r="M2621" s="126"/>
    </row>
    <row r="2622" spans="13:13" ht="15">
      <c r="M2622" s="126"/>
    </row>
    <row r="2623" spans="13:13" ht="15">
      <c r="M2623" s="126"/>
    </row>
    <row r="2624" spans="13:13" ht="15">
      <c r="M2624" s="126"/>
    </row>
    <row r="2625" spans="13:13" ht="15">
      <c r="M2625" s="126"/>
    </row>
    <row r="2626" spans="13:13" ht="15">
      <c r="M2626" s="126"/>
    </row>
    <row r="2627" spans="13:13" ht="15">
      <c r="M2627" s="126"/>
    </row>
    <row r="2628" spans="13:13" ht="15">
      <c r="M2628" s="126"/>
    </row>
    <row r="2629" spans="13:13" ht="15">
      <c r="M2629" s="126"/>
    </row>
    <row r="2630" spans="13:13" ht="15">
      <c r="M2630" s="126"/>
    </row>
    <row r="2631" spans="13:13" ht="15">
      <c r="M2631" s="126"/>
    </row>
    <row r="2632" spans="13:13" ht="15">
      <c r="M2632" s="126"/>
    </row>
    <row r="2633" spans="13:13" ht="15">
      <c r="M2633" s="126"/>
    </row>
    <row r="2634" spans="13:13" ht="15">
      <c r="M2634" s="126"/>
    </row>
    <row r="2635" spans="13:13" ht="15">
      <c r="M2635" s="126"/>
    </row>
    <row r="2636" spans="13:13" ht="15">
      <c r="M2636" s="126"/>
    </row>
    <row r="2637" spans="13:13" ht="15">
      <c r="M2637" s="126"/>
    </row>
    <row r="2638" spans="13:13" ht="15">
      <c r="M2638" s="126"/>
    </row>
    <row r="2639" spans="13:13" ht="15">
      <c r="M2639" s="126"/>
    </row>
    <row r="2640" spans="13:13" ht="15">
      <c r="M2640" s="126"/>
    </row>
    <row r="2641" spans="13:13" ht="15">
      <c r="M2641" s="126"/>
    </row>
    <row r="2642" spans="13:13" ht="15">
      <c r="M2642" s="126"/>
    </row>
    <row r="2643" spans="13:13" ht="15">
      <c r="M2643" s="126"/>
    </row>
    <row r="2644" spans="13:13" ht="15">
      <c r="M2644" s="126"/>
    </row>
    <row r="2645" spans="13:13" ht="15">
      <c r="M2645" s="126"/>
    </row>
    <row r="2646" spans="13:13" ht="15">
      <c r="M2646" s="126"/>
    </row>
    <row r="2647" spans="13:13" ht="15">
      <c r="M2647" s="126"/>
    </row>
    <row r="2648" spans="13:13" ht="15">
      <c r="M2648" s="126"/>
    </row>
    <row r="2649" spans="13:13" ht="15">
      <c r="M2649" s="126"/>
    </row>
    <row r="2650" spans="13:13" ht="15">
      <c r="M2650" s="126"/>
    </row>
    <row r="2651" spans="13:13" ht="15">
      <c r="M2651" s="126"/>
    </row>
    <row r="2652" spans="13:13" ht="15">
      <c r="M2652" s="126"/>
    </row>
    <row r="2653" spans="13:13" ht="15">
      <c r="M2653" s="126"/>
    </row>
    <row r="2654" spans="13:13" ht="15">
      <c r="M2654" s="126"/>
    </row>
    <row r="2655" spans="13:13" ht="15">
      <c r="M2655" s="126"/>
    </row>
    <row r="2656" spans="13:13" ht="15">
      <c r="M2656" s="126"/>
    </row>
    <row r="2657" spans="13:13" ht="15">
      <c r="M2657" s="126"/>
    </row>
    <row r="2658" spans="13:13" ht="15">
      <c r="M2658" s="126"/>
    </row>
    <row r="2659" spans="13:13" ht="15">
      <c r="M2659" s="126"/>
    </row>
    <row r="2660" spans="13:13" ht="15">
      <c r="M2660" s="126"/>
    </row>
    <row r="2661" spans="13:13" ht="15">
      <c r="M2661" s="126"/>
    </row>
    <row r="2662" spans="13:13" ht="15">
      <c r="M2662" s="126"/>
    </row>
    <row r="2663" spans="13:13" ht="15">
      <c r="M2663" s="126"/>
    </row>
    <row r="2664" spans="13:13" ht="15">
      <c r="M2664" s="126"/>
    </row>
    <row r="2665" spans="13:13" ht="15">
      <c r="M2665" s="126"/>
    </row>
    <row r="2666" spans="13:13" ht="15">
      <c r="M2666" s="126"/>
    </row>
    <row r="2667" spans="13:13" ht="15">
      <c r="M2667" s="126"/>
    </row>
    <row r="2668" spans="13:13" ht="15">
      <c r="M2668" s="126"/>
    </row>
    <row r="2669" spans="13:13" ht="15">
      <c r="M2669" s="126"/>
    </row>
    <row r="2670" spans="13:13" ht="15">
      <c r="M2670" s="126"/>
    </row>
    <row r="2671" spans="13:13" ht="15">
      <c r="M2671" s="126"/>
    </row>
    <row r="2672" spans="13:13" ht="15">
      <c r="M2672" s="126"/>
    </row>
    <row r="2673" spans="13:13" ht="15">
      <c r="M2673" s="126"/>
    </row>
    <row r="2674" spans="13:13" ht="15">
      <c r="M2674" s="126"/>
    </row>
    <row r="2675" spans="13:13" ht="15">
      <c r="M2675" s="126"/>
    </row>
    <row r="2676" spans="13:13" ht="15">
      <c r="M2676" s="126"/>
    </row>
    <row r="2677" spans="13:13" ht="15">
      <c r="M2677" s="126"/>
    </row>
    <row r="2678" spans="13:13" ht="15">
      <c r="M2678" s="126"/>
    </row>
    <row r="2679" spans="13:13" ht="15">
      <c r="M2679" s="126"/>
    </row>
    <row r="2680" spans="13:13" ht="15">
      <c r="M2680" s="126"/>
    </row>
    <row r="2681" spans="13:13" ht="15">
      <c r="M2681" s="126"/>
    </row>
    <row r="2682" spans="13:13" ht="15">
      <c r="M2682" s="126"/>
    </row>
    <row r="2683" spans="13:13" ht="15">
      <c r="M2683" s="126"/>
    </row>
    <row r="2684" spans="13:13" ht="15">
      <c r="M2684" s="126"/>
    </row>
    <row r="2685" spans="13:13" ht="15">
      <c r="M2685" s="126"/>
    </row>
    <row r="2686" spans="13:13" ht="15">
      <c r="M2686" s="126"/>
    </row>
    <row r="2687" spans="13:13" ht="15">
      <c r="M2687" s="126"/>
    </row>
    <row r="2688" spans="13:13" ht="15">
      <c r="M2688" s="126"/>
    </row>
    <row r="2689" spans="13:13" ht="15">
      <c r="M2689" s="126"/>
    </row>
    <row r="2690" spans="13:13" ht="15">
      <c r="M2690" s="126"/>
    </row>
    <row r="2691" spans="13:13" ht="15">
      <c r="M2691" s="126"/>
    </row>
    <row r="2692" spans="13:13" ht="15">
      <c r="M2692" s="126"/>
    </row>
    <row r="2693" spans="13:13" ht="15">
      <c r="M2693" s="126"/>
    </row>
    <row r="2694" spans="13:13" ht="15">
      <c r="M2694" s="126"/>
    </row>
    <row r="2695" spans="13:13" ht="15">
      <c r="M2695" s="126"/>
    </row>
    <row r="2696" spans="13:13" ht="15">
      <c r="M2696" s="126"/>
    </row>
    <row r="2697" spans="13:13" ht="15">
      <c r="M2697" s="126"/>
    </row>
    <row r="2698" spans="13:13" ht="15">
      <c r="M2698" s="126"/>
    </row>
    <row r="2699" spans="13:13" ht="15">
      <c r="M2699" s="126"/>
    </row>
    <row r="2700" spans="13:13" ht="15">
      <c r="M2700" s="126"/>
    </row>
    <row r="2701" spans="13:13" ht="15">
      <c r="M2701" s="126"/>
    </row>
    <row r="2702" spans="13:13" ht="15">
      <c r="M2702" s="126"/>
    </row>
    <row r="2703" spans="13:13" ht="15">
      <c r="M2703" s="126"/>
    </row>
    <row r="2704" spans="13:13" ht="15">
      <c r="M2704" s="126"/>
    </row>
    <row r="2705" spans="13:13" ht="15">
      <c r="M2705" s="126"/>
    </row>
    <row r="2706" spans="13:13" ht="15">
      <c r="M2706" s="126"/>
    </row>
    <row r="2707" spans="13:13" ht="15">
      <c r="M2707" s="126"/>
    </row>
    <row r="2708" spans="13:13" ht="15">
      <c r="M2708" s="126"/>
    </row>
    <row r="2709" spans="13:13" ht="15">
      <c r="M2709" s="126"/>
    </row>
    <row r="2710" spans="13:13" ht="15">
      <c r="M2710" s="126"/>
    </row>
    <row r="2711" spans="13:13" ht="15">
      <c r="M2711" s="126"/>
    </row>
    <row r="2712" spans="13:13" ht="15">
      <c r="M2712" s="126"/>
    </row>
    <row r="2713" spans="13:13" ht="15">
      <c r="M2713" s="126"/>
    </row>
    <row r="2714" spans="13:13" ht="15">
      <c r="M2714" s="126"/>
    </row>
    <row r="2715" spans="13:13" ht="15">
      <c r="M2715" s="126"/>
    </row>
    <row r="2716" spans="13:13" ht="15">
      <c r="M2716" s="126"/>
    </row>
    <row r="2717" spans="13:13" ht="15">
      <c r="M2717" s="126"/>
    </row>
    <row r="2718" spans="13:13" ht="15">
      <c r="M2718" s="126"/>
    </row>
    <row r="2719" spans="13:13" ht="15">
      <c r="M2719" s="126"/>
    </row>
    <row r="2720" spans="13:13" ht="15">
      <c r="M2720" s="126"/>
    </row>
    <row r="2721" spans="13:13" ht="15">
      <c r="M2721" s="126"/>
    </row>
    <row r="2722" spans="13:13" ht="15">
      <c r="M2722" s="126"/>
    </row>
    <row r="2723" spans="13:13" ht="15">
      <c r="M2723" s="126"/>
    </row>
    <row r="2724" spans="13:13" ht="15">
      <c r="M2724" s="126"/>
    </row>
    <row r="2725" spans="13:13" ht="15">
      <c r="M2725" s="126"/>
    </row>
    <row r="2726" spans="13:13" ht="15">
      <c r="M2726" s="126"/>
    </row>
    <row r="2727" spans="13:13" ht="15">
      <c r="M2727" s="126"/>
    </row>
    <row r="2728" spans="13:13" ht="15">
      <c r="M2728" s="126"/>
    </row>
    <row r="2729" spans="13:13" ht="15">
      <c r="M2729" s="126"/>
    </row>
    <row r="2730" spans="13:13" ht="15">
      <c r="M2730" s="126"/>
    </row>
    <row r="2731" spans="13:13" ht="15">
      <c r="M2731" s="126"/>
    </row>
    <row r="2732" spans="13:13" ht="15">
      <c r="M2732" s="126"/>
    </row>
    <row r="2733" spans="13:13" ht="15">
      <c r="M2733" s="126"/>
    </row>
    <row r="2734" spans="13:13" ht="15">
      <c r="M2734" s="126"/>
    </row>
    <row r="2735" spans="13:13" ht="15">
      <c r="M2735" s="126"/>
    </row>
    <row r="2736" spans="13:13" ht="15">
      <c r="M2736" s="126"/>
    </row>
    <row r="2737" spans="13:13" ht="15">
      <c r="M2737" s="126"/>
    </row>
    <row r="2738" spans="13:13" ht="15">
      <c r="M2738" s="126"/>
    </row>
    <row r="2739" spans="13:13" ht="15">
      <c r="M2739" s="126"/>
    </row>
    <row r="2740" spans="13:13" ht="15">
      <c r="M2740" s="126"/>
    </row>
    <row r="2741" spans="13:13" ht="15">
      <c r="M2741" s="126"/>
    </row>
    <row r="2742" spans="13:13" ht="15">
      <c r="M2742" s="126"/>
    </row>
    <row r="2743" spans="13:13" ht="15">
      <c r="M2743" s="126"/>
    </row>
    <row r="2744" spans="13:13" ht="15">
      <c r="M2744" s="126"/>
    </row>
    <row r="2745" spans="13:13" ht="15">
      <c r="M2745" s="126"/>
    </row>
    <row r="2746" spans="13:13" ht="15">
      <c r="M2746" s="126"/>
    </row>
    <row r="2747" spans="13:13" ht="15">
      <c r="M2747" s="126"/>
    </row>
    <row r="2748" spans="13:13" ht="15">
      <c r="M2748" s="126"/>
    </row>
    <row r="2749" spans="13:13" ht="15">
      <c r="M2749" s="126"/>
    </row>
    <row r="2750" spans="13:13" ht="15">
      <c r="M2750" s="126"/>
    </row>
    <row r="2751" spans="13:13" ht="15">
      <c r="M2751" s="126"/>
    </row>
    <row r="2752" spans="13:13" ht="15">
      <c r="M2752" s="126"/>
    </row>
    <row r="2753" spans="13:13" ht="15">
      <c r="M2753" s="126"/>
    </row>
    <row r="2754" spans="13:13" ht="15">
      <c r="M2754" s="126"/>
    </row>
    <row r="2755" spans="13:13" ht="15">
      <c r="M2755" s="126"/>
    </row>
    <row r="2756" spans="13:13" ht="15">
      <c r="M2756" s="126"/>
    </row>
    <row r="2757" spans="13:13" ht="15">
      <c r="M2757" s="126"/>
    </row>
    <row r="2758" spans="13:13" ht="15">
      <c r="M2758" s="126"/>
    </row>
    <row r="2759" spans="13:13" ht="15">
      <c r="M2759" s="126"/>
    </row>
    <row r="2760" spans="13:13" ht="15">
      <c r="M2760" s="126"/>
    </row>
    <row r="2761" spans="13:13" ht="15">
      <c r="M2761" s="126"/>
    </row>
    <row r="2762" spans="13:13" ht="15">
      <c r="M2762" s="126"/>
    </row>
    <row r="2763" spans="13:13" ht="15">
      <c r="M2763" s="126"/>
    </row>
    <row r="2764" spans="13:13" ht="15">
      <c r="M2764" s="126"/>
    </row>
    <row r="2765" spans="13:13" ht="15">
      <c r="M2765" s="126"/>
    </row>
    <row r="2766" spans="13:13" ht="15">
      <c r="M2766" s="126"/>
    </row>
    <row r="2767" spans="13:13" ht="15">
      <c r="M2767" s="126"/>
    </row>
    <row r="2768" spans="13:13" ht="15">
      <c r="M2768" s="126"/>
    </row>
    <row r="2769" spans="13:13" ht="15">
      <c r="M2769" s="126"/>
    </row>
    <row r="2770" spans="13:13" ht="15">
      <c r="M2770" s="126"/>
    </row>
    <row r="2771" spans="13:13" ht="15">
      <c r="M2771" s="126"/>
    </row>
    <row r="2772" spans="13:13" ht="15">
      <c r="M2772" s="126"/>
    </row>
    <row r="2773" spans="13:13" ht="15">
      <c r="M2773" s="126"/>
    </row>
    <row r="2774" spans="13:13" ht="15">
      <c r="M2774" s="126"/>
    </row>
    <row r="2775" spans="13:13" ht="15">
      <c r="M2775" s="126"/>
    </row>
    <row r="2776" spans="13:13" ht="15">
      <c r="M2776" s="126"/>
    </row>
    <row r="2777" spans="13:13" ht="15">
      <c r="M2777" s="126"/>
    </row>
    <row r="2778" spans="13:13" ht="15">
      <c r="M2778" s="126"/>
    </row>
    <row r="2779" spans="13:13" ht="15">
      <c r="M2779" s="126"/>
    </row>
    <row r="2780" spans="13:13" ht="15">
      <c r="M2780" s="126"/>
    </row>
    <row r="2781" spans="13:13" ht="15">
      <c r="M2781" s="126"/>
    </row>
    <row r="2782" spans="13:13" ht="15">
      <c r="M2782" s="126"/>
    </row>
    <row r="2783" spans="13:13" ht="15">
      <c r="M2783" s="126"/>
    </row>
    <row r="2784" spans="13:13" ht="15">
      <c r="M2784" s="126"/>
    </row>
    <row r="2785" spans="13:13" ht="15">
      <c r="M2785" s="126"/>
    </row>
    <row r="2786" spans="13:13" ht="15">
      <c r="M2786" s="126"/>
    </row>
    <row r="2787" spans="13:13" ht="15">
      <c r="M2787" s="126"/>
    </row>
    <row r="2788" spans="13:13" ht="15">
      <c r="M2788" s="126"/>
    </row>
    <row r="2789" spans="13:13" ht="15">
      <c r="M2789" s="126"/>
    </row>
    <row r="2790" spans="13:13" ht="15">
      <c r="M2790" s="126"/>
    </row>
    <row r="2791" spans="13:13" ht="15">
      <c r="M2791" s="126"/>
    </row>
    <row r="2792" spans="13:13" ht="15">
      <c r="M2792" s="126"/>
    </row>
    <row r="2793" spans="13:13" ht="15">
      <c r="M2793" s="126"/>
    </row>
    <row r="2794" spans="13:13" ht="15">
      <c r="M2794" s="126"/>
    </row>
    <row r="2795" spans="13:13" ht="15">
      <c r="M2795" s="126"/>
    </row>
    <row r="2796" spans="13:13" ht="15">
      <c r="M2796" s="126"/>
    </row>
    <row r="2797" spans="13:13" ht="15">
      <c r="M2797" s="126"/>
    </row>
    <row r="2798" spans="13:13" ht="15">
      <c r="M2798" s="126"/>
    </row>
    <row r="2799" spans="13:13" ht="15">
      <c r="M2799" s="126"/>
    </row>
    <row r="2800" spans="13:13" ht="15">
      <c r="M2800" s="126"/>
    </row>
    <row r="2801" spans="13:13" ht="15">
      <c r="M2801" s="126"/>
    </row>
    <row r="2802" spans="13:13" ht="15">
      <c r="M2802" s="126"/>
    </row>
    <row r="2803" spans="13:13" ht="15">
      <c r="M2803" s="126"/>
    </row>
    <row r="2804" spans="13:13" ht="15">
      <c r="M2804" s="126"/>
    </row>
    <row r="2805" spans="13:13" ht="15">
      <c r="M2805" s="126"/>
    </row>
    <row r="2806" spans="13:13" ht="15">
      <c r="M2806" s="126"/>
    </row>
    <row r="2807" spans="13:13" ht="15">
      <c r="M2807" s="126"/>
    </row>
    <row r="2808" spans="13:13" ht="15">
      <c r="M2808" s="126"/>
    </row>
    <row r="2809" spans="13:13" ht="15">
      <c r="M2809" s="126"/>
    </row>
    <row r="2810" spans="13:13" ht="15">
      <c r="M2810" s="126"/>
    </row>
    <row r="2811" spans="13:13" ht="15">
      <c r="M2811" s="126"/>
    </row>
    <row r="2812" spans="13:13" ht="15">
      <c r="M2812" s="126"/>
    </row>
    <row r="2813" spans="13:13" ht="15">
      <c r="M2813" s="126"/>
    </row>
    <row r="2814" spans="13:13" ht="15">
      <c r="M2814" s="126"/>
    </row>
    <row r="2815" spans="13:13" ht="15">
      <c r="M2815" s="126"/>
    </row>
    <row r="2816" spans="13:13" ht="15">
      <c r="M2816" s="126"/>
    </row>
    <row r="2817" spans="13:13" ht="15">
      <c r="M2817" s="126"/>
    </row>
    <row r="2818" spans="13:13" ht="15">
      <c r="M2818" s="126"/>
    </row>
    <row r="2819" spans="13:13" ht="15">
      <c r="M2819" s="126"/>
    </row>
    <row r="2820" spans="13:13" ht="15">
      <c r="M2820" s="126"/>
    </row>
    <row r="2821" spans="13:13" ht="15">
      <c r="M2821" s="126"/>
    </row>
    <row r="2822" spans="13:13" ht="15">
      <c r="M2822" s="126"/>
    </row>
    <row r="2823" spans="13:13" ht="15">
      <c r="M2823" s="126"/>
    </row>
    <row r="2824" spans="13:13" ht="15">
      <c r="M2824" s="126"/>
    </row>
    <row r="2825" spans="13:13" ht="15">
      <c r="M2825" s="126"/>
    </row>
    <row r="2826" spans="13:13" ht="15">
      <c r="M2826" s="126"/>
    </row>
    <row r="2827" spans="13:13" ht="15">
      <c r="M2827" s="126"/>
    </row>
    <row r="2828" spans="13:13" ht="15">
      <c r="M2828" s="126"/>
    </row>
    <row r="2829" spans="13:13" ht="15">
      <c r="M2829" s="126"/>
    </row>
    <row r="2830" spans="13:13" ht="15">
      <c r="M2830" s="126"/>
    </row>
    <row r="2831" spans="13:13" ht="15">
      <c r="M2831" s="126"/>
    </row>
    <row r="2832" spans="13:13" ht="15">
      <c r="M2832" s="126"/>
    </row>
    <row r="2833" spans="13:13" ht="15">
      <c r="M2833" s="126"/>
    </row>
    <row r="2834" spans="13:13" ht="15">
      <c r="M2834" s="126"/>
    </row>
    <row r="2835" spans="13:13" ht="15">
      <c r="M2835" s="126"/>
    </row>
    <row r="2836" spans="13:13" ht="15">
      <c r="M2836" s="126"/>
    </row>
    <row r="2837" spans="13:13" ht="15">
      <c r="M2837" s="126"/>
    </row>
    <row r="2838" spans="13:13" ht="15">
      <c r="M2838" s="126"/>
    </row>
    <row r="2839" spans="13:13" ht="15">
      <c r="M2839" s="126"/>
    </row>
    <row r="2840" spans="13:13" ht="15">
      <c r="M2840" s="126"/>
    </row>
    <row r="2841" spans="13:13" ht="15">
      <c r="M2841" s="126"/>
    </row>
    <row r="2842" spans="13:13" ht="15">
      <c r="M2842" s="126"/>
    </row>
    <row r="2843" spans="13:13" ht="15">
      <c r="M2843" s="126"/>
    </row>
    <row r="2844" spans="13:13" ht="15">
      <c r="M2844" s="126"/>
    </row>
    <row r="2845" spans="13:13" ht="15">
      <c r="M2845" s="126"/>
    </row>
    <row r="2846" spans="13:13" ht="15">
      <c r="M2846" s="126"/>
    </row>
    <row r="2847" spans="13:13" ht="15">
      <c r="M2847" s="126"/>
    </row>
    <row r="2848" spans="13:13" ht="15">
      <c r="M2848" s="126"/>
    </row>
    <row r="2849" spans="13:13" ht="15">
      <c r="M2849" s="126"/>
    </row>
    <row r="2850" spans="13:13" ht="15">
      <c r="M2850" s="126"/>
    </row>
    <row r="2851" spans="13:13" ht="15">
      <c r="M2851" s="126"/>
    </row>
    <row r="2852" spans="13:13" ht="15">
      <c r="M2852" s="126"/>
    </row>
    <row r="2853" spans="13:13" ht="15">
      <c r="M2853" s="126"/>
    </row>
    <row r="2854" spans="13:13" ht="15">
      <c r="M2854" s="126"/>
    </row>
    <row r="2855" spans="13:13" ht="15">
      <c r="M2855" s="126"/>
    </row>
    <row r="2856" spans="13:13" ht="15">
      <c r="M2856" s="126"/>
    </row>
    <row r="2857" spans="13:13" ht="15">
      <c r="M2857" s="126"/>
    </row>
    <row r="2858" spans="13:13" ht="15">
      <c r="M2858" s="126"/>
    </row>
    <row r="2859" spans="13:13" ht="15">
      <c r="M2859" s="126"/>
    </row>
    <row r="2860" spans="13:13" ht="15">
      <c r="M2860" s="126"/>
    </row>
    <row r="2861" spans="13:13" ht="15">
      <c r="M2861" s="126"/>
    </row>
    <row r="2862" spans="13:13" ht="15">
      <c r="M2862" s="126"/>
    </row>
    <row r="2863" spans="13:13" ht="15">
      <c r="M2863" s="126"/>
    </row>
    <row r="2864" spans="13:13" ht="15">
      <c r="M2864" s="126"/>
    </row>
    <row r="2865" spans="13:13" ht="15">
      <c r="M2865" s="126"/>
    </row>
    <row r="2866" spans="13:13" ht="15">
      <c r="M2866" s="126"/>
    </row>
    <row r="2867" spans="13:13" ht="15">
      <c r="M2867" s="126"/>
    </row>
    <row r="2868" spans="13:13" ht="15">
      <c r="M2868" s="126"/>
    </row>
    <row r="2869" spans="13:13" ht="15">
      <c r="M2869" s="126"/>
    </row>
    <row r="2870" spans="13:13" ht="15">
      <c r="M2870" s="126"/>
    </row>
    <row r="2871" spans="13:13" ht="15">
      <c r="M2871" s="126"/>
    </row>
    <row r="2872" spans="13:13" ht="15">
      <c r="M2872" s="126"/>
    </row>
    <row r="2873" spans="13:13" ht="15">
      <c r="M2873" s="126"/>
    </row>
    <row r="2874" spans="13:13" ht="15">
      <c r="M2874" s="126"/>
    </row>
    <row r="2875" spans="13:13" ht="15">
      <c r="M2875" s="126"/>
    </row>
    <row r="2876" spans="13:13" ht="15">
      <c r="M2876" s="126"/>
    </row>
    <row r="2877" spans="13:13" ht="15">
      <c r="M2877" s="126"/>
    </row>
    <row r="2878" spans="13:13" ht="15">
      <c r="M2878" s="126"/>
    </row>
    <row r="2879" spans="13:13" ht="15">
      <c r="M2879" s="126"/>
    </row>
    <row r="2880" spans="13:13" ht="15">
      <c r="M2880" s="126"/>
    </row>
    <row r="2881" spans="13:13" ht="15">
      <c r="M2881" s="126"/>
    </row>
    <row r="2882" spans="13:13" ht="15">
      <c r="M2882" s="126"/>
    </row>
    <row r="2883" spans="13:13" ht="15">
      <c r="M2883" s="126"/>
    </row>
    <row r="2884" spans="13:13" ht="15">
      <c r="M2884" s="126"/>
    </row>
    <row r="2885" spans="13:13" ht="15">
      <c r="M2885" s="126"/>
    </row>
    <row r="2886" spans="13:13" ht="15">
      <c r="M2886" s="126"/>
    </row>
    <row r="2887" spans="13:13" ht="15">
      <c r="M2887" s="126"/>
    </row>
    <row r="2888" spans="13:13" ht="15">
      <c r="M2888" s="126"/>
    </row>
    <row r="2889" spans="13:13" ht="15">
      <c r="M2889" s="126"/>
    </row>
    <row r="2890" spans="13:13" ht="15">
      <c r="M2890" s="126"/>
    </row>
    <row r="2891" spans="13:13" ht="15">
      <c r="M2891" s="126"/>
    </row>
    <row r="2892" spans="13:13" ht="15">
      <c r="M2892" s="126"/>
    </row>
    <row r="2893" spans="13:13" ht="15">
      <c r="M2893" s="126"/>
    </row>
    <row r="2894" spans="13:13" ht="15">
      <c r="M2894" s="126"/>
    </row>
    <row r="2895" spans="13:13" ht="15">
      <c r="M2895" s="126"/>
    </row>
    <row r="2896" spans="13:13" ht="15">
      <c r="M2896" s="126"/>
    </row>
    <row r="2897" spans="13:13" ht="15">
      <c r="M2897" s="126"/>
    </row>
    <row r="2898" spans="13:13" ht="15">
      <c r="M2898" s="126"/>
    </row>
    <row r="2899" spans="13:13" ht="15">
      <c r="M2899" s="126"/>
    </row>
    <row r="2900" spans="13:13" ht="15">
      <c r="M2900" s="126"/>
    </row>
    <row r="2901" spans="13:13" ht="15">
      <c r="M2901" s="126"/>
    </row>
    <row r="2902" spans="13:13" ht="15">
      <c r="M2902" s="126"/>
    </row>
    <row r="2903" spans="13:13" ht="15">
      <c r="M2903" s="126"/>
    </row>
    <row r="2904" spans="13:13" ht="15">
      <c r="M2904" s="126"/>
    </row>
    <row r="2905" spans="13:13" ht="15">
      <c r="M2905" s="126"/>
    </row>
    <row r="2906" spans="13:13" ht="15">
      <c r="M2906" s="126"/>
    </row>
    <row r="2907" spans="13:13" ht="15">
      <c r="M2907" s="126"/>
    </row>
    <row r="2908" spans="13:13" ht="15">
      <c r="M2908" s="126"/>
    </row>
    <row r="2909" spans="13:13" ht="15">
      <c r="M2909" s="126"/>
    </row>
    <row r="2910" spans="13:13" ht="15">
      <c r="M2910" s="126"/>
    </row>
    <row r="2911" spans="13:13" ht="15">
      <c r="M2911" s="126"/>
    </row>
    <row r="2912" spans="13:13" ht="15">
      <c r="M2912" s="126"/>
    </row>
    <row r="2913" spans="13:13" ht="15">
      <c r="M2913" s="126"/>
    </row>
    <row r="2914" spans="13:13" ht="15">
      <c r="M2914" s="126"/>
    </row>
    <row r="2915" spans="13:13" ht="15">
      <c r="M2915" s="126"/>
    </row>
    <row r="2916" spans="13:13" ht="15">
      <c r="M2916" s="126"/>
    </row>
    <row r="2917" spans="13:13" ht="15">
      <c r="M2917" s="126"/>
    </row>
    <row r="2918" spans="13:13" ht="15">
      <c r="M2918" s="126"/>
    </row>
    <row r="2919" spans="13:13" ht="15">
      <c r="M2919" s="126"/>
    </row>
    <row r="2920" spans="13:13" ht="15">
      <c r="M2920" s="126"/>
    </row>
    <row r="2921" spans="13:13" ht="15">
      <c r="M2921" s="126"/>
    </row>
    <row r="2922" spans="13:13" ht="15">
      <c r="M2922" s="126"/>
    </row>
    <row r="2923" spans="13:13" ht="15">
      <c r="M2923" s="126"/>
    </row>
    <row r="2924" spans="13:13" ht="15">
      <c r="M2924" s="126"/>
    </row>
    <row r="2925" spans="13:13" ht="15">
      <c r="M2925" s="126"/>
    </row>
    <row r="2926" spans="13:13" ht="15">
      <c r="M2926" s="126"/>
    </row>
    <row r="2927" spans="13:13" ht="15">
      <c r="M2927" s="126"/>
    </row>
    <row r="2928" spans="13:13" ht="15">
      <c r="M2928" s="126"/>
    </row>
    <row r="2929" spans="13:13" ht="15">
      <c r="M2929" s="126"/>
    </row>
    <row r="2930" spans="13:13" ht="15">
      <c r="M2930" s="126"/>
    </row>
    <row r="2931" spans="13:13" ht="15">
      <c r="M2931" s="126"/>
    </row>
    <row r="2932" spans="13:13" ht="15">
      <c r="M2932" s="126"/>
    </row>
    <row r="2933" spans="13:13" ht="15">
      <c r="M2933" s="126"/>
    </row>
    <row r="2934" spans="13:13" ht="15">
      <c r="M2934" s="126"/>
    </row>
    <row r="2935" spans="13:13" ht="15">
      <c r="M2935" s="126"/>
    </row>
    <row r="2936" spans="13:13" ht="15">
      <c r="M2936" s="126"/>
    </row>
    <row r="2937" spans="13:13" ht="15">
      <c r="M2937" s="126"/>
    </row>
    <row r="2938" spans="13:13" ht="15">
      <c r="M2938" s="126"/>
    </row>
    <row r="2939" spans="13:13" ht="15">
      <c r="M2939" s="126"/>
    </row>
    <row r="2940" spans="13:13" ht="15">
      <c r="M2940" s="126"/>
    </row>
    <row r="2941" spans="13:13" ht="15">
      <c r="M2941" s="126"/>
    </row>
    <row r="2942" spans="13:13" ht="15">
      <c r="M2942" s="126"/>
    </row>
    <row r="2943" spans="13:13" ht="15">
      <c r="M2943" s="126"/>
    </row>
    <row r="2944" spans="13:13" ht="15">
      <c r="M2944" s="126"/>
    </row>
    <row r="2945" spans="13:13" ht="15">
      <c r="M2945" s="126"/>
    </row>
    <row r="2946" spans="13:13" ht="15">
      <c r="M2946" s="126"/>
    </row>
    <row r="2947" spans="13:13" ht="15">
      <c r="M2947" s="126"/>
    </row>
    <row r="2948" spans="13:13" ht="15">
      <c r="M2948" s="126"/>
    </row>
    <row r="2949" spans="13:13" ht="15">
      <c r="M2949" s="126"/>
    </row>
    <row r="2950" spans="13:13" ht="15">
      <c r="M2950" s="126"/>
    </row>
    <row r="2951" spans="13:13" ht="15">
      <c r="M2951" s="126"/>
    </row>
    <row r="2952" spans="13:13" ht="15">
      <c r="M2952" s="126"/>
    </row>
    <row r="2953" spans="13:13" ht="15">
      <c r="M2953" s="126"/>
    </row>
    <row r="2954" spans="13:13" ht="15">
      <c r="M2954" s="126"/>
    </row>
    <row r="2955" spans="13:13" ht="15">
      <c r="M2955" s="126"/>
    </row>
    <row r="2956" spans="13:13" ht="15">
      <c r="M2956" s="126"/>
    </row>
    <row r="2957" spans="13:13" ht="15">
      <c r="M2957" s="126"/>
    </row>
    <row r="2958" spans="13:13" ht="15">
      <c r="M2958" s="126"/>
    </row>
    <row r="2959" spans="13:13" ht="15">
      <c r="M2959" s="126"/>
    </row>
    <row r="2960" spans="13:13" ht="15">
      <c r="M2960" s="126"/>
    </row>
    <row r="2961" spans="13:13" ht="15">
      <c r="M2961" s="126"/>
    </row>
    <row r="2962" spans="13:13" ht="15">
      <c r="M2962" s="126"/>
    </row>
    <row r="2963" spans="13:13" ht="15">
      <c r="M2963" s="126"/>
    </row>
    <row r="2964" spans="13:13" ht="15">
      <c r="M2964" s="126"/>
    </row>
    <row r="2965" spans="13:13" ht="15">
      <c r="M2965" s="126"/>
    </row>
    <row r="2966" spans="13:13" ht="15">
      <c r="M2966" s="126"/>
    </row>
    <row r="2967" spans="13:13" ht="15">
      <c r="M2967" s="126"/>
    </row>
    <row r="2968" spans="13:13" ht="15">
      <c r="M2968" s="126"/>
    </row>
    <row r="2969" spans="13:13" ht="15">
      <c r="M2969" s="126"/>
    </row>
    <row r="2970" spans="13:13" ht="15">
      <c r="M2970" s="126"/>
    </row>
    <row r="2971" spans="13:13" ht="15">
      <c r="M2971" s="126"/>
    </row>
    <row r="2972" spans="13:13" ht="15">
      <c r="M2972" s="126"/>
    </row>
    <row r="2973" spans="13:13" ht="15">
      <c r="M2973" s="126"/>
    </row>
    <row r="2974" spans="13:13" ht="15">
      <c r="M2974" s="126"/>
    </row>
    <row r="2975" spans="13:13" ht="15">
      <c r="M2975" s="126"/>
    </row>
    <row r="2976" spans="13:13" ht="15">
      <c r="M2976" s="126"/>
    </row>
    <row r="2977" spans="13:13" ht="15">
      <c r="M2977" s="126"/>
    </row>
    <row r="2978" spans="13:13" ht="15">
      <c r="M2978" s="126"/>
    </row>
    <row r="2979" spans="13:13" ht="15">
      <c r="M2979" s="126"/>
    </row>
    <row r="2980" spans="13:13" ht="15">
      <c r="M2980" s="126"/>
    </row>
    <row r="2981" spans="13:13" ht="15">
      <c r="M2981" s="126"/>
    </row>
    <row r="2982" spans="13:13" ht="15">
      <c r="M2982" s="126"/>
    </row>
    <row r="2983" spans="13:13" ht="15">
      <c r="M2983" s="126"/>
    </row>
    <row r="2984" spans="13:13" ht="15">
      <c r="M2984" s="126"/>
    </row>
    <row r="2985" spans="13:13" ht="15">
      <c r="M2985" s="126"/>
    </row>
    <row r="2986" spans="13:13" ht="15">
      <c r="M2986" s="126"/>
    </row>
    <row r="2987" spans="13:13" ht="15">
      <c r="M2987" s="126"/>
    </row>
    <row r="2988" spans="13:13" ht="15">
      <c r="M2988" s="126"/>
    </row>
    <row r="2989" spans="13:13" ht="15">
      <c r="M2989" s="126"/>
    </row>
    <row r="2990" spans="13:13" ht="15">
      <c r="M2990" s="126"/>
    </row>
    <row r="2991" spans="13:13" ht="15">
      <c r="M2991" s="126"/>
    </row>
    <row r="2992" spans="13:13" ht="15">
      <c r="M2992" s="126"/>
    </row>
    <row r="2993" spans="13:13" ht="15">
      <c r="M2993" s="126"/>
    </row>
    <row r="2994" spans="13:13" ht="15">
      <c r="M2994" s="126"/>
    </row>
    <row r="2995" spans="13:13" ht="15">
      <c r="M2995" s="126"/>
    </row>
    <row r="2996" spans="13:13" ht="15">
      <c r="M2996" s="126"/>
    </row>
    <row r="2997" spans="13:13" ht="15">
      <c r="M2997" s="126"/>
    </row>
    <row r="2998" spans="13:13" ht="15">
      <c r="M2998" s="126"/>
    </row>
    <row r="2999" spans="13:13" ht="15">
      <c r="M2999" s="126"/>
    </row>
    <row r="3000" spans="13:13" ht="15">
      <c r="M3000" s="126"/>
    </row>
    <row r="3001" spans="13:13" ht="15">
      <c r="M3001" s="126"/>
    </row>
    <row r="3002" spans="13:13" ht="15">
      <c r="M3002" s="126"/>
    </row>
    <row r="3003" spans="13:13" ht="15">
      <c r="M3003" s="126"/>
    </row>
    <row r="3004" spans="13:13" ht="15">
      <c r="M3004" s="126"/>
    </row>
    <row r="3005" spans="13:13" ht="15">
      <c r="M3005" s="126"/>
    </row>
    <row r="3006" spans="13:13" ht="15">
      <c r="M3006" s="126"/>
    </row>
    <row r="3007" spans="13:13" ht="15">
      <c r="M3007" s="126"/>
    </row>
    <row r="3008" spans="13:13" ht="15">
      <c r="M3008" s="126"/>
    </row>
    <row r="3009" spans="13:13" ht="15">
      <c r="M3009" s="126"/>
    </row>
    <row r="3010" spans="13:13" ht="15">
      <c r="M3010" s="126"/>
    </row>
    <row r="3011" spans="13:13" ht="15">
      <c r="M3011" s="126"/>
    </row>
    <row r="3012" spans="13:13" ht="15">
      <c r="M3012" s="126"/>
    </row>
    <row r="3013" spans="13:13" ht="15">
      <c r="M3013" s="126"/>
    </row>
    <row r="3014" spans="13:13" ht="15">
      <c r="M3014" s="126"/>
    </row>
    <row r="3015" spans="13:13" ht="15">
      <c r="M3015" s="126"/>
    </row>
    <row r="3016" spans="13:13" ht="15">
      <c r="M3016" s="126"/>
    </row>
    <row r="3017" spans="13:13" ht="15">
      <c r="M3017" s="126"/>
    </row>
    <row r="3018" spans="13:13" ht="15">
      <c r="M3018" s="126"/>
    </row>
    <row r="3019" spans="13:13" ht="15">
      <c r="M3019" s="126"/>
    </row>
    <row r="3020" spans="13:13" ht="15">
      <c r="M3020" s="126"/>
    </row>
    <row r="3021" spans="13:13" ht="15">
      <c r="M3021" s="126"/>
    </row>
    <row r="3022" spans="13:13" ht="15">
      <c r="M3022" s="126"/>
    </row>
    <row r="3023" spans="13:13" ht="15">
      <c r="M3023" s="126"/>
    </row>
    <row r="3024" spans="13:13" ht="15">
      <c r="M3024" s="126"/>
    </row>
    <row r="3025" spans="13:13" ht="15">
      <c r="M3025" s="126"/>
    </row>
    <row r="3026" spans="13:13" ht="15">
      <c r="M3026" s="126"/>
    </row>
    <row r="3027" spans="13:13" ht="15">
      <c r="M3027" s="126"/>
    </row>
    <row r="3028" spans="13:13" ht="15">
      <c r="M3028" s="126"/>
    </row>
    <row r="3029" spans="13:13" ht="15">
      <c r="M3029" s="126"/>
    </row>
    <row r="3030" spans="13:13" ht="15">
      <c r="M3030" s="126"/>
    </row>
    <row r="3031" spans="13:13" ht="15">
      <c r="M3031" s="126"/>
    </row>
    <row r="3032" spans="13:13" ht="15">
      <c r="M3032" s="126"/>
    </row>
    <row r="3033" spans="13:13" ht="15">
      <c r="M3033" s="126"/>
    </row>
    <row r="3034" spans="13:13" ht="15">
      <c r="M3034" s="126"/>
    </row>
    <row r="3035" spans="13:13" ht="15">
      <c r="M3035" s="126"/>
    </row>
    <row r="3036" spans="13:13" ht="15">
      <c r="M3036" s="126"/>
    </row>
    <row r="3037" spans="13:13" ht="15">
      <c r="M3037" s="126"/>
    </row>
    <row r="3038" spans="13:13" ht="15">
      <c r="M3038" s="126"/>
    </row>
    <row r="3039" spans="13:13" ht="15">
      <c r="M3039" s="126"/>
    </row>
    <row r="3040" spans="13:13" ht="15">
      <c r="M3040" s="126"/>
    </row>
    <row r="3041" spans="13:13" ht="15">
      <c r="M3041" s="126"/>
    </row>
    <row r="3042" spans="13:13" ht="15">
      <c r="M3042" s="126"/>
    </row>
    <row r="3043" spans="13:13" ht="15">
      <c r="M3043" s="126"/>
    </row>
    <row r="3044" spans="13:13" ht="15">
      <c r="M3044" s="126"/>
    </row>
    <row r="3045" spans="13:13" ht="15">
      <c r="M3045" s="126"/>
    </row>
    <row r="3046" spans="13:13" ht="15">
      <c r="M3046" s="126"/>
    </row>
    <row r="3047" spans="13:13" ht="15">
      <c r="M3047" s="126"/>
    </row>
    <row r="3048" spans="13:13" ht="15">
      <c r="M3048" s="126"/>
    </row>
    <row r="3049" spans="13:13" ht="15">
      <c r="M3049" s="126"/>
    </row>
    <row r="3050" spans="13:13" ht="15">
      <c r="M3050" s="126"/>
    </row>
    <row r="3051" spans="13:13" ht="15">
      <c r="M3051" s="126"/>
    </row>
    <row r="3052" spans="13:13" ht="15">
      <c r="M3052" s="126"/>
    </row>
    <row r="3053" spans="13:13" ht="15">
      <c r="M3053" s="126"/>
    </row>
    <row r="3054" spans="13:13" ht="15">
      <c r="M3054" s="126"/>
    </row>
    <row r="3055" spans="13:13" ht="15">
      <c r="M3055" s="126"/>
    </row>
    <row r="3056" spans="13:13" ht="15">
      <c r="M3056" s="126"/>
    </row>
    <row r="3057" spans="13:13" ht="15">
      <c r="M3057" s="126"/>
    </row>
    <row r="3058" spans="13:13" ht="15">
      <c r="M3058" s="126"/>
    </row>
    <row r="3059" spans="13:13" ht="15">
      <c r="M3059" s="126"/>
    </row>
    <row r="3060" spans="13:13" ht="15">
      <c r="M3060" s="126"/>
    </row>
    <row r="3061" spans="13:13" ht="15">
      <c r="M3061" s="126"/>
    </row>
    <row r="3062" spans="13:13" ht="15">
      <c r="M3062" s="126"/>
    </row>
    <row r="3063" spans="13:13" ht="15">
      <c r="M3063" s="126"/>
    </row>
    <row r="3064" spans="13:13" ht="15">
      <c r="M3064" s="126"/>
    </row>
    <row r="3065" spans="13:13" ht="15">
      <c r="M3065" s="126"/>
    </row>
    <row r="3066" spans="13:13" ht="15">
      <c r="M3066" s="126"/>
    </row>
    <row r="3067" spans="13:13" ht="15">
      <c r="M3067" s="126"/>
    </row>
    <row r="3068" spans="13:13" ht="15">
      <c r="M3068" s="126"/>
    </row>
    <row r="3069" spans="13:13" ht="15">
      <c r="M3069" s="126"/>
    </row>
    <row r="3070" spans="13:13" ht="15">
      <c r="M3070" s="126"/>
    </row>
    <row r="3071" spans="13:13" ht="15">
      <c r="M3071" s="126"/>
    </row>
    <row r="3072" spans="13:13" ht="15">
      <c r="M3072" s="126"/>
    </row>
    <row r="3073" spans="13:13" ht="15">
      <c r="M3073" s="126"/>
    </row>
    <row r="3074" spans="13:13" ht="15">
      <c r="M3074" s="126"/>
    </row>
    <row r="3075" spans="13:13" ht="15">
      <c r="M3075" s="126"/>
    </row>
    <row r="3076" spans="13:13" ht="15">
      <c r="M3076" s="126"/>
    </row>
    <row r="3077" spans="13:13" ht="15">
      <c r="M3077" s="126"/>
    </row>
    <row r="3078" spans="13:13" ht="15">
      <c r="M3078" s="126"/>
    </row>
    <row r="3079" spans="13:13" ht="15">
      <c r="M3079" s="126"/>
    </row>
    <row r="3080" spans="13:13" ht="15">
      <c r="M3080" s="126"/>
    </row>
    <row r="3081" spans="13:13" ht="15">
      <c r="M3081" s="126"/>
    </row>
    <row r="3082" spans="13:13" ht="15">
      <c r="M3082" s="126"/>
    </row>
    <row r="3083" spans="13:13" ht="15">
      <c r="M3083" s="126"/>
    </row>
    <row r="3084" spans="13:13" ht="15">
      <c r="M3084" s="126"/>
    </row>
    <row r="3085" spans="13:13" ht="15">
      <c r="M3085" s="126"/>
    </row>
    <row r="3086" spans="13:13" ht="15">
      <c r="M3086" s="126"/>
    </row>
    <row r="3087" spans="13:13" ht="15">
      <c r="M3087" s="126"/>
    </row>
    <row r="3088" spans="13:13" ht="15">
      <c r="M3088" s="126"/>
    </row>
    <row r="3089" spans="13:13" ht="15">
      <c r="M3089" s="126"/>
    </row>
    <row r="3090" spans="13:13" ht="15">
      <c r="M3090" s="126"/>
    </row>
    <row r="3091" spans="13:13" ht="15">
      <c r="M3091" s="126"/>
    </row>
    <row r="3092" spans="13:13" ht="15">
      <c r="M3092" s="126"/>
    </row>
    <row r="3093" spans="13:13" ht="15">
      <c r="M3093" s="126"/>
    </row>
    <row r="3094" spans="13:13" ht="15">
      <c r="M3094" s="126"/>
    </row>
    <row r="3095" spans="13:13" ht="15">
      <c r="M3095" s="126"/>
    </row>
    <row r="3096" spans="13:13" ht="15">
      <c r="M3096" s="126"/>
    </row>
    <row r="3097" spans="13:13" ht="15">
      <c r="M3097" s="126"/>
    </row>
    <row r="3098" spans="13:13" ht="15">
      <c r="M3098" s="126"/>
    </row>
    <row r="3099" spans="13:13" ht="15">
      <c r="M3099" s="126"/>
    </row>
    <row r="3100" spans="13:13" ht="15">
      <c r="M3100" s="126"/>
    </row>
    <row r="3101" spans="13:13" ht="15">
      <c r="M3101" s="126"/>
    </row>
    <row r="3102" spans="13:13" ht="15">
      <c r="M3102" s="126"/>
    </row>
    <row r="3103" spans="13:13" ht="15">
      <c r="M3103" s="126"/>
    </row>
    <row r="3104" spans="13:13" ht="15">
      <c r="M3104" s="126"/>
    </row>
    <row r="3105" spans="13:13" ht="15">
      <c r="M3105" s="126"/>
    </row>
    <row r="3106" spans="13:13" ht="15">
      <c r="M3106" s="126"/>
    </row>
    <row r="3107" spans="13:13" ht="15">
      <c r="M3107" s="126"/>
    </row>
    <row r="3108" spans="13:13" ht="15">
      <c r="M3108" s="126"/>
    </row>
    <row r="3109" spans="13:13" ht="15">
      <c r="M3109" s="126"/>
    </row>
    <row r="3110" spans="13:13" ht="15">
      <c r="M3110" s="126"/>
    </row>
    <row r="3111" spans="13:13" ht="15">
      <c r="M3111" s="126"/>
    </row>
    <row r="3112" spans="13:13" ht="15">
      <c r="M3112" s="126"/>
    </row>
    <row r="3113" spans="13:13" ht="15">
      <c r="M3113" s="126"/>
    </row>
    <row r="3114" spans="13:13" ht="15">
      <c r="M3114" s="126"/>
    </row>
    <row r="3115" spans="13:13" ht="15">
      <c r="M3115" s="126"/>
    </row>
    <row r="3116" spans="13:13" ht="15">
      <c r="M3116" s="126"/>
    </row>
    <row r="3117" spans="13:13" ht="15">
      <c r="M3117" s="126"/>
    </row>
    <row r="3118" spans="13:13" ht="15">
      <c r="M3118" s="126"/>
    </row>
    <row r="3119" spans="13:13" ht="15">
      <c r="M3119" s="126"/>
    </row>
    <row r="3120" spans="13:13" ht="15">
      <c r="M3120" s="126"/>
    </row>
    <row r="3121" spans="13:13" ht="15">
      <c r="M3121" s="126"/>
    </row>
    <row r="3122" spans="13:13" ht="15">
      <c r="M3122" s="126"/>
    </row>
    <row r="3123" spans="13:13" ht="15">
      <c r="M3123" s="126"/>
    </row>
    <row r="3124" spans="13:13" ht="15">
      <c r="M3124" s="126"/>
    </row>
    <row r="3125" spans="13:13" ht="15">
      <c r="M3125" s="126"/>
    </row>
    <row r="3126" spans="13:13" ht="15">
      <c r="M3126" s="126"/>
    </row>
    <row r="3127" spans="13:13" ht="15">
      <c r="M3127" s="126"/>
    </row>
    <row r="3128" spans="13:13" ht="15">
      <c r="M3128" s="126"/>
    </row>
    <row r="3129" spans="13:13" ht="15">
      <c r="M3129" s="126"/>
    </row>
    <row r="3130" spans="13:13" ht="15">
      <c r="M3130" s="126"/>
    </row>
    <row r="3131" spans="13:13" ht="15">
      <c r="M3131" s="126"/>
    </row>
    <row r="3132" spans="13:13" ht="15">
      <c r="M3132" s="126"/>
    </row>
    <row r="3133" spans="13:13" ht="15">
      <c r="M3133" s="126"/>
    </row>
    <row r="3134" spans="13:13" ht="15">
      <c r="M3134" s="126"/>
    </row>
    <row r="3135" spans="13:13" ht="15">
      <c r="M3135" s="126"/>
    </row>
    <row r="3136" spans="13:13" ht="15">
      <c r="M3136" s="126"/>
    </row>
    <row r="3137" spans="13:13" ht="15">
      <c r="M3137" s="126"/>
    </row>
    <row r="3138" spans="13:13" ht="15">
      <c r="M3138" s="126"/>
    </row>
    <row r="3139" spans="13:13" ht="15">
      <c r="M3139" s="126"/>
    </row>
    <row r="3140" spans="13:13" ht="15">
      <c r="M3140" s="126"/>
    </row>
    <row r="3141" spans="13:13" ht="15">
      <c r="M3141" s="126"/>
    </row>
    <row r="3142" spans="13:13" ht="15">
      <c r="M3142" s="126"/>
    </row>
    <row r="3143" spans="13:13" ht="15">
      <c r="M3143" s="126"/>
    </row>
    <row r="3144" spans="13:13" ht="15">
      <c r="M3144" s="126"/>
    </row>
    <row r="3145" spans="13:13" ht="15">
      <c r="M3145" s="126"/>
    </row>
    <row r="3146" spans="13:13" ht="15">
      <c r="M3146" s="126"/>
    </row>
    <row r="3147" spans="13:13" ht="15">
      <c r="M3147" s="126"/>
    </row>
    <row r="3148" spans="13:13" ht="15">
      <c r="M3148" s="126"/>
    </row>
    <row r="3149" spans="13:13" ht="15">
      <c r="M3149" s="126"/>
    </row>
    <row r="3150" spans="13:13" ht="15">
      <c r="M3150" s="126"/>
    </row>
    <row r="3151" spans="13:13" ht="15">
      <c r="M3151" s="126"/>
    </row>
    <row r="3152" spans="13:13" ht="15">
      <c r="M3152" s="126"/>
    </row>
    <row r="3153" spans="13:13" ht="15">
      <c r="M3153" s="126"/>
    </row>
    <row r="3154" spans="13:13" ht="15">
      <c r="M3154" s="126"/>
    </row>
    <row r="3155" spans="13:13" ht="15">
      <c r="M3155" s="126"/>
    </row>
    <row r="3156" spans="13:13" ht="15">
      <c r="M3156" s="126"/>
    </row>
    <row r="3157" spans="13:13" ht="15">
      <c r="M3157" s="126"/>
    </row>
    <row r="3158" spans="13:13" ht="15">
      <c r="M3158" s="126"/>
    </row>
    <row r="3159" spans="13:13" ht="15">
      <c r="M3159" s="126"/>
    </row>
    <row r="3160" spans="13:13" ht="15">
      <c r="M3160" s="126"/>
    </row>
    <row r="3161" spans="13:13" ht="15">
      <c r="M3161" s="126"/>
    </row>
    <row r="3162" spans="13:13" ht="15">
      <c r="M3162" s="126"/>
    </row>
    <row r="3163" spans="13:13" ht="15">
      <c r="M3163" s="126"/>
    </row>
    <row r="3164" spans="13:13" ht="15">
      <c r="M3164" s="126"/>
    </row>
    <row r="3165" spans="13:13" ht="15">
      <c r="M3165" s="126"/>
    </row>
    <row r="3166" spans="13:13" ht="15">
      <c r="M3166" s="126"/>
    </row>
    <row r="3167" spans="13:13" ht="15">
      <c r="M3167" s="126"/>
    </row>
    <row r="3168" spans="13:13" ht="15">
      <c r="M3168" s="126"/>
    </row>
    <row r="3169" spans="13:13" ht="15">
      <c r="M3169" s="126"/>
    </row>
    <row r="3170" spans="13:13" ht="15">
      <c r="M3170" s="126"/>
    </row>
    <row r="3171" spans="13:13" ht="15">
      <c r="M3171" s="126"/>
    </row>
    <row r="3172" spans="13:13" ht="15">
      <c r="M3172" s="126"/>
    </row>
    <row r="3173" spans="13:13" ht="15">
      <c r="M3173" s="126"/>
    </row>
    <row r="3174" spans="13:13" ht="15">
      <c r="M3174" s="126"/>
    </row>
    <row r="3175" spans="13:13" ht="15">
      <c r="M3175" s="126"/>
    </row>
    <row r="3176" spans="13:13" ht="15">
      <c r="M3176" s="126"/>
    </row>
    <row r="3177" spans="13:13" ht="15">
      <c r="M3177" s="126"/>
    </row>
    <row r="3178" spans="13:13" ht="15">
      <c r="M3178" s="126"/>
    </row>
    <row r="3179" spans="13:13" ht="15">
      <c r="M3179" s="126"/>
    </row>
    <row r="3180" spans="13:13" ht="15">
      <c r="M3180" s="126"/>
    </row>
    <row r="3181" spans="13:13" ht="15">
      <c r="M3181" s="126"/>
    </row>
    <row r="3182" spans="13:13" ht="15">
      <c r="M3182" s="126"/>
    </row>
    <row r="3183" spans="13:13" ht="15">
      <c r="M3183" s="126"/>
    </row>
    <row r="3184" spans="13:13" ht="15">
      <c r="M3184" s="126"/>
    </row>
    <row r="3185" spans="13:13" ht="15">
      <c r="M3185" s="126"/>
    </row>
    <row r="3186" spans="13:13" ht="15">
      <c r="M3186" s="126"/>
    </row>
    <row r="3187" spans="13:13" ht="15">
      <c r="M3187" s="126"/>
    </row>
    <row r="3188" spans="13:13" ht="15">
      <c r="M3188" s="126"/>
    </row>
    <row r="3189" spans="13:13" ht="15">
      <c r="M3189" s="126"/>
    </row>
    <row r="3190" spans="13:13" ht="15">
      <c r="M3190" s="126"/>
    </row>
    <row r="3191" spans="13:13" ht="15">
      <c r="M3191" s="126"/>
    </row>
    <row r="3192" spans="13:13" ht="15">
      <c r="M3192" s="126"/>
    </row>
    <row r="3193" spans="13:13" ht="15">
      <c r="M3193" s="126"/>
    </row>
    <row r="3194" spans="13:13" ht="15">
      <c r="M3194" s="126"/>
    </row>
    <row r="3195" spans="13:13" ht="15">
      <c r="M3195" s="126"/>
    </row>
    <row r="3196" spans="13:13" ht="15">
      <c r="M3196" s="126"/>
    </row>
    <row r="3197" spans="13:13" ht="15">
      <c r="M3197" s="126"/>
    </row>
    <row r="3198" spans="13:13" ht="15">
      <c r="M3198" s="126"/>
    </row>
    <row r="3199" spans="13:13" ht="15">
      <c r="M3199" s="126"/>
    </row>
    <row r="3200" spans="13:13" ht="15">
      <c r="M3200" s="126"/>
    </row>
    <row r="3201" spans="13:13" ht="15">
      <c r="M3201" s="126"/>
    </row>
    <row r="3202" spans="13:13" ht="15">
      <c r="M3202" s="126"/>
    </row>
    <row r="3203" spans="13:13" ht="15">
      <c r="M3203" s="126"/>
    </row>
    <row r="3204" spans="13:13" ht="15">
      <c r="M3204" s="126"/>
    </row>
    <row r="3205" spans="13:13" ht="15">
      <c r="M3205" s="126"/>
    </row>
    <row r="3206" spans="13:13" ht="15">
      <c r="M3206" s="126"/>
    </row>
    <row r="3207" spans="13:13" ht="15">
      <c r="M3207" s="126"/>
    </row>
    <row r="3208" spans="13:13" ht="15">
      <c r="M3208" s="126"/>
    </row>
    <row r="3209" spans="13:13" ht="15">
      <c r="M3209" s="126"/>
    </row>
    <row r="3210" spans="13:13" ht="15">
      <c r="M3210" s="126"/>
    </row>
    <row r="3211" spans="13:13" ht="15">
      <c r="M3211" s="126"/>
    </row>
    <row r="3212" spans="13:13" ht="15">
      <c r="M3212" s="126"/>
    </row>
    <row r="3213" spans="13:13" ht="15">
      <c r="M3213" s="126"/>
    </row>
    <row r="3214" spans="13:13" ht="15">
      <c r="M3214" s="126"/>
    </row>
    <row r="3215" spans="13:13" ht="15">
      <c r="M3215" s="126"/>
    </row>
    <row r="3216" spans="13:13" ht="15">
      <c r="M3216" s="126"/>
    </row>
    <row r="3217" spans="13:13" ht="15">
      <c r="M3217" s="126"/>
    </row>
    <row r="3218" spans="13:13" ht="15">
      <c r="M3218" s="126"/>
    </row>
    <row r="3219" spans="13:13" ht="15">
      <c r="M3219" s="126"/>
    </row>
    <row r="3220" spans="13:13" ht="15">
      <c r="M3220" s="126"/>
    </row>
    <row r="3221" spans="13:13" ht="15">
      <c r="M3221" s="126"/>
    </row>
    <row r="3222" spans="13:13" ht="15">
      <c r="M3222" s="126"/>
    </row>
    <row r="3223" spans="13:13" ht="15">
      <c r="M3223" s="126"/>
    </row>
    <row r="3224" spans="13:13" ht="15">
      <c r="M3224" s="126"/>
    </row>
    <row r="3225" spans="13:13" ht="15">
      <c r="M3225" s="126"/>
    </row>
    <row r="3226" spans="13:13" ht="15">
      <c r="M3226" s="126"/>
    </row>
    <row r="3227" spans="13:13" ht="15">
      <c r="M3227" s="126"/>
    </row>
    <row r="3228" spans="13:13" ht="15">
      <c r="M3228" s="126"/>
    </row>
    <row r="3229" spans="13:13" ht="15">
      <c r="M3229" s="126"/>
    </row>
    <row r="3230" spans="13:13" ht="15">
      <c r="M3230" s="126"/>
    </row>
    <row r="3231" spans="13:13" ht="15">
      <c r="M3231" s="126"/>
    </row>
    <row r="3232" spans="13:13" ht="15">
      <c r="M3232" s="126"/>
    </row>
    <row r="3233" spans="13:13" ht="15">
      <c r="M3233" s="126"/>
    </row>
    <row r="3234" spans="13:13" ht="15">
      <c r="M3234" s="126"/>
    </row>
    <row r="3235" spans="13:13" ht="15">
      <c r="M3235" s="126"/>
    </row>
    <row r="3236" spans="13:13" ht="15">
      <c r="M3236" s="126"/>
    </row>
    <row r="3237" spans="13:13" ht="15">
      <c r="M3237" s="126"/>
    </row>
    <row r="3238" spans="13:13" ht="15">
      <c r="M3238" s="126"/>
    </row>
    <row r="3239" spans="13:13" ht="15">
      <c r="M3239" s="126"/>
    </row>
    <row r="3240" spans="13:13" ht="15">
      <c r="M3240" s="126"/>
    </row>
    <row r="3241" spans="13:13" ht="15">
      <c r="M3241" s="126"/>
    </row>
    <row r="3242" spans="13:13" ht="15">
      <c r="M3242" s="126"/>
    </row>
    <row r="3243" spans="13:13" ht="15">
      <c r="M3243" s="126"/>
    </row>
    <row r="3244" spans="13:13" ht="15">
      <c r="M3244" s="126"/>
    </row>
    <row r="3245" spans="13:13" ht="15">
      <c r="M3245" s="126"/>
    </row>
    <row r="3246" spans="13:13" ht="15">
      <c r="M3246" s="126"/>
    </row>
    <row r="3247" spans="13:13" ht="15">
      <c r="M3247" s="126"/>
    </row>
    <row r="3248" spans="13:13" ht="15">
      <c r="M3248" s="126"/>
    </row>
    <row r="3249" spans="13:13" ht="15">
      <c r="M3249" s="126"/>
    </row>
    <row r="3250" spans="13:13" ht="15">
      <c r="M3250" s="126"/>
    </row>
    <row r="3251" spans="13:13" ht="15">
      <c r="M3251" s="126"/>
    </row>
    <row r="3252" spans="13:13" ht="15">
      <c r="M3252" s="126"/>
    </row>
    <row r="3253" spans="13:13" ht="15">
      <c r="M3253" s="126"/>
    </row>
    <row r="3254" spans="13:13" ht="15">
      <c r="M3254" s="126"/>
    </row>
    <row r="3255" spans="13:13" ht="15">
      <c r="M3255" s="126"/>
    </row>
    <row r="3256" spans="13:13" ht="15">
      <c r="M3256" s="126"/>
    </row>
    <row r="3257" spans="13:13" ht="15">
      <c r="M3257" s="126"/>
    </row>
    <row r="3258" spans="13:13" ht="15">
      <c r="M3258" s="126"/>
    </row>
    <row r="3259" spans="13:13" ht="15">
      <c r="M3259" s="126"/>
    </row>
    <row r="3260" spans="13:13" ht="15">
      <c r="M3260" s="126"/>
    </row>
    <row r="3261" spans="13:13" ht="15">
      <c r="M3261" s="126"/>
    </row>
    <row r="3262" spans="13:13" ht="15">
      <c r="M3262" s="126"/>
    </row>
    <row r="3263" spans="13:13" ht="15">
      <c r="M3263" s="126"/>
    </row>
    <row r="3264" spans="13:13" ht="15">
      <c r="M3264" s="126"/>
    </row>
    <row r="3265" spans="13:13" ht="15">
      <c r="M3265" s="126"/>
    </row>
    <row r="3266" spans="13:13" ht="15">
      <c r="M3266" s="126"/>
    </row>
    <row r="3267" spans="13:13" ht="15">
      <c r="M3267" s="126"/>
    </row>
    <row r="3268" spans="13:13" ht="15">
      <c r="M3268" s="126"/>
    </row>
    <row r="3269" spans="13:13" ht="15">
      <c r="M3269" s="126"/>
    </row>
    <row r="3270" spans="13:13" ht="15">
      <c r="M3270" s="126"/>
    </row>
    <row r="3271" spans="13:13" ht="15">
      <c r="M3271" s="126"/>
    </row>
    <row r="3272" spans="13:13" ht="15">
      <c r="M3272" s="126"/>
    </row>
    <row r="3273" spans="13:13" ht="15">
      <c r="M3273" s="126"/>
    </row>
    <row r="3274" spans="13:13" ht="15">
      <c r="M3274" s="126"/>
    </row>
    <row r="3275" spans="13:13" ht="15">
      <c r="M3275" s="126"/>
    </row>
    <row r="3276" spans="13:13" ht="15">
      <c r="M3276" s="126"/>
    </row>
    <row r="3277" spans="13:13" ht="15">
      <c r="M3277" s="126"/>
    </row>
    <row r="3278" spans="13:13" ht="15">
      <c r="M3278" s="126"/>
    </row>
    <row r="3279" spans="13:13" ht="15">
      <c r="M3279" s="126"/>
    </row>
    <row r="3280" spans="13:13" ht="15">
      <c r="M3280" s="126"/>
    </row>
    <row r="3281" spans="13:13" ht="15">
      <c r="M3281" s="126"/>
    </row>
    <row r="3282" spans="13:13" ht="15">
      <c r="M3282" s="126"/>
    </row>
    <row r="3283" spans="13:13" ht="15">
      <c r="M3283" s="126"/>
    </row>
    <row r="3284" spans="13:13" ht="15">
      <c r="M3284" s="126"/>
    </row>
    <row r="3285" spans="13:13" ht="15">
      <c r="M3285" s="126"/>
    </row>
    <row r="3286" spans="13:13" ht="15">
      <c r="M3286" s="126"/>
    </row>
    <row r="3287" spans="13:13" ht="15">
      <c r="M3287" s="126"/>
    </row>
    <row r="3288" spans="13:13" ht="15">
      <c r="M3288" s="126"/>
    </row>
    <row r="3289" spans="13:13" ht="15">
      <c r="M3289" s="126"/>
    </row>
    <row r="3290" spans="13:13" ht="15">
      <c r="M3290" s="126"/>
    </row>
    <row r="3291" spans="13:13" ht="15">
      <c r="M3291" s="126"/>
    </row>
    <row r="3292" spans="13:13" ht="15">
      <c r="M3292" s="126"/>
    </row>
    <row r="3293" spans="13:13" ht="15">
      <c r="M3293" s="126"/>
    </row>
    <row r="3294" spans="13:13" ht="15">
      <c r="M3294" s="126"/>
    </row>
    <row r="3295" spans="13:13" ht="15">
      <c r="M3295" s="126"/>
    </row>
    <row r="3296" spans="13:13" ht="15">
      <c r="M3296" s="126"/>
    </row>
    <row r="3297" spans="13:13" ht="15">
      <c r="M3297" s="126"/>
    </row>
    <row r="3298" spans="13:13" ht="15">
      <c r="M3298" s="126"/>
    </row>
    <row r="3299" spans="13:13" ht="15">
      <c r="M3299" s="126"/>
    </row>
    <row r="3300" spans="13:13" ht="15">
      <c r="M3300" s="126"/>
    </row>
    <row r="3301" spans="13:13" ht="15">
      <c r="M3301" s="126"/>
    </row>
    <row r="3302" spans="13:13" ht="15">
      <c r="M3302" s="126"/>
    </row>
    <row r="3303" spans="13:13" ht="15">
      <c r="M3303" s="126"/>
    </row>
    <row r="3304" spans="13:13" ht="15">
      <c r="M3304" s="126"/>
    </row>
    <row r="3305" spans="13:13" ht="15">
      <c r="M3305" s="126"/>
    </row>
    <row r="3306" spans="13:13" ht="15">
      <c r="M3306" s="126"/>
    </row>
    <row r="3307" spans="13:13" ht="15">
      <c r="M3307" s="126"/>
    </row>
    <row r="3308" spans="13:13" ht="15">
      <c r="M3308" s="126"/>
    </row>
    <row r="3309" spans="13:13" ht="15">
      <c r="M3309" s="126"/>
    </row>
    <row r="3310" spans="13:13" ht="15">
      <c r="M3310" s="126"/>
    </row>
    <row r="3311" spans="13:13" ht="15">
      <c r="M3311" s="126"/>
    </row>
    <row r="3312" spans="13:13" ht="15">
      <c r="M3312" s="126"/>
    </row>
    <row r="3313" spans="13:13" ht="15">
      <c r="M3313" s="126"/>
    </row>
    <row r="3314" spans="13:13" ht="15">
      <c r="M3314" s="126"/>
    </row>
    <row r="3315" spans="13:13" ht="15">
      <c r="M3315" s="126"/>
    </row>
    <row r="3316" spans="13:13" ht="15">
      <c r="M3316" s="126"/>
    </row>
    <row r="3317" spans="13:13" ht="15">
      <c r="M3317" s="126"/>
    </row>
    <row r="3318" spans="13:13" ht="15">
      <c r="M3318" s="126"/>
    </row>
    <row r="3319" spans="13:13" ht="15">
      <c r="M3319" s="126"/>
    </row>
    <row r="3320" spans="13:13" ht="15">
      <c r="M3320" s="126"/>
    </row>
    <row r="3321" spans="13:13" ht="15">
      <c r="M3321" s="126"/>
    </row>
    <row r="3322" spans="13:13" ht="15">
      <c r="M3322" s="126"/>
    </row>
    <row r="3323" spans="13:13" ht="15">
      <c r="M3323" s="126"/>
    </row>
    <row r="3324" spans="13:13" ht="15">
      <c r="M3324" s="126"/>
    </row>
    <row r="3325" spans="13:13" ht="15">
      <c r="M3325" s="126"/>
    </row>
    <row r="3326" spans="13:13" ht="15">
      <c r="M3326" s="126"/>
    </row>
    <row r="3327" spans="13:13" ht="15">
      <c r="M3327" s="126"/>
    </row>
    <row r="3328" spans="13:13" ht="15">
      <c r="M3328" s="126"/>
    </row>
    <row r="3329" spans="13:13" ht="15">
      <c r="M3329" s="126"/>
    </row>
    <row r="3330" spans="13:13" ht="15">
      <c r="M3330" s="126"/>
    </row>
    <row r="3331" spans="13:13" ht="15">
      <c r="M3331" s="126"/>
    </row>
    <row r="3332" spans="13:13" ht="15">
      <c r="M3332" s="126"/>
    </row>
    <row r="3333" spans="13:13" ht="15">
      <c r="M3333" s="126"/>
    </row>
    <row r="3334" spans="13:13" ht="15">
      <c r="M3334" s="126"/>
    </row>
    <row r="3335" spans="13:13" ht="15">
      <c r="M3335" s="126"/>
    </row>
    <row r="3336" spans="13:13" ht="15">
      <c r="M3336" s="126"/>
    </row>
    <row r="3337" spans="13:13" ht="15">
      <c r="M3337" s="126"/>
    </row>
    <row r="3338" spans="13:13" ht="15">
      <c r="M3338" s="126"/>
    </row>
    <row r="3339" spans="13:13" ht="15">
      <c r="M3339" s="126"/>
    </row>
    <row r="3340" spans="13:13" ht="15">
      <c r="M3340" s="126"/>
    </row>
    <row r="3341" spans="13:13" ht="15">
      <c r="M3341" s="126"/>
    </row>
    <row r="3342" spans="13:13" ht="15">
      <c r="M3342" s="126"/>
    </row>
    <row r="3343" spans="13:13" ht="15">
      <c r="M3343" s="126"/>
    </row>
    <row r="3344" spans="13:13" ht="15">
      <c r="M3344" s="126"/>
    </row>
    <row r="3345" spans="13:13" ht="15">
      <c r="M3345" s="126"/>
    </row>
    <row r="3346" spans="13:13" ht="15">
      <c r="M3346" s="126"/>
    </row>
    <row r="3347" spans="13:13" ht="15">
      <c r="M3347" s="126"/>
    </row>
    <row r="3348" spans="13:13" ht="15">
      <c r="M3348" s="126"/>
    </row>
    <row r="3349" spans="13:13" ht="15">
      <c r="M3349" s="126"/>
    </row>
    <row r="3350" spans="13:13" ht="15">
      <c r="M3350" s="126"/>
    </row>
    <row r="3351" spans="13:13" ht="15">
      <c r="M3351" s="126"/>
    </row>
    <row r="3352" spans="13:13" ht="15">
      <c r="M3352" s="126"/>
    </row>
    <row r="3353" spans="13:13" ht="15">
      <c r="M3353" s="126"/>
    </row>
    <row r="3354" spans="13:13" ht="15">
      <c r="M3354" s="126"/>
    </row>
    <row r="3355" spans="13:13" ht="15">
      <c r="M3355" s="126"/>
    </row>
    <row r="3356" spans="13:13" ht="15">
      <c r="M3356" s="126"/>
    </row>
    <row r="3357" spans="13:13" ht="15">
      <c r="M3357" s="126"/>
    </row>
    <row r="3358" spans="13:13" ht="15">
      <c r="M3358" s="126"/>
    </row>
    <row r="3359" spans="13:13" ht="15">
      <c r="M3359" s="126"/>
    </row>
    <row r="3360" spans="13:13" ht="15">
      <c r="M3360" s="126"/>
    </row>
    <row r="3361" spans="13:13" ht="15">
      <c r="M3361" s="126"/>
    </row>
    <row r="3362" spans="13:13" ht="15">
      <c r="M3362" s="126"/>
    </row>
    <row r="3363" spans="13:13" ht="15">
      <c r="M3363" s="126"/>
    </row>
    <row r="3364" spans="13:13" ht="15">
      <c r="M3364" s="126"/>
    </row>
    <row r="3365" spans="13:13" ht="15">
      <c r="M3365" s="126"/>
    </row>
    <row r="3366" spans="13:13" ht="15">
      <c r="M3366" s="126"/>
    </row>
    <row r="3367" spans="13:13" ht="15">
      <c r="M3367" s="126"/>
    </row>
    <row r="3368" spans="13:13" ht="15">
      <c r="M3368" s="126"/>
    </row>
    <row r="3369" spans="13:13" ht="15">
      <c r="M3369" s="126"/>
    </row>
    <row r="3370" spans="13:13" ht="15">
      <c r="M3370" s="126"/>
    </row>
    <row r="3371" spans="13:13" ht="15">
      <c r="M3371" s="126"/>
    </row>
    <row r="3372" spans="13:13" ht="15">
      <c r="M3372" s="126"/>
    </row>
    <row r="3373" spans="13:13" ht="15">
      <c r="M3373" s="126"/>
    </row>
    <row r="3374" spans="13:13" ht="15">
      <c r="M3374" s="126"/>
    </row>
    <row r="3375" spans="13:13" ht="15">
      <c r="M3375" s="126"/>
    </row>
    <row r="3376" spans="13:13" ht="15">
      <c r="M3376" s="126"/>
    </row>
    <row r="3377" spans="13:13" ht="15">
      <c r="M3377" s="126"/>
    </row>
    <row r="3378" spans="13:13" ht="15">
      <c r="M3378" s="126"/>
    </row>
    <row r="3379" spans="13:13" ht="15">
      <c r="M3379" s="126"/>
    </row>
    <row r="3380" spans="13:13" ht="15">
      <c r="M3380" s="126"/>
    </row>
    <row r="3381" spans="13:13" ht="15">
      <c r="M3381" s="126"/>
    </row>
    <row r="3382" spans="13:13" ht="15">
      <c r="M3382" s="126"/>
    </row>
    <row r="3383" spans="13:13" ht="15">
      <c r="M3383" s="126"/>
    </row>
    <row r="3384" spans="13:13" ht="15">
      <c r="M3384" s="126"/>
    </row>
    <row r="3385" spans="13:13" ht="15">
      <c r="M3385" s="126"/>
    </row>
    <row r="3386" spans="13:13" ht="15">
      <c r="M3386" s="126"/>
    </row>
    <row r="3387" spans="13:13" ht="15">
      <c r="M3387" s="126"/>
    </row>
    <row r="3388" spans="13:13" ht="15">
      <c r="M3388" s="126"/>
    </row>
    <row r="3389" spans="13:13" ht="15">
      <c r="M3389" s="126"/>
    </row>
    <row r="3390" spans="13:13" ht="15">
      <c r="M3390" s="126"/>
    </row>
    <row r="3391" spans="13:13" ht="15">
      <c r="M3391" s="126"/>
    </row>
    <row r="3392" spans="13:13" ht="15">
      <c r="M3392" s="126"/>
    </row>
    <row r="3393" spans="13:13" ht="15">
      <c r="M3393" s="126"/>
    </row>
    <row r="3394" spans="13:13" ht="15">
      <c r="M3394" s="126"/>
    </row>
    <row r="3395" spans="13:13" ht="15">
      <c r="M3395" s="126"/>
    </row>
    <row r="3396" spans="13:13" ht="15">
      <c r="M3396" s="126"/>
    </row>
    <row r="3397" spans="13:13" ht="15">
      <c r="M3397" s="126"/>
    </row>
    <row r="3398" spans="13:13" ht="15">
      <c r="M3398" s="126"/>
    </row>
    <row r="3399" spans="13:13" ht="15">
      <c r="M3399" s="126"/>
    </row>
    <row r="3400" spans="13:13" ht="15">
      <c r="M3400" s="126"/>
    </row>
    <row r="3401" spans="13:13" ht="15">
      <c r="M3401" s="126"/>
    </row>
    <row r="3402" spans="13:13" ht="15">
      <c r="M3402" s="126"/>
    </row>
    <row r="3403" spans="13:13" ht="15">
      <c r="M3403" s="126"/>
    </row>
    <row r="3404" spans="13:13" ht="15">
      <c r="M3404" s="126"/>
    </row>
    <row r="3405" spans="13:13" ht="15">
      <c r="M3405" s="126"/>
    </row>
    <row r="3406" spans="13:13" ht="15">
      <c r="M3406" s="126"/>
    </row>
    <row r="3407" spans="13:13" ht="15">
      <c r="M3407" s="126"/>
    </row>
    <row r="3408" spans="13:13" ht="15">
      <c r="M3408" s="126"/>
    </row>
    <row r="3409" spans="13:13" ht="15">
      <c r="M3409" s="126"/>
    </row>
    <row r="3410" spans="13:13" ht="15">
      <c r="M3410" s="126"/>
    </row>
    <row r="3411" spans="13:13" ht="15">
      <c r="M3411" s="126"/>
    </row>
    <row r="3412" spans="13:13" ht="15">
      <c r="M3412" s="126"/>
    </row>
    <row r="3413" spans="13:13" ht="15">
      <c r="M3413" s="126"/>
    </row>
    <row r="3414" spans="13:13" ht="15">
      <c r="M3414" s="126"/>
    </row>
    <row r="3415" spans="13:13" ht="15">
      <c r="M3415" s="126"/>
    </row>
    <row r="3416" spans="13:13" ht="15">
      <c r="M3416" s="126"/>
    </row>
    <row r="3417" spans="13:13" ht="15">
      <c r="M3417" s="126"/>
    </row>
    <row r="3418" spans="13:13" ht="15">
      <c r="M3418" s="126"/>
    </row>
    <row r="3419" spans="13:13" ht="15">
      <c r="M3419" s="126"/>
    </row>
    <row r="3420" spans="13:13" ht="15">
      <c r="M3420" s="126"/>
    </row>
    <row r="3421" spans="13:13" ht="15">
      <c r="M3421" s="126"/>
    </row>
    <row r="3422" spans="13:13" ht="15">
      <c r="M3422" s="126"/>
    </row>
    <row r="3423" spans="13:13" ht="15">
      <c r="M3423" s="126"/>
    </row>
    <row r="3424" spans="13:13" ht="15">
      <c r="M3424" s="126"/>
    </row>
    <row r="3425" spans="13:13" ht="15">
      <c r="M3425" s="126"/>
    </row>
    <row r="3426" spans="13:13" ht="15">
      <c r="M3426" s="126"/>
    </row>
    <row r="3427" spans="13:13" ht="15">
      <c r="M3427" s="126"/>
    </row>
    <row r="3428" spans="13:13" ht="15">
      <c r="M3428" s="126"/>
    </row>
    <row r="3429" spans="13:13" ht="15">
      <c r="M3429" s="126"/>
    </row>
    <row r="3430" spans="13:13" ht="15">
      <c r="M3430" s="126"/>
    </row>
    <row r="3431" spans="13:13" ht="15">
      <c r="M3431" s="126"/>
    </row>
    <row r="3432" spans="13:13" ht="15">
      <c r="M3432" s="126"/>
    </row>
    <row r="3433" spans="13:13" ht="15">
      <c r="M3433" s="126"/>
    </row>
    <row r="3434" spans="13:13" ht="15">
      <c r="M3434" s="126"/>
    </row>
    <row r="3435" spans="13:13" ht="15">
      <c r="M3435" s="126"/>
    </row>
    <row r="3436" spans="13:13" ht="15">
      <c r="M3436" s="126"/>
    </row>
    <row r="3437" spans="13:13" ht="15">
      <c r="M3437" s="126"/>
    </row>
    <row r="3438" spans="13:13" ht="15">
      <c r="M3438" s="126"/>
    </row>
    <row r="3439" spans="13:13" ht="15">
      <c r="M3439" s="126"/>
    </row>
    <row r="3440" spans="13:13" ht="15">
      <c r="M3440" s="126"/>
    </row>
    <row r="3441" spans="13:13" ht="15">
      <c r="M3441" s="126"/>
    </row>
    <row r="3442" spans="13:13" ht="15">
      <c r="M3442" s="126"/>
    </row>
    <row r="3443" spans="13:13" ht="15">
      <c r="M3443" s="126"/>
    </row>
    <row r="3444" spans="13:13" ht="15">
      <c r="M3444" s="126"/>
    </row>
    <row r="3445" spans="13:13" ht="15">
      <c r="M3445" s="126"/>
    </row>
    <row r="3446" spans="13:13" ht="15">
      <c r="M3446" s="126"/>
    </row>
    <row r="3447" spans="13:13" ht="15">
      <c r="M3447" s="126"/>
    </row>
    <row r="3448" spans="13:13" ht="15">
      <c r="M3448" s="126"/>
    </row>
    <row r="3449" spans="13:13" ht="15">
      <c r="M3449" s="126"/>
    </row>
    <row r="3450" spans="13:13" ht="15">
      <c r="M3450" s="126"/>
    </row>
    <row r="3451" spans="13:13" ht="15">
      <c r="M3451" s="126"/>
    </row>
    <row r="3452" spans="13:13" ht="15">
      <c r="M3452" s="126"/>
    </row>
    <row r="3453" spans="13:13" ht="15">
      <c r="M3453" s="126"/>
    </row>
    <row r="3454" spans="13:13" ht="15">
      <c r="M3454" s="126"/>
    </row>
    <row r="3455" spans="13:13" ht="15">
      <c r="M3455" s="126"/>
    </row>
    <row r="3456" spans="13:13" ht="15">
      <c r="M3456" s="126"/>
    </row>
    <row r="3457" spans="13:13" ht="15">
      <c r="M3457" s="126"/>
    </row>
    <row r="3458" spans="13:13" ht="15">
      <c r="M3458" s="126"/>
    </row>
    <row r="3459" spans="13:13" ht="15">
      <c r="M3459" s="126"/>
    </row>
    <row r="3460" spans="13:13" ht="15">
      <c r="M3460" s="126"/>
    </row>
    <row r="3461" spans="13:13" ht="15">
      <c r="M3461" s="126"/>
    </row>
    <row r="3462" spans="13:13" ht="15">
      <c r="M3462" s="126"/>
    </row>
    <row r="3463" spans="13:13" ht="15">
      <c r="M3463" s="126"/>
    </row>
    <row r="3464" spans="13:13" ht="15">
      <c r="M3464" s="126"/>
    </row>
    <row r="3465" spans="13:13" ht="15">
      <c r="M3465" s="126"/>
    </row>
    <row r="3466" spans="13:13" ht="15">
      <c r="M3466" s="126"/>
    </row>
    <row r="3467" spans="13:13" ht="15">
      <c r="M3467" s="126"/>
    </row>
    <row r="3468" spans="13:13" ht="15">
      <c r="M3468" s="126"/>
    </row>
    <row r="3469" spans="13:13" ht="15">
      <c r="M3469" s="126"/>
    </row>
    <row r="3470" spans="13:13" ht="15">
      <c r="M3470" s="126"/>
    </row>
    <row r="3471" spans="13:13" ht="15">
      <c r="M3471" s="126"/>
    </row>
    <row r="3472" spans="13:13" ht="15">
      <c r="M3472" s="126"/>
    </row>
    <row r="3473" spans="13:13" ht="15">
      <c r="M3473" s="126"/>
    </row>
    <row r="3474" spans="13:13" ht="15">
      <c r="M3474" s="126"/>
    </row>
    <row r="3475" spans="13:13" ht="15">
      <c r="M3475" s="126"/>
    </row>
    <row r="3476" spans="13:13" ht="15">
      <c r="M3476" s="126"/>
    </row>
    <row r="3477" spans="13:13" ht="15">
      <c r="M3477" s="126"/>
    </row>
    <row r="3478" spans="13:13" ht="15">
      <c r="M3478" s="126"/>
    </row>
    <row r="3479" spans="13:13" ht="15">
      <c r="M3479" s="126"/>
    </row>
    <row r="3480" spans="13:13" ht="15">
      <c r="M3480" s="126"/>
    </row>
    <row r="3481" spans="13:13" ht="15">
      <c r="M3481" s="126"/>
    </row>
    <row r="3482" spans="13:13" ht="15">
      <c r="M3482" s="126"/>
    </row>
    <row r="3483" spans="13:13" ht="15">
      <c r="M3483" s="126"/>
    </row>
    <row r="3484" spans="13:13" ht="15">
      <c r="M3484" s="126"/>
    </row>
    <row r="3485" spans="13:13" ht="15">
      <c r="M3485" s="126"/>
    </row>
    <row r="3486" spans="13:13" ht="15">
      <c r="M3486" s="126"/>
    </row>
    <row r="3487" spans="13:13" ht="15">
      <c r="M3487" s="126"/>
    </row>
    <row r="3488" spans="13:13" ht="15">
      <c r="M3488" s="126"/>
    </row>
    <row r="3489" spans="13:13" ht="15">
      <c r="M3489" s="126"/>
    </row>
    <row r="3490" spans="13:13" ht="15">
      <c r="M3490" s="126"/>
    </row>
    <row r="3491" spans="13:13" ht="15">
      <c r="M3491" s="126"/>
    </row>
    <row r="3492" spans="13:13" ht="15">
      <c r="M3492" s="126"/>
    </row>
    <row r="3493" spans="13:13" ht="15">
      <c r="M3493" s="126"/>
    </row>
    <row r="3494" spans="13:13" ht="15">
      <c r="M3494" s="126"/>
    </row>
    <row r="3495" spans="13:13" ht="15">
      <c r="M3495" s="126"/>
    </row>
    <row r="3496" spans="13:13" ht="15">
      <c r="M3496" s="126"/>
    </row>
    <row r="3497" spans="13:13" ht="15">
      <c r="M3497" s="126"/>
    </row>
    <row r="3498" spans="13:13" ht="15">
      <c r="M3498" s="126"/>
    </row>
    <row r="3499" spans="13:13" ht="15">
      <c r="M3499" s="126"/>
    </row>
    <row r="3500" spans="13:13" ht="15">
      <c r="M3500" s="126"/>
    </row>
    <row r="3501" spans="13:13" ht="15">
      <c r="M3501" s="126"/>
    </row>
    <row r="3502" spans="13:13" ht="15">
      <c r="M3502" s="126"/>
    </row>
    <row r="3503" spans="13:13" ht="15">
      <c r="M3503" s="126"/>
    </row>
    <row r="3504" spans="13:13" ht="15">
      <c r="M3504" s="126"/>
    </row>
    <row r="3505" spans="13:13" ht="15">
      <c r="M3505" s="126"/>
    </row>
    <row r="3506" spans="13:13" ht="15">
      <c r="M3506" s="126"/>
    </row>
    <row r="3507" spans="13:13" ht="15">
      <c r="M3507" s="126"/>
    </row>
    <row r="3508" spans="13:13" ht="15">
      <c r="M3508" s="126"/>
    </row>
    <row r="3509" spans="13:13" ht="15">
      <c r="M3509" s="126"/>
    </row>
    <row r="3510" spans="13:13" ht="15">
      <c r="M3510" s="126"/>
    </row>
    <row r="3511" spans="13:13" ht="15">
      <c r="M3511" s="126"/>
    </row>
    <row r="3512" spans="13:13" ht="15">
      <c r="M3512" s="126"/>
    </row>
    <row r="3513" spans="13:13" ht="15">
      <c r="M3513" s="126"/>
    </row>
    <row r="3514" spans="13:13" ht="15">
      <c r="M3514" s="126"/>
    </row>
    <row r="3515" spans="13:13" ht="15">
      <c r="M3515" s="126"/>
    </row>
    <row r="3516" spans="13:13" ht="15">
      <c r="M3516" s="126"/>
    </row>
    <row r="3517" spans="13:13" ht="15">
      <c r="M3517" s="126"/>
    </row>
    <row r="3518" spans="13:13" ht="15">
      <c r="M3518" s="126"/>
    </row>
    <row r="3519" spans="13:13" ht="15">
      <c r="M3519" s="126"/>
    </row>
    <row r="3520" spans="13:13" ht="15">
      <c r="M3520" s="126"/>
    </row>
    <row r="3521" spans="13:13" ht="15">
      <c r="M3521" s="126"/>
    </row>
    <row r="3522" spans="13:13" ht="15">
      <c r="M3522" s="126"/>
    </row>
    <row r="3523" spans="13:13" ht="15">
      <c r="M3523" s="126"/>
    </row>
    <row r="3524" spans="13:13" ht="15">
      <c r="M3524" s="126"/>
    </row>
    <row r="3525" spans="13:13" ht="15">
      <c r="M3525" s="126"/>
    </row>
    <row r="3526" spans="13:13" ht="15">
      <c r="M3526" s="126"/>
    </row>
    <row r="3527" spans="13:13" ht="15">
      <c r="M3527" s="126"/>
    </row>
    <row r="3528" spans="13:13" ht="15">
      <c r="M3528" s="126"/>
    </row>
    <row r="3529" spans="13:13" ht="15">
      <c r="M3529" s="126"/>
    </row>
    <row r="3530" spans="13:13" ht="15">
      <c r="M3530" s="126"/>
    </row>
    <row r="3531" spans="13:13" ht="15">
      <c r="M3531" s="126"/>
    </row>
    <row r="3532" spans="13:13" ht="15">
      <c r="M3532" s="126"/>
    </row>
    <row r="3533" spans="13:13" ht="15">
      <c r="M3533" s="126"/>
    </row>
    <row r="3534" spans="13:13" ht="15">
      <c r="M3534" s="126"/>
    </row>
    <row r="3535" spans="13:13" ht="15">
      <c r="M3535" s="126"/>
    </row>
    <row r="3536" spans="13:13" ht="15">
      <c r="M3536" s="126"/>
    </row>
    <row r="3537" spans="13:13" ht="15">
      <c r="M3537" s="126"/>
    </row>
    <row r="3538" spans="13:13" ht="15">
      <c r="M3538" s="126"/>
    </row>
    <row r="3539" spans="13:13" ht="15">
      <c r="M3539" s="126"/>
    </row>
    <row r="3540" spans="13:13" ht="15">
      <c r="M3540" s="126"/>
    </row>
    <row r="3541" spans="13:13" ht="15">
      <c r="M3541" s="126"/>
    </row>
    <row r="3542" spans="13:13" ht="15">
      <c r="M3542" s="126"/>
    </row>
    <row r="3543" spans="13:13" ht="15">
      <c r="M3543" s="126"/>
    </row>
    <row r="3544" spans="13:13" ht="15">
      <c r="M3544" s="126"/>
    </row>
    <row r="3545" spans="13:13" ht="15">
      <c r="M3545" s="126"/>
    </row>
    <row r="3546" spans="13:13" ht="15">
      <c r="M3546" s="126"/>
    </row>
    <row r="3547" spans="13:13" ht="15">
      <c r="M3547" s="126"/>
    </row>
    <row r="3548" spans="13:13" ht="15">
      <c r="M3548" s="126"/>
    </row>
    <row r="3549" spans="13:13" ht="15">
      <c r="M3549" s="126"/>
    </row>
    <row r="3550" spans="13:13" ht="15">
      <c r="M3550" s="126"/>
    </row>
    <row r="3551" spans="13:13" ht="15">
      <c r="M3551" s="126"/>
    </row>
    <row r="3552" spans="13:13" ht="15">
      <c r="M3552" s="126"/>
    </row>
    <row r="3553" spans="13:13" ht="15">
      <c r="M3553" s="126"/>
    </row>
    <row r="3554" spans="13:13" ht="15">
      <c r="M3554" s="126"/>
    </row>
    <row r="3555" spans="13:13" ht="15">
      <c r="M3555" s="126"/>
    </row>
    <row r="3556" spans="13:13" ht="15">
      <c r="M3556" s="126"/>
    </row>
    <row r="3557" spans="13:13" ht="15">
      <c r="M3557" s="126"/>
    </row>
    <row r="3558" spans="13:13" ht="15">
      <c r="M3558" s="126"/>
    </row>
    <row r="3559" spans="13:13" ht="15">
      <c r="M3559" s="126"/>
    </row>
    <row r="3560" spans="13:13" ht="15">
      <c r="M3560" s="126"/>
    </row>
    <row r="3561" spans="13:13" ht="15">
      <c r="M3561" s="126"/>
    </row>
    <row r="3562" spans="13:13" ht="15">
      <c r="M3562" s="126"/>
    </row>
    <row r="3563" spans="13:13" ht="15">
      <c r="M3563" s="126"/>
    </row>
    <row r="3564" spans="13:13" ht="15">
      <c r="M3564" s="126"/>
    </row>
    <row r="3565" spans="13:13" ht="15">
      <c r="M3565" s="126"/>
    </row>
    <row r="3566" spans="13:13" ht="15">
      <c r="M3566" s="126"/>
    </row>
    <row r="3567" spans="13:13" ht="15">
      <c r="M3567" s="126"/>
    </row>
    <row r="3568" spans="13:13" ht="15">
      <c r="M3568" s="126"/>
    </row>
    <row r="3569" spans="13:13" ht="15">
      <c r="M3569" s="126"/>
    </row>
    <row r="3570" spans="13:13" ht="15">
      <c r="M3570" s="126"/>
    </row>
    <row r="3571" spans="13:13" ht="15">
      <c r="M3571" s="126"/>
    </row>
    <row r="3572" spans="13:13" ht="15">
      <c r="M3572" s="126"/>
    </row>
    <row r="3573" spans="13:13" ht="15">
      <c r="M3573" s="126"/>
    </row>
    <row r="3574" spans="13:13" ht="15">
      <c r="M3574" s="126"/>
    </row>
    <row r="3575" spans="13:13" ht="15">
      <c r="M3575" s="126"/>
    </row>
    <row r="3576" spans="13:13" ht="15">
      <c r="M3576" s="126"/>
    </row>
    <row r="3577" spans="13:13" ht="15">
      <c r="M3577" s="126"/>
    </row>
    <row r="3578" spans="13:13" ht="15">
      <c r="M3578" s="126"/>
    </row>
    <row r="3579" spans="13:13" ht="15">
      <c r="M3579" s="126"/>
    </row>
    <row r="3580" spans="13:13" ht="15">
      <c r="M3580" s="126"/>
    </row>
    <row r="3581" spans="13:13" ht="15">
      <c r="M3581" s="126"/>
    </row>
    <row r="3582" spans="13:13" ht="15">
      <c r="M3582" s="126"/>
    </row>
    <row r="3583" spans="13:13" ht="15">
      <c r="M3583" s="126"/>
    </row>
    <row r="3584" spans="13:13" ht="15">
      <c r="M3584" s="126"/>
    </row>
    <row r="3585" spans="13:13" ht="15">
      <c r="M3585" s="126"/>
    </row>
    <row r="3586" spans="13:13" ht="15">
      <c r="M3586" s="126"/>
    </row>
    <row r="3587" spans="13:13" ht="15">
      <c r="M3587" s="126"/>
    </row>
    <row r="3588" spans="13:13" ht="15">
      <c r="M3588" s="126"/>
    </row>
    <row r="3589" spans="13:13" ht="15">
      <c r="M3589" s="126"/>
    </row>
    <row r="3590" spans="13:13" ht="15">
      <c r="M3590" s="126"/>
    </row>
    <row r="3591" spans="13:13" ht="15">
      <c r="M3591" s="126"/>
    </row>
    <row r="3592" spans="13:13" ht="15">
      <c r="M3592" s="126"/>
    </row>
    <row r="3593" spans="13:13" ht="15">
      <c r="M3593" s="126"/>
    </row>
    <row r="3594" spans="13:13" ht="15">
      <c r="M3594" s="126"/>
    </row>
    <row r="3595" spans="13:13" ht="15">
      <c r="M3595" s="126"/>
    </row>
  </sheetData>
  <mergeCells count="93">
    <mergeCell ref="B25:B26"/>
    <mergeCell ref="X25:Y25"/>
    <mergeCell ref="U25:V25"/>
    <mergeCell ref="E9:E10"/>
    <mergeCell ref="E11:E12"/>
    <mergeCell ref="K9:K10"/>
    <mergeCell ref="K11:K12"/>
    <mergeCell ref="P11:P12"/>
    <mergeCell ref="U24:V24"/>
    <mergeCell ref="U15:W15"/>
    <mergeCell ref="U14:Z14"/>
    <mergeCell ref="U22:V22"/>
    <mergeCell ref="U21:W21"/>
    <mergeCell ref="X21:Z21"/>
    <mergeCell ref="X15:Z15"/>
    <mergeCell ref="X22:Y22"/>
    <mergeCell ref="X23:Y23"/>
    <mergeCell ref="X24:Y24"/>
    <mergeCell ref="C1:T1"/>
    <mergeCell ref="U23:V23"/>
    <mergeCell ref="S7:S8"/>
    <mergeCell ref="S9:S10"/>
    <mergeCell ref="R7:R8"/>
    <mergeCell ref="N9:N10"/>
    <mergeCell ref="O11:O12"/>
    <mergeCell ref="F9:F10"/>
    <mergeCell ref="D11:D12"/>
    <mergeCell ref="G9:G10"/>
    <mergeCell ref="H9:H10"/>
    <mergeCell ref="I11:I12"/>
    <mergeCell ref="J11:J12"/>
    <mergeCell ref="N11:N12"/>
    <mergeCell ref="C4:K4"/>
    <mergeCell ref="C5:K5"/>
    <mergeCell ref="U7:W7"/>
    <mergeCell ref="P7:P8"/>
    <mergeCell ref="F7:F8"/>
    <mergeCell ref="G7:G8"/>
    <mergeCell ref="H7:K7"/>
    <mergeCell ref="U3:V4"/>
    <mergeCell ref="Q7:Q8"/>
    <mergeCell ref="D3:Q3"/>
    <mergeCell ref="C7:C8"/>
    <mergeCell ref="D7:D8"/>
    <mergeCell ref="E7:E8"/>
    <mergeCell ref="N7:N8"/>
    <mergeCell ref="O7:O8"/>
    <mergeCell ref="A11:A12"/>
    <mergeCell ref="F11:F12"/>
    <mergeCell ref="G11:G12"/>
    <mergeCell ref="H11:H12"/>
    <mergeCell ref="B11:B12"/>
    <mergeCell ref="U5:Z5"/>
    <mergeCell ref="X7:Z7"/>
    <mergeCell ref="M7:M8"/>
    <mergeCell ref="T7:T8"/>
    <mergeCell ref="A9:A10"/>
    <mergeCell ref="A7:A8"/>
    <mergeCell ref="B7:B8"/>
    <mergeCell ref="P9:P10"/>
    <mergeCell ref="Q9:Q10"/>
    <mergeCell ref="R9:R10"/>
    <mergeCell ref="V9:V10"/>
    <mergeCell ref="W9:W10"/>
    <mergeCell ref="X9:X10"/>
    <mergeCell ref="Y9:Y10"/>
    <mergeCell ref="Z9:Z10"/>
    <mergeCell ref="U9:U10"/>
    <mergeCell ref="C17:D17"/>
    <mergeCell ref="C19:D19"/>
    <mergeCell ref="C15:F15"/>
    <mergeCell ref="M9:M10"/>
    <mergeCell ref="L9:L10"/>
    <mergeCell ref="L11:L12"/>
    <mergeCell ref="I9:I10"/>
    <mergeCell ref="J9:J10"/>
    <mergeCell ref="M11:M12"/>
    <mergeCell ref="D9:D10"/>
    <mergeCell ref="C9:C10"/>
    <mergeCell ref="C11:C12"/>
    <mergeCell ref="Q11:Q12"/>
    <mergeCell ref="R11:R12"/>
    <mergeCell ref="G13:K13"/>
    <mergeCell ref="T9:T10"/>
    <mergeCell ref="T11:T12"/>
    <mergeCell ref="S11:S12"/>
    <mergeCell ref="O9:O10"/>
    <mergeCell ref="Z11:Z12"/>
    <mergeCell ref="U11:U12"/>
    <mergeCell ref="V11:V12"/>
    <mergeCell ref="W11:W12"/>
    <mergeCell ref="X11:X12"/>
    <mergeCell ref="Y11:Y12"/>
  </mergeCells>
  <conditionalFormatting sqref="V9:V10">
    <cfRule type="containsText" dxfId="25" priority="5" stopIfTrue="1" operator="containsText" text="NO INICIADO">
      <formula>NOT(ISERROR(SEARCH("NO INICIADO",V9)))</formula>
    </cfRule>
    <cfRule type="containsText" dxfId="24" priority="6" stopIfTrue="1" operator="containsText" text="ATRASADO">
      <formula>NOT(ISERROR(SEARCH("ATRASADO",V9)))</formula>
    </cfRule>
    <cfRule type="containsText" dxfId="23" priority="7" stopIfTrue="1" operator="containsText" text="EN DESARROLLO">
      <formula>NOT(ISERROR(SEARCH("EN DESARROLLO",V9)))</formula>
    </cfRule>
    <cfRule type="containsText" dxfId="22" priority="8" stopIfTrue="1" operator="containsText" text="COMPLETO">
      <formula>NOT(ISERROR(SEARCH("COMPLETO",V9)))</formula>
    </cfRule>
  </conditionalFormatting>
  <conditionalFormatting sqref="V11:V12">
    <cfRule type="containsText" dxfId="21" priority="1" stopIfTrue="1" operator="containsText" text="NO INICIADO">
      <formula>NOT(ISERROR(SEARCH("NO INICIADO",V11)))</formula>
    </cfRule>
    <cfRule type="containsText" dxfId="20" priority="2" stopIfTrue="1" operator="containsText" text="ATRASADO">
      <formula>NOT(ISERROR(SEARCH("ATRASADO",V11)))</formula>
    </cfRule>
    <cfRule type="containsText" dxfId="19" priority="3" stopIfTrue="1" operator="containsText" text="EN DESARROLLO">
      <formula>NOT(ISERROR(SEARCH("EN DESARROLLO",V11)))</formula>
    </cfRule>
    <cfRule type="containsText" dxfId="18" priority="4" stopIfTrue="1" operator="containsText" text="COMPLETO">
      <formula>NOT(ISERROR(SEARCH("COMPLETO",V11)))</formula>
    </cfRule>
  </conditionalFormatting>
  <dataValidations count="1">
    <dataValidation type="list" allowBlank="1" showInputMessage="1" showErrorMessage="1" sqref="V9:V12" xr:uid="{00000000-0002-0000-0600-000000000000}">
      <formula1>$U$16:$U$19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Z26"/>
  <sheetViews>
    <sheetView topLeftCell="C4" workbookViewId="0">
      <selection activeCell="N17" sqref="N17"/>
    </sheetView>
  </sheetViews>
  <sheetFormatPr baseColWidth="10" defaultRowHeight="12.75"/>
  <cols>
    <col min="13" max="13" width="17.7109375" customWidth="1"/>
    <col min="14" max="14" width="18.42578125" customWidth="1"/>
    <col min="17" max="17" width="20.85546875" customWidth="1"/>
  </cols>
  <sheetData>
    <row r="1" spans="1:26" ht="15.75">
      <c r="A1" s="225"/>
      <c r="B1" s="544" t="s">
        <v>166</v>
      </c>
      <c r="C1" s="544"/>
      <c r="D1" s="544"/>
      <c r="E1" s="544"/>
      <c r="F1" s="544"/>
      <c r="G1" s="544"/>
      <c r="H1" s="544"/>
      <c r="I1" s="544"/>
      <c r="J1" s="544"/>
      <c r="K1" s="544"/>
      <c r="L1" s="544"/>
      <c r="M1" s="544"/>
      <c r="N1" s="544"/>
      <c r="O1" s="544"/>
      <c r="P1" s="544"/>
      <c r="Q1" s="544"/>
      <c r="R1" s="544"/>
      <c r="S1" s="544"/>
    </row>
    <row r="2" spans="1:26" ht="15.75">
      <c r="A2" s="225"/>
      <c r="B2" s="226"/>
      <c r="C2" s="544"/>
      <c r="D2" s="544"/>
      <c r="E2" s="544"/>
      <c r="F2" s="227"/>
      <c r="G2" s="227"/>
      <c r="H2" s="227"/>
      <c r="I2" s="227"/>
      <c r="J2" s="227"/>
      <c r="K2" s="227"/>
      <c r="L2" s="226"/>
      <c r="M2" s="226"/>
      <c r="N2" s="226"/>
      <c r="O2" s="226"/>
      <c r="P2" s="226"/>
      <c r="Q2" s="226"/>
      <c r="R2" s="226"/>
      <c r="S2" s="226"/>
    </row>
    <row r="3" spans="1:26">
      <c r="A3" s="228"/>
      <c r="B3" s="228"/>
      <c r="C3" s="545" t="s">
        <v>416</v>
      </c>
      <c r="D3" s="545"/>
      <c r="E3" s="545"/>
      <c r="F3" s="545"/>
      <c r="G3" s="545"/>
      <c r="H3" s="545"/>
      <c r="I3" s="545"/>
      <c r="J3" s="545"/>
      <c r="K3" s="545"/>
      <c r="L3" s="229"/>
      <c r="M3" s="229"/>
      <c r="N3" s="229"/>
      <c r="O3" s="229"/>
      <c r="P3" s="229"/>
      <c r="Q3" s="229"/>
      <c r="R3" s="229"/>
      <c r="S3" s="229"/>
    </row>
    <row r="4" spans="1:26">
      <c r="A4" s="228"/>
      <c r="B4" s="228"/>
      <c r="C4" s="545" t="s">
        <v>14</v>
      </c>
      <c r="D4" s="545"/>
      <c r="E4" s="545"/>
      <c r="F4" s="545"/>
      <c r="G4" s="545"/>
      <c r="H4" s="545"/>
      <c r="I4" s="545"/>
      <c r="J4" s="545"/>
      <c r="K4" s="545"/>
      <c r="L4" s="229"/>
      <c r="M4" s="229"/>
      <c r="N4" s="229"/>
      <c r="O4" s="229"/>
      <c r="P4" s="229"/>
      <c r="Q4" s="229"/>
      <c r="R4" s="229"/>
      <c r="S4" s="229"/>
    </row>
    <row r="5" spans="1:26">
      <c r="A5" s="228"/>
      <c r="B5" s="228"/>
      <c r="C5" s="545" t="s">
        <v>417</v>
      </c>
      <c r="D5" s="545"/>
      <c r="E5" s="545"/>
      <c r="F5" s="545"/>
      <c r="G5" s="545"/>
      <c r="H5" s="545"/>
      <c r="I5" s="545"/>
      <c r="J5" s="545"/>
      <c r="K5" s="545"/>
      <c r="L5" s="229"/>
      <c r="M5" s="229"/>
      <c r="N5" s="229"/>
      <c r="O5" s="229"/>
      <c r="P5" s="229"/>
      <c r="Q5" s="229"/>
      <c r="R5" s="229"/>
      <c r="S5" s="229"/>
    </row>
    <row r="6" spans="1:26" ht="13.5" thickBot="1">
      <c r="A6" s="228"/>
      <c r="B6" s="228"/>
      <c r="C6" s="228"/>
      <c r="D6" s="228"/>
      <c r="E6" s="228"/>
      <c r="F6" s="228"/>
      <c r="G6" s="228"/>
      <c r="H6" s="228"/>
      <c r="I6" s="228"/>
      <c r="J6" s="228"/>
      <c r="K6" s="228"/>
      <c r="L6" s="229"/>
      <c r="M6" s="229"/>
      <c r="N6" s="229"/>
      <c r="O6" s="229"/>
      <c r="P6" s="229"/>
      <c r="Q6" s="229"/>
      <c r="R6" s="229"/>
      <c r="S6" s="229"/>
    </row>
    <row r="7" spans="1:26">
      <c r="A7" s="550" t="s">
        <v>16</v>
      </c>
      <c r="B7" s="552" t="s">
        <v>17</v>
      </c>
      <c r="C7" s="554" t="s">
        <v>18</v>
      </c>
      <c r="D7" s="552" t="s">
        <v>170</v>
      </c>
      <c r="E7" s="546" t="s">
        <v>20</v>
      </c>
      <c r="F7" s="548" t="s">
        <v>21</v>
      </c>
      <c r="G7" s="548" t="s">
        <v>22</v>
      </c>
      <c r="H7" s="548" t="s">
        <v>23</v>
      </c>
      <c r="I7" s="548"/>
      <c r="J7" s="548"/>
      <c r="K7" s="548"/>
      <c r="L7" s="548" t="s">
        <v>171</v>
      </c>
      <c r="M7" s="565" t="s">
        <v>172</v>
      </c>
      <c r="N7" s="546" t="s">
        <v>25</v>
      </c>
      <c r="O7" s="546" t="s">
        <v>104</v>
      </c>
      <c r="P7" s="546" t="s">
        <v>27</v>
      </c>
      <c r="Q7" s="546" t="s">
        <v>28</v>
      </c>
      <c r="R7" s="546" t="s">
        <v>29</v>
      </c>
      <c r="S7" s="546" t="s">
        <v>30</v>
      </c>
      <c r="T7" s="487" t="s">
        <v>31</v>
      </c>
      <c r="U7" s="532" t="s">
        <v>32</v>
      </c>
      <c r="V7" s="532"/>
      <c r="W7" s="532"/>
      <c r="X7" s="532" t="s">
        <v>33</v>
      </c>
      <c r="Y7" s="532"/>
      <c r="Z7" s="532"/>
    </row>
    <row r="8" spans="1:26" ht="36">
      <c r="A8" s="551"/>
      <c r="B8" s="553"/>
      <c r="C8" s="555"/>
      <c r="D8" s="553"/>
      <c r="E8" s="547"/>
      <c r="F8" s="549"/>
      <c r="G8" s="549"/>
      <c r="H8" s="240" t="s">
        <v>173</v>
      </c>
      <c r="I8" s="240" t="s">
        <v>174</v>
      </c>
      <c r="J8" s="240" t="s">
        <v>175</v>
      </c>
      <c r="K8" s="240" t="s">
        <v>7</v>
      </c>
      <c r="L8" s="549"/>
      <c r="M8" s="566"/>
      <c r="N8" s="547"/>
      <c r="O8" s="547"/>
      <c r="P8" s="547"/>
      <c r="Q8" s="547"/>
      <c r="R8" s="547"/>
      <c r="S8" s="547"/>
      <c r="T8" s="487"/>
      <c r="U8" s="94" t="s">
        <v>39</v>
      </c>
      <c r="V8" s="94" t="s">
        <v>40</v>
      </c>
      <c r="W8" s="94" t="s">
        <v>41</v>
      </c>
      <c r="X8" s="94" t="s">
        <v>39</v>
      </c>
      <c r="Y8" s="94" t="s">
        <v>40</v>
      </c>
      <c r="Z8" s="94" t="s">
        <v>41</v>
      </c>
    </row>
    <row r="9" spans="1:26" ht="39.950000000000003" customHeight="1">
      <c r="A9" s="556" t="s">
        <v>418</v>
      </c>
      <c r="B9" s="247" t="s">
        <v>419</v>
      </c>
      <c r="C9" s="557" t="s">
        <v>420</v>
      </c>
      <c r="D9" s="558" t="s">
        <v>421</v>
      </c>
      <c r="E9" s="559" t="s">
        <v>422</v>
      </c>
      <c r="F9" s="561">
        <v>1.7</v>
      </c>
      <c r="G9" s="562">
        <v>2.04</v>
      </c>
      <c r="H9" s="563">
        <v>5</v>
      </c>
      <c r="I9" s="563">
        <v>4</v>
      </c>
      <c r="J9" s="563">
        <v>5</v>
      </c>
      <c r="K9" s="564">
        <v>100</v>
      </c>
      <c r="L9" s="567">
        <v>1</v>
      </c>
      <c r="M9" s="570" t="s">
        <v>423</v>
      </c>
      <c r="N9" s="568" t="s">
        <v>424</v>
      </c>
      <c r="O9" s="572" t="s">
        <v>425</v>
      </c>
      <c r="P9" s="572" t="s">
        <v>426</v>
      </c>
      <c r="Q9" s="568" t="s">
        <v>427</v>
      </c>
      <c r="R9" s="573">
        <v>1</v>
      </c>
      <c r="S9" s="568" t="s">
        <v>185</v>
      </c>
      <c r="T9" s="568"/>
      <c r="U9" s="568"/>
      <c r="V9" s="503" t="s">
        <v>6</v>
      </c>
      <c r="W9" s="568"/>
      <c r="X9" s="568"/>
      <c r="Y9" s="568"/>
      <c r="Z9" s="568"/>
    </row>
    <row r="10" spans="1:26" ht="63" customHeight="1">
      <c r="A10" s="556"/>
      <c r="B10" s="247" t="s">
        <v>428</v>
      </c>
      <c r="C10" s="557"/>
      <c r="D10" s="558"/>
      <c r="E10" s="560"/>
      <c r="F10" s="561"/>
      <c r="G10" s="562"/>
      <c r="H10" s="563"/>
      <c r="I10" s="563"/>
      <c r="J10" s="563"/>
      <c r="K10" s="564"/>
      <c r="L10" s="567"/>
      <c r="M10" s="570"/>
      <c r="N10" s="571"/>
      <c r="O10" s="569"/>
      <c r="P10" s="569"/>
      <c r="Q10" s="569"/>
      <c r="R10" s="569"/>
      <c r="S10" s="569"/>
      <c r="T10" s="569"/>
      <c r="U10" s="569"/>
      <c r="V10" s="504"/>
      <c r="W10" s="569"/>
      <c r="X10" s="569"/>
      <c r="Y10" s="569"/>
      <c r="Z10" s="569"/>
    </row>
    <row r="11" spans="1:26" ht="121.5" customHeight="1">
      <c r="A11" s="241" t="s">
        <v>429</v>
      </c>
      <c r="B11" s="247" t="s">
        <v>430</v>
      </c>
      <c r="C11" s="248" t="s">
        <v>431</v>
      </c>
      <c r="D11" s="248" t="s">
        <v>432</v>
      </c>
      <c r="E11" s="242" t="s">
        <v>433</v>
      </c>
      <c r="F11" s="243">
        <v>1.7</v>
      </c>
      <c r="G11" s="244">
        <v>2.04</v>
      </c>
      <c r="H11" s="239">
        <v>5</v>
      </c>
      <c r="I11" s="239">
        <v>4</v>
      </c>
      <c r="J11" s="239">
        <v>5</v>
      </c>
      <c r="K11" s="245">
        <v>100</v>
      </c>
      <c r="L11" s="246">
        <v>3</v>
      </c>
      <c r="M11" s="238" t="s">
        <v>434</v>
      </c>
      <c r="N11" s="249" t="s">
        <v>435</v>
      </c>
      <c r="O11" s="250" t="s">
        <v>425</v>
      </c>
      <c r="P11" s="250" t="s">
        <v>436</v>
      </c>
      <c r="Q11" s="250" t="s">
        <v>437</v>
      </c>
      <c r="R11" s="254">
        <v>0.9</v>
      </c>
      <c r="S11" s="250" t="s">
        <v>438</v>
      </c>
      <c r="T11" s="250"/>
      <c r="U11" s="250"/>
      <c r="V11" s="210" t="s">
        <v>6</v>
      </c>
      <c r="W11" s="250"/>
      <c r="X11" s="250"/>
      <c r="Y11" s="250"/>
      <c r="Z11" s="250"/>
    </row>
    <row r="12" spans="1:26" ht="39.950000000000003" customHeight="1">
      <c r="A12" s="556" t="s">
        <v>439</v>
      </c>
      <c r="B12" s="247" t="s">
        <v>440</v>
      </c>
      <c r="C12" s="557" t="s">
        <v>441</v>
      </c>
      <c r="D12" s="558" t="s">
        <v>442</v>
      </c>
      <c r="E12" s="559" t="s">
        <v>443</v>
      </c>
      <c r="F12" s="561">
        <v>1.6</v>
      </c>
      <c r="G12" s="562">
        <v>1.92</v>
      </c>
      <c r="H12" s="574">
        <v>5</v>
      </c>
      <c r="I12" s="574">
        <v>4</v>
      </c>
      <c r="J12" s="574">
        <v>5</v>
      </c>
      <c r="K12" s="564">
        <v>100</v>
      </c>
      <c r="L12" s="581">
        <v>1</v>
      </c>
      <c r="M12" s="583" t="s">
        <v>444</v>
      </c>
      <c r="N12" s="568" t="s">
        <v>424</v>
      </c>
      <c r="O12" s="574" t="s">
        <v>425</v>
      </c>
      <c r="P12" s="574" t="s">
        <v>445</v>
      </c>
      <c r="Q12" s="572" t="s">
        <v>206</v>
      </c>
      <c r="R12" s="573">
        <v>1</v>
      </c>
      <c r="S12" s="574" t="s">
        <v>207</v>
      </c>
      <c r="T12" s="574"/>
      <c r="U12" s="574"/>
      <c r="V12" s="503" t="s">
        <v>5</v>
      </c>
      <c r="W12" s="574"/>
      <c r="X12" s="574"/>
      <c r="Y12" s="574"/>
      <c r="Z12" s="574"/>
    </row>
    <row r="13" spans="1:26" ht="39.950000000000003" customHeight="1" thickBot="1">
      <c r="A13" s="556"/>
      <c r="B13" s="247" t="s">
        <v>446</v>
      </c>
      <c r="C13" s="557"/>
      <c r="D13" s="558"/>
      <c r="E13" s="560"/>
      <c r="F13" s="561"/>
      <c r="G13" s="562"/>
      <c r="H13" s="575"/>
      <c r="I13" s="575"/>
      <c r="J13" s="575"/>
      <c r="K13" s="564"/>
      <c r="L13" s="582"/>
      <c r="M13" s="584"/>
      <c r="N13" s="571"/>
      <c r="O13" s="575"/>
      <c r="P13" s="575"/>
      <c r="Q13" s="569"/>
      <c r="R13" s="569"/>
      <c r="S13" s="575"/>
      <c r="T13" s="575"/>
      <c r="U13" s="575"/>
      <c r="V13" s="504"/>
      <c r="W13" s="575"/>
      <c r="X13" s="575"/>
      <c r="Y13" s="575"/>
      <c r="Z13" s="575"/>
    </row>
    <row r="14" spans="1:26" ht="18.75" thickBot="1">
      <c r="A14" s="223"/>
      <c r="B14" s="223"/>
      <c r="C14" s="223"/>
      <c r="D14" s="223"/>
      <c r="E14" s="223"/>
      <c r="F14" s="223"/>
      <c r="G14" s="381" t="s">
        <v>141</v>
      </c>
      <c r="H14" s="382"/>
      <c r="I14" s="382"/>
      <c r="J14" s="382"/>
      <c r="K14" s="383"/>
      <c r="L14" s="183">
        <f>+COUNTA(L9:L13)</f>
        <v>3</v>
      </c>
      <c r="M14" s="223"/>
      <c r="N14" s="223"/>
      <c r="O14" s="223"/>
      <c r="P14" s="223"/>
      <c r="Q14" s="223"/>
      <c r="R14" s="223"/>
      <c r="S14" s="223"/>
    </row>
    <row r="15" spans="1:26" ht="15.75" customHeight="1" thickBot="1">
      <c r="A15" s="223"/>
      <c r="B15" s="230"/>
      <c r="C15" s="576" t="s">
        <v>222</v>
      </c>
      <c r="D15" s="577"/>
      <c r="E15" s="577"/>
      <c r="F15" s="578"/>
      <c r="G15" s="231"/>
      <c r="H15" s="231"/>
      <c r="I15" s="231"/>
      <c r="J15" s="231"/>
      <c r="K15" s="231"/>
      <c r="L15" s="223"/>
      <c r="M15" s="223"/>
      <c r="N15" s="223"/>
      <c r="O15" s="223"/>
      <c r="P15" s="223"/>
      <c r="Q15" s="223"/>
      <c r="R15" s="223"/>
      <c r="S15" s="223"/>
      <c r="U15" s="487" t="s">
        <v>1</v>
      </c>
      <c r="V15" s="487"/>
      <c r="W15" s="487"/>
      <c r="X15" s="487"/>
      <c r="Y15" s="487"/>
      <c r="Z15" s="487"/>
    </row>
    <row r="16" spans="1:26" ht="12.75" customHeight="1">
      <c r="B16" s="230"/>
      <c r="C16" s="232"/>
      <c r="D16" s="224"/>
      <c r="E16" s="224"/>
      <c r="F16" s="233"/>
      <c r="G16" s="231"/>
      <c r="H16" s="231"/>
      <c r="I16" s="231"/>
      <c r="J16" s="231"/>
      <c r="K16" s="231"/>
      <c r="U16" s="500" t="s">
        <v>142</v>
      </c>
      <c r="V16" s="500"/>
      <c r="W16" s="501"/>
      <c r="X16" s="501" t="s">
        <v>142</v>
      </c>
      <c r="Y16" s="501"/>
      <c r="Z16" s="501"/>
    </row>
    <row r="17" spans="2:26">
      <c r="B17" s="230"/>
      <c r="C17" s="579" t="s">
        <v>223</v>
      </c>
      <c r="D17" s="580"/>
      <c r="E17" s="234"/>
      <c r="F17" s="233"/>
      <c r="G17" s="231"/>
      <c r="H17" s="231"/>
      <c r="I17" s="231"/>
      <c r="J17" s="231"/>
      <c r="K17" s="231"/>
      <c r="U17" s="135" t="s">
        <v>4</v>
      </c>
      <c r="V17" s="139"/>
      <c r="W17" s="170">
        <f>COUNTIF($V$9:$V$13,U17)</f>
        <v>0</v>
      </c>
      <c r="X17" s="135" t="s">
        <v>4</v>
      </c>
      <c r="Y17" s="139"/>
      <c r="Z17" s="170">
        <f>COUNTIF($Z$9:$Z$13,X17)</f>
        <v>0</v>
      </c>
    </row>
    <row r="18" spans="2:26">
      <c r="B18" s="230"/>
      <c r="C18" s="232"/>
      <c r="D18" s="224"/>
      <c r="E18" s="224"/>
      <c r="F18" s="233"/>
      <c r="G18" s="231"/>
      <c r="H18" s="231"/>
      <c r="I18" s="231"/>
      <c r="J18" s="231"/>
      <c r="K18" s="231"/>
      <c r="U18" s="136" t="s">
        <v>5</v>
      </c>
      <c r="V18" s="140"/>
      <c r="W18" s="170">
        <f>COUNTIF($V$9:$V$13,U18)</f>
        <v>1</v>
      </c>
      <c r="X18" s="136" t="s">
        <v>5</v>
      </c>
      <c r="Y18" s="140"/>
      <c r="Z18" s="170">
        <f>COUNTIF($Z$9:$Z$13,X18)</f>
        <v>0</v>
      </c>
    </row>
    <row r="19" spans="2:26">
      <c r="B19" s="230"/>
      <c r="C19" s="579" t="s">
        <v>224</v>
      </c>
      <c r="D19" s="580"/>
      <c r="E19" s="234"/>
      <c r="F19" s="233"/>
      <c r="G19" s="231"/>
      <c r="H19" s="231"/>
      <c r="I19" s="231"/>
      <c r="J19" s="231"/>
      <c r="K19" s="231"/>
      <c r="U19" s="137" t="s">
        <v>11</v>
      </c>
      <c r="V19" s="141"/>
      <c r="W19" s="170">
        <f>COUNTIF($V$9:$V$13,U19)</f>
        <v>0</v>
      </c>
      <c r="X19" s="137" t="s">
        <v>11</v>
      </c>
      <c r="Y19" s="141"/>
      <c r="Z19" s="170">
        <f>COUNTIF($Z$9:$Z$13,X19)</f>
        <v>0</v>
      </c>
    </row>
    <row r="20" spans="2:26" ht="15.75" thickBot="1">
      <c r="B20" s="223"/>
      <c r="C20" s="235"/>
      <c r="D20" s="236"/>
      <c r="E20" s="236"/>
      <c r="F20" s="237"/>
      <c r="G20" s="231"/>
      <c r="H20" s="231"/>
      <c r="I20" s="231"/>
      <c r="J20" s="231"/>
      <c r="K20" s="231"/>
      <c r="U20" s="138" t="s">
        <v>6</v>
      </c>
      <c r="V20" s="142"/>
      <c r="W20" s="170">
        <f>COUNTIF($V$9:$V$13,U20)</f>
        <v>2</v>
      </c>
      <c r="X20" s="138" t="s">
        <v>6</v>
      </c>
      <c r="Y20" s="142"/>
      <c r="Z20" s="170">
        <f>COUNTIF($Z$9:$Z$13,X20)</f>
        <v>0</v>
      </c>
    </row>
    <row r="21" spans="2:26" ht="15">
      <c r="U21" s="72"/>
      <c r="V21" s="103"/>
      <c r="W21" s="72"/>
      <c r="X21" s="72"/>
      <c r="Y21" s="120"/>
      <c r="Z21" s="72"/>
    </row>
    <row r="22" spans="2:26">
      <c r="U22" s="487" t="s">
        <v>3</v>
      </c>
      <c r="V22" s="487"/>
      <c r="W22" s="487"/>
      <c r="X22" s="487" t="s">
        <v>3</v>
      </c>
      <c r="Y22" s="487"/>
      <c r="Z22" s="487"/>
    </row>
    <row r="23" spans="2:26">
      <c r="U23" s="484" t="s">
        <v>4</v>
      </c>
      <c r="V23" s="484"/>
      <c r="W23" s="179">
        <f>+(W17/SUM($W$16:$W$20))</f>
        <v>0</v>
      </c>
      <c r="X23" s="484" t="s">
        <v>4</v>
      </c>
      <c r="Y23" s="484"/>
      <c r="Z23" s="179" t="e">
        <f>+(Z17/SUM($Z$16:$Z$20))</f>
        <v>#DIV/0!</v>
      </c>
    </row>
    <row r="24" spans="2:26">
      <c r="U24" s="485" t="s">
        <v>5</v>
      </c>
      <c r="V24" s="485"/>
      <c r="W24" s="179">
        <f>+(W18/SUM($W$16:$W$20))</f>
        <v>0.33333333333333331</v>
      </c>
      <c r="X24" s="485" t="s">
        <v>5</v>
      </c>
      <c r="Y24" s="485"/>
      <c r="Z24" s="179" t="e">
        <f>+(Z18/SUM($Z$16:$Z$20))</f>
        <v>#DIV/0!</v>
      </c>
    </row>
    <row r="25" spans="2:26">
      <c r="U25" s="486" t="s">
        <v>11</v>
      </c>
      <c r="V25" s="486"/>
      <c r="W25" s="179">
        <f>+(W19/SUM($W$16:$W$20))</f>
        <v>0</v>
      </c>
      <c r="X25" s="486" t="s">
        <v>11</v>
      </c>
      <c r="Y25" s="486"/>
      <c r="Z25" s="179" t="e">
        <f>+(Z19/SUM($Z$16:$Z$20))</f>
        <v>#DIV/0!</v>
      </c>
    </row>
    <row r="26" spans="2:26">
      <c r="U26" s="483" t="s">
        <v>6</v>
      </c>
      <c r="V26" s="483"/>
      <c r="W26" s="179">
        <f>+(W20/SUM($W$16:$W$20))</f>
        <v>0.66666666666666663</v>
      </c>
      <c r="X26" s="483" t="s">
        <v>6</v>
      </c>
      <c r="Y26" s="483"/>
      <c r="Z26" s="179" t="e">
        <f>+(Z20/SUM($Z$16:$Z$20))</f>
        <v>#DIV/0!</v>
      </c>
    </row>
  </sheetData>
  <mergeCells count="91">
    <mergeCell ref="U23:V23"/>
    <mergeCell ref="X23:Y23"/>
    <mergeCell ref="U15:Z15"/>
    <mergeCell ref="U16:W16"/>
    <mergeCell ref="X16:Z16"/>
    <mergeCell ref="U22:W22"/>
    <mergeCell ref="X22:Z22"/>
    <mergeCell ref="U24:V24"/>
    <mergeCell ref="X24:Y24"/>
    <mergeCell ref="U25:V25"/>
    <mergeCell ref="X25:Y25"/>
    <mergeCell ref="U26:V26"/>
    <mergeCell ref="X26:Y26"/>
    <mergeCell ref="T7:T8"/>
    <mergeCell ref="U7:W7"/>
    <mergeCell ref="X7:Z7"/>
    <mergeCell ref="T9:T10"/>
    <mergeCell ref="U9:U10"/>
    <mergeCell ref="V9:V10"/>
    <mergeCell ref="W9:W10"/>
    <mergeCell ref="X9:X10"/>
    <mergeCell ref="Y9:Y10"/>
    <mergeCell ref="Z9:Z10"/>
    <mergeCell ref="C15:F15"/>
    <mergeCell ref="C17:D17"/>
    <mergeCell ref="C19:D19"/>
    <mergeCell ref="O12:O13"/>
    <mergeCell ref="P12:P13"/>
    <mergeCell ref="G12:G13"/>
    <mergeCell ref="H12:H13"/>
    <mergeCell ref="G14:K14"/>
    <mergeCell ref="I12:I13"/>
    <mergeCell ref="J12:J13"/>
    <mergeCell ref="K12:K13"/>
    <mergeCell ref="L12:L13"/>
    <mergeCell ref="M12:M13"/>
    <mergeCell ref="N12:N13"/>
    <mergeCell ref="Q12:Q13"/>
    <mergeCell ref="Z12:Z13"/>
    <mergeCell ref="V12:V13"/>
    <mergeCell ref="T12:T13"/>
    <mergeCell ref="U12:U13"/>
    <mergeCell ref="W12:W13"/>
    <mergeCell ref="X12:X13"/>
    <mergeCell ref="R12:R13"/>
    <mergeCell ref="S12:S13"/>
    <mergeCell ref="Y12:Y13"/>
    <mergeCell ref="S9:S10"/>
    <mergeCell ref="M9:M10"/>
    <mergeCell ref="N9:N10"/>
    <mergeCell ref="O9:O10"/>
    <mergeCell ref="P9:P10"/>
    <mergeCell ref="Q9:Q10"/>
    <mergeCell ref="R9:R10"/>
    <mergeCell ref="L9:L10"/>
    <mergeCell ref="A12:A13"/>
    <mergeCell ref="C12:C13"/>
    <mergeCell ref="D12:D13"/>
    <mergeCell ref="E12:E13"/>
    <mergeCell ref="F12:F13"/>
    <mergeCell ref="G9:G10"/>
    <mergeCell ref="H9:H10"/>
    <mergeCell ref="I9:I10"/>
    <mergeCell ref="J9:J10"/>
    <mergeCell ref="K9:K10"/>
    <mergeCell ref="A9:A10"/>
    <mergeCell ref="C9:C10"/>
    <mergeCell ref="D9:D10"/>
    <mergeCell ref="E9:E10"/>
    <mergeCell ref="F9:F10"/>
    <mergeCell ref="S7:S8"/>
    <mergeCell ref="F7:F8"/>
    <mergeCell ref="A7:A8"/>
    <mergeCell ref="B7:B8"/>
    <mergeCell ref="C7:C8"/>
    <mergeCell ref="D7:D8"/>
    <mergeCell ref="P7:P8"/>
    <mergeCell ref="Q7:Q8"/>
    <mergeCell ref="E7:E8"/>
    <mergeCell ref="N7:N8"/>
    <mergeCell ref="O7:O8"/>
    <mergeCell ref="G7:G8"/>
    <mergeCell ref="H7:K7"/>
    <mergeCell ref="R7:R8"/>
    <mergeCell ref="L7:L8"/>
    <mergeCell ref="M7:M8"/>
    <mergeCell ref="B1:S1"/>
    <mergeCell ref="C2:E2"/>
    <mergeCell ref="C3:K3"/>
    <mergeCell ref="C4:K4"/>
    <mergeCell ref="C5:K5"/>
  </mergeCells>
  <conditionalFormatting sqref="V9:V13">
    <cfRule type="containsText" dxfId="17" priority="9" stopIfTrue="1" operator="containsText" text="EN DESARROLLO">
      <formula>NOT(ISERROR(SEARCH("EN DESARROLLO",V9)))</formula>
    </cfRule>
    <cfRule type="containsText" dxfId="16" priority="10" stopIfTrue="1" operator="containsText" text="COMPLETO">
      <formula>NOT(ISERROR(SEARCH("COMPLETO",V9)))</formula>
    </cfRule>
    <cfRule type="containsText" dxfId="15" priority="11" stopIfTrue="1" operator="containsText" text="NO INICIADO">
      <formula>NOT(ISERROR(SEARCH("NO INICIADO",V9)))</formula>
    </cfRule>
    <cfRule type="containsText" dxfId="14" priority="12" stopIfTrue="1" operator="containsText" text="ATRASADO">
      <formula>NOT(ISERROR(SEARCH("ATRASADO",V9)))</formula>
    </cfRule>
  </conditionalFormatting>
  <dataValidations count="1">
    <dataValidation type="list" allowBlank="1" showInputMessage="1" showErrorMessage="1" sqref="V9:V13" xr:uid="{00000000-0002-0000-0700-000000000000}">
      <formula1>$X$17:$X$20</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Z40"/>
  <sheetViews>
    <sheetView showGridLines="0" topLeftCell="J6" zoomScale="75" zoomScaleNormal="75" workbookViewId="0">
      <selection activeCell="AB15" sqref="AB15"/>
    </sheetView>
  </sheetViews>
  <sheetFormatPr baseColWidth="10" defaultRowHeight="35.1" customHeight="1"/>
  <cols>
    <col min="1" max="1" width="18.7109375" style="154" customWidth="1"/>
    <col min="2" max="2" width="50.5703125" style="155" customWidth="1"/>
    <col min="3" max="3" width="54" style="155" customWidth="1"/>
    <col min="4" max="4" width="53.28515625" style="155" customWidth="1"/>
    <col min="5" max="5" width="46.28515625" style="164" customWidth="1"/>
    <col min="6" max="6" width="15" style="164" customWidth="1"/>
    <col min="7" max="7" width="14.7109375" style="164" customWidth="1"/>
    <col min="8" max="11" width="12.140625" style="164" customWidth="1"/>
    <col min="13" max="13" width="34.28515625" customWidth="1"/>
    <col min="14" max="14" width="18.5703125" customWidth="1"/>
    <col min="15" max="15" width="36.28515625" customWidth="1"/>
    <col min="16" max="16" width="21.42578125" customWidth="1"/>
    <col min="17" max="17" width="25.140625" customWidth="1"/>
    <col min="19" max="19" width="28" customWidth="1"/>
  </cols>
  <sheetData>
    <row r="1" spans="1:26" ht="35.1" customHeight="1">
      <c r="A1" s="144"/>
      <c r="B1" s="144" t="s">
        <v>166</v>
      </c>
      <c r="C1" s="144"/>
      <c r="D1" s="144"/>
      <c r="E1" s="144"/>
      <c r="F1" s="144"/>
      <c r="G1" s="144"/>
      <c r="H1" s="144"/>
      <c r="I1" s="144"/>
      <c r="J1" s="144"/>
      <c r="K1" s="144"/>
      <c r="L1" s="144"/>
      <c r="M1" s="144"/>
      <c r="N1" s="144"/>
      <c r="O1" s="144"/>
      <c r="P1" s="144"/>
      <c r="Q1" s="144"/>
      <c r="R1" s="144"/>
      <c r="S1" s="144"/>
    </row>
    <row r="2" spans="1:26" ht="35.1" customHeight="1">
      <c r="A2" s="144"/>
      <c r="B2" s="145"/>
      <c r="C2" s="636"/>
      <c r="D2" s="636"/>
      <c r="E2" s="636"/>
      <c r="F2" s="146"/>
      <c r="G2" s="146"/>
      <c r="H2" s="146"/>
      <c r="I2" s="146"/>
      <c r="J2" s="146"/>
      <c r="K2" s="146"/>
      <c r="L2" s="145"/>
      <c r="M2" s="145"/>
      <c r="N2" s="145"/>
      <c r="O2" s="145"/>
      <c r="P2" s="145"/>
      <c r="Q2" s="145"/>
      <c r="R2" s="145"/>
      <c r="S2" s="145"/>
    </row>
    <row r="3" spans="1:26" ht="35.1" customHeight="1">
      <c r="A3" s="147"/>
      <c r="B3" s="148" t="s">
        <v>167</v>
      </c>
      <c r="C3" s="148"/>
      <c r="D3" s="148"/>
      <c r="E3" s="148"/>
      <c r="F3" s="148"/>
      <c r="G3" s="148"/>
      <c r="H3" s="148"/>
      <c r="I3" s="148"/>
      <c r="J3" s="148"/>
      <c r="K3" s="148"/>
      <c r="L3" s="149"/>
      <c r="M3" s="149"/>
      <c r="N3" s="149"/>
      <c r="O3" s="149"/>
      <c r="P3" s="149"/>
      <c r="Q3" s="149"/>
      <c r="R3" s="149"/>
      <c r="S3" s="149"/>
    </row>
    <row r="4" spans="1:26" ht="35.1" customHeight="1">
      <c r="A4" s="147"/>
      <c r="B4" s="147"/>
      <c r="C4" s="401" t="s">
        <v>168</v>
      </c>
      <c r="D4" s="401"/>
      <c r="E4" s="401"/>
      <c r="F4" s="401"/>
      <c r="G4" s="401"/>
      <c r="H4" s="401"/>
      <c r="I4" s="401"/>
      <c r="J4" s="401"/>
      <c r="K4" s="401"/>
      <c r="L4" s="149"/>
      <c r="M4" s="149"/>
      <c r="N4" s="149"/>
      <c r="O4" s="149"/>
      <c r="P4" s="149"/>
      <c r="Q4" s="149"/>
      <c r="R4" s="149"/>
      <c r="S4" s="149"/>
    </row>
    <row r="5" spans="1:26" ht="35.1" customHeight="1">
      <c r="A5" s="147"/>
      <c r="B5" s="147"/>
      <c r="C5" s="401" t="s">
        <v>14</v>
      </c>
      <c r="D5" s="401"/>
      <c r="E5" s="401"/>
      <c r="F5" s="401"/>
      <c r="G5" s="401"/>
      <c r="H5" s="401"/>
      <c r="I5" s="401"/>
      <c r="J5" s="401"/>
      <c r="K5" s="401"/>
      <c r="L5" s="149"/>
      <c r="M5" s="149"/>
      <c r="N5" s="149"/>
      <c r="O5" s="149"/>
      <c r="P5" s="149"/>
      <c r="Q5" s="149"/>
      <c r="R5" s="149"/>
      <c r="S5" s="149"/>
    </row>
    <row r="6" spans="1:26" ht="35.1" customHeight="1">
      <c r="A6" s="147"/>
      <c r="B6" s="147"/>
      <c r="C6" s="401" t="s">
        <v>169</v>
      </c>
      <c r="D6" s="401"/>
      <c r="E6" s="401"/>
      <c r="F6" s="401"/>
      <c r="G6" s="401"/>
      <c r="H6" s="401"/>
      <c r="I6" s="401"/>
      <c r="J6" s="401"/>
      <c r="K6" s="401"/>
      <c r="L6" s="149"/>
      <c r="M6" s="149"/>
      <c r="N6" s="149"/>
      <c r="O6" s="149"/>
      <c r="P6" s="149"/>
      <c r="Q6" s="149"/>
      <c r="R6" s="149"/>
      <c r="S6" s="149"/>
    </row>
    <row r="7" spans="1:26" ht="35.1" customHeight="1" thickBot="1">
      <c r="A7" s="147"/>
      <c r="B7" s="147"/>
      <c r="C7" s="147"/>
      <c r="D7" s="147"/>
      <c r="E7" s="147"/>
      <c r="F7" s="147"/>
      <c r="G7" s="147"/>
      <c r="H7" s="147"/>
      <c r="I7" s="147"/>
      <c r="J7" s="147"/>
      <c r="K7" s="147"/>
      <c r="L7" s="149"/>
      <c r="M7" s="149"/>
      <c r="N7" s="149"/>
      <c r="O7" s="149"/>
      <c r="P7" s="149"/>
      <c r="Q7" s="149"/>
      <c r="R7" s="149"/>
      <c r="S7" s="149"/>
    </row>
    <row r="8" spans="1:26" ht="35.1" customHeight="1">
      <c r="A8" s="637" t="s">
        <v>16</v>
      </c>
      <c r="B8" s="639" t="s">
        <v>17</v>
      </c>
      <c r="C8" s="641" t="s">
        <v>18</v>
      </c>
      <c r="D8" s="639" t="s">
        <v>170</v>
      </c>
      <c r="E8" s="603" t="s">
        <v>20</v>
      </c>
      <c r="F8" s="620" t="s">
        <v>21</v>
      </c>
      <c r="G8" s="620" t="s">
        <v>22</v>
      </c>
      <c r="H8" s="620" t="s">
        <v>23</v>
      </c>
      <c r="I8" s="620"/>
      <c r="J8" s="620"/>
      <c r="K8" s="620"/>
      <c r="L8" s="620" t="s">
        <v>171</v>
      </c>
      <c r="M8" s="622" t="s">
        <v>172</v>
      </c>
      <c r="N8" s="603" t="s">
        <v>25</v>
      </c>
      <c r="O8" s="603" t="s">
        <v>104</v>
      </c>
      <c r="P8" s="603" t="s">
        <v>27</v>
      </c>
      <c r="Q8" s="603" t="s">
        <v>28</v>
      </c>
      <c r="R8" s="603" t="s">
        <v>29</v>
      </c>
      <c r="S8" s="603" t="s">
        <v>30</v>
      </c>
      <c r="T8" s="487" t="s">
        <v>31</v>
      </c>
      <c r="U8" s="532" t="s">
        <v>32</v>
      </c>
      <c r="V8" s="532"/>
      <c r="W8" s="532"/>
      <c r="X8" s="532" t="s">
        <v>33</v>
      </c>
      <c r="Y8" s="532"/>
      <c r="Z8" s="532"/>
    </row>
    <row r="9" spans="1:26" ht="35.1" customHeight="1">
      <c r="A9" s="638"/>
      <c r="B9" s="640"/>
      <c r="C9" s="642"/>
      <c r="D9" s="640"/>
      <c r="E9" s="604"/>
      <c r="F9" s="621"/>
      <c r="G9" s="621"/>
      <c r="H9" s="150" t="s">
        <v>173</v>
      </c>
      <c r="I9" s="150" t="s">
        <v>174</v>
      </c>
      <c r="J9" s="150" t="s">
        <v>175</v>
      </c>
      <c r="K9" s="150" t="s">
        <v>7</v>
      </c>
      <c r="L9" s="621"/>
      <c r="M9" s="623"/>
      <c r="N9" s="604"/>
      <c r="O9" s="604"/>
      <c r="P9" s="604"/>
      <c r="Q9" s="604"/>
      <c r="R9" s="604"/>
      <c r="S9" s="604"/>
      <c r="T9" s="487"/>
      <c r="U9" s="94" t="s">
        <v>39</v>
      </c>
      <c r="V9" s="94" t="s">
        <v>40</v>
      </c>
      <c r="W9" s="94" t="s">
        <v>41</v>
      </c>
      <c r="X9" s="94" t="s">
        <v>39</v>
      </c>
      <c r="Y9" s="94" t="s">
        <v>40</v>
      </c>
      <c r="Z9" s="94" t="s">
        <v>41</v>
      </c>
    </row>
    <row r="10" spans="1:26" ht="35.1" customHeight="1">
      <c r="A10" s="614" t="s">
        <v>176</v>
      </c>
      <c r="B10" s="151" t="s">
        <v>177</v>
      </c>
      <c r="C10" s="615" t="s">
        <v>178</v>
      </c>
      <c r="D10" s="616" t="s">
        <v>179</v>
      </c>
      <c r="E10" s="617" t="s">
        <v>180</v>
      </c>
      <c r="F10" s="619">
        <v>1.7</v>
      </c>
      <c r="G10" s="613">
        <f>F10*1.12</f>
        <v>1.9040000000000001</v>
      </c>
      <c r="H10" s="605">
        <v>5</v>
      </c>
      <c r="I10" s="605">
        <v>5</v>
      </c>
      <c r="J10" s="605">
        <v>5</v>
      </c>
      <c r="K10" s="606">
        <f>H10*I10*J10</f>
        <v>125</v>
      </c>
      <c r="L10" s="607">
        <v>1</v>
      </c>
      <c r="M10" s="397" t="s">
        <v>181</v>
      </c>
      <c r="N10" s="587"/>
      <c r="O10" s="408" t="s">
        <v>182</v>
      </c>
      <c r="P10" s="408" t="s">
        <v>183</v>
      </c>
      <c r="Q10" s="386" t="s">
        <v>184</v>
      </c>
      <c r="R10" s="590">
        <v>1</v>
      </c>
      <c r="S10" s="386" t="s">
        <v>185</v>
      </c>
      <c r="T10" s="510"/>
      <c r="U10" s="496"/>
      <c r="V10" s="585" t="s">
        <v>5</v>
      </c>
      <c r="W10" s="496"/>
      <c r="X10" s="496"/>
      <c r="Y10" s="505"/>
      <c r="Z10" s="522"/>
    </row>
    <row r="11" spans="1:26" ht="89.25" customHeight="1">
      <c r="A11" s="614"/>
      <c r="B11" s="152" t="s">
        <v>186</v>
      </c>
      <c r="C11" s="615"/>
      <c r="D11" s="616"/>
      <c r="E11" s="617"/>
      <c r="F11" s="619"/>
      <c r="G11" s="613"/>
      <c r="H11" s="605"/>
      <c r="I11" s="605"/>
      <c r="J11" s="605"/>
      <c r="K11" s="606"/>
      <c r="L11" s="607"/>
      <c r="M11" s="397"/>
      <c r="N11" s="588"/>
      <c r="O11" s="409"/>
      <c r="P11" s="409"/>
      <c r="Q11" s="409"/>
      <c r="R11" s="409"/>
      <c r="S11" s="409"/>
      <c r="T11" s="499"/>
      <c r="U11" s="497"/>
      <c r="V11" s="586"/>
      <c r="W11" s="497"/>
      <c r="X11" s="497"/>
      <c r="Y11" s="506"/>
      <c r="Z11" s="523"/>
    </row>
    <row r="12" spans="1:26" ht="35.1" customHeight="1">
      <c r="A12" s="614" t="s">
        <v>187</v>
      </c>
      <c r="B12" s="36" t="s">
        <v>188</v>
      </c>
      <c r="C12" s="633" t="s">
        <v>189</v>
      </c>
      <c r="D12" s="634" t="s">
        <v>190</v>
      </c>
      <c r="E12" s="635" t="s">
        <v>191</v>
      </c>
      <c r="F12" s="619">
        <v>1.5</v>
      </c>
      <c r="G12" s="613">
        <v>1.8</v>
      </c>
      <c r="H12" s="605">
        <v>5</v>
      </c>
      <c r="I12" s="605">
        <v>5</v>
      </c>
      <c r="J12" s="605">
        <v>5</v>
      </c>
      <c r="K12" s="606">
        <f>H12*I12*J12</f>
        <v>125</v>
      </c>
      <c r="L12" s="607">
        <v>3</v>
      </c>
      <c r="M12" s="386" t="s">
        <v>192</v>
      </c>
      <c r="N12" s="587"/>
      <c r="O12" s="408" t="s">
        <v>193</v>
      </c>
      <c r="P12" s="408" t="s">
        <v>194</v>
      </c>
      <c r="Q12" s="408" t="s">
        <v>195</v>
      </c>
      <c r="R12" s="590">
        <v>1</v>
      </c>
      <c r="S12" s="408" t="s">
        <v>196</v>
      </c>
      <c r="T12" s="510"/>
      <c r="U12" s="496"/>
      <c r="V12" s="585" t="s">
        <v>6</v>
      </c>
      <c r="W12" s="496"/>
      <c r="X12" s="494"/>
      <c r="Y12" s="505"/>
      <c r="Z12" s="494"/>
    </row>
    <row r="13" spans="1:26" ht="79.5" customHeight="1">
      <c r="A13" s="614"/>
      <c r="B13" s="36" t="s">
        <v>197</v>
      </c>
      <c r="C13" s="615"/>
      <c r="D13" s="616"/>
      <c r="E13" s="617"/>
      <c r="F13" s="619"/>
      <c r="G13" s="613"/>
      <c r="H13" s="605"/>
      <c r="I13" s="605"/>
      <c r="J13" s="605"/>
      <c r="K13" s="606"/>
      <c r="L13" s="607"/>
      <c r="M13" s="387"/>
      <c r="N13" s="588"/>
      <c r="O13" s="409"/>
      <c r="P13" s="589"/>
      <c r="Q13" s="409"/>
      <c r="R13" s="409"/>
      <c r="S13" s="409"/>
      <c r="T13" s="499"/>
      <c r="U13" s="497"/>
      <c r="V13" s="586"/>
      <c r="W13" s="497"/>
      <c r="X13" s="495"/>
      <c r="Y13" s="506"/>
      <c r="Z13" s="495"/>
    </row>
    <row r="14" spans="1:26" ht="35.1" customHeight="1">
      <c r="A14" s="614" t="s">
        <v>198</v>
      </c>
      <c r="B14" s="153" t="s">
        <v>199</v>
      </c>
      <c r="C14" s="615" t="s">
        <v>200</v>
      </c>
      <c r="D14" s="616" t="s">
        <v>201</v>
      </c>
      <c r="E14" s="617" t="s">
        <v>202</v>
      </c>
      <c r="F14" s="619">
        <v>1.8</v>
      </c>
      <c r="G14" s="613">
        <f>F14*1.12</f>
        <v>2.0160000000000005</v>
      </c>
      <c r="H14" s="591">
        <v>5</v>
      </c>
      <c r="I14" s="591">
        <v>5</v>
      </c>
      <c r="J14" s="591">
        <v>5</v>
      </c>
      <c r="K14" s="597">
        <f>H14*I14*J14</f>
        <v>125</v>
      </c>
      <c r="L14" s="598">
        <v>1</v>
      </c>
      <c r="M14" s="600" t="s">
        <v>203</v>
      </c>
      <c r="N14" s="591"/>
      <c r="O14" s="591" t="s">
        <v>204</v>
      </c>
      <c r="P14" s="591" t="s">
        <v>205</v>
      </c>
      <c r="Q14" s="408" t="s">
        <v>206</v>
      </c>
      <c r="R14" s="590">
        <v>1</v>
      </c>
      <c r="S14" s="591" t="s">
        <v>207</v>
      </c>
      <c r="T14" s="510"/>
      <c r="U14" s="496"/>
      <c r="V14" s="585" t="s">
        <v>4</v>
      </c>
      <c r="W14" s="496"/>
      <c r="X14" s="494"/>
      <c r="Y14" s="505"/>
      <c r="Z14" s="494"/>
    </row>
    <row r="15" spans="1:26" ht="78.75" customHeight="1">
      <c r="A15" s="614"/>
      <c r="B15" s="152" t="s">
        <v>208</v>
      </c>
      <c r="C15" s="615"/>
      <c r="D15" s="616"/>
      <c r="E15" s="617"/>
      <c r="F15" s="619"/>
      <c r="G15" s="613"/>
      <c r="H15" s="592"/>
      <c r="I15" s="592"/>
      <c r="J15" s="592"/>
      <c r="K15" s="597"/>
      <c r="L15" s="599"/>
      <c r="M15" s="601"/>
      <c r="N15" s="592"/>
      <c r="O15" s="592"/>
      <c r="P15" s="592"/>
      <c r="Q15" s="409"/>
      <c r="R15" s="409"/>
      <c r="S15" s="592"/>
      <c r="T15" s="499"/>
      <c r="U15" s="497"/>
      <c r="V15" s="586"/>
      <c r="W15" s="497"/>
      <c r="X15" s="495"/>
      <c r="Y15" s="506"/>
      <c r="Z15" s="495"/>
    </row>
    <row r="16" spans="1:26" ht="35.1" customHeight="1">
      <c r="A16" s="614" t="s">
        <v>209</v>
      </c>
      <c r="B16" s="153" t="s">
        <v>210</v>
      </c>
      <c r="C16" s="615" t="s">
        <v>211</v>
      </c>
      <c r="D16" s="616" t="s">
        <v>212</v>
      </c>
      <c r="E16" s="617" t="s">
        <v>213</v>
      </c>
      <c r="F16" s="618">
        <v>1.8</v>
      </c>
      <c r="G16" s="613">
        <f>F16*1.12</f>
        <v>2.0160000000000005</v>
      </c>
      <c r="H16" s="591">
        <v>5</v>
      </c>
      <c r="I16" s="591">
        <v>5</v>
      </c>
      <c r="J16" s="591">
        <v>5</v>
      </c>
      <c r="K16" s="597">
        <f>H16*I16*J16</f>
        <v>125</v>
      </c>
      <c r="L16" s="607">
        <v>1</v>
      </c>
      <c r="M16" s="397" t="s">
        <v>181</v>
      </c>
      <c r="N16" s="591"/>
      <c r="O16" s="408" t="s">
        <v>182</v>
      </c>
      <c r="P16" s="591" t="s">
        <v>183</v>
      </c>
      <c r="Q16" s="386" t="s">
        <v>184</v>
      </c>
      <c r="R16" s="590">
        <v>1</v>
      </c>
      <c r="S16" s="386" t="s">
        <v>214</v>
      </c>
      <c r="T16" s="510"/>
      <c r="U16" s="496"/>
      <c r="V16" s="585" t="s">
        <v>5</v>
      </c>
      <c r="W16" s="496"/>
      <c r="X16" s="494"/>
      <c r="Y16" s="505"/>
      <c r="Z16" s="494"/>
    </row>
    <row r="17" spans="1:26" ht="35.1" customHeight="1">
      <c r="A17" s="614"/>
      <c r="B17" s="152" t="s">
        <v>215</v>
      </c>
      <c r="C17" s="615"/>
      <c r="D17" s="616"/>
      <c r="E17" s="617"/>
      <c r="F17" s="619"/>
      <c r="G17" s="613"/>
      <c r="H17" s="592"/>
      <c r="I17" s="592"/>
      <c r="J17" s="592"/>
      <c r="K17" s="597"/>
      <c r="L17" s="607"/>
      <c r="M17" s="397"/>
      <c r="N17" s="592"/>
      <c r="O17" s="409"/>
      <c r="P17" s="592"/>
      <c r="Q17" s="409"/>
      <c r="R17" s="409"/>
      <c r="S17" s="409"/>
      <c r="T17" s="499"/>
      <c r="U17" s="497"/>
      <c r="V17" s="586"/>
      <c r="W17" s="497"/>
      <c r="X17" s="495"/>
      <c r="Y17" s="506"/>
      <c r="Z17" s="495"/>
    </row>
    <row r="18" spans="1:26" ht="35.1" customHeight="1">
      <c r="A18" s="624" t="s">
        <v>216</v>
      </c>
      <c r="B18" s="153" t="s">
        <v>217</v>
      </c>
      <c r="C18" s="626" t="s">
        <v>218</v>
      </c>
      <c r="D18" s="600" t="s">
        <v>219</v>
      </c>
      <c r="E18" s="628" t="s">
        <v>220</v>
      </c>
      <c r="F18" s="630">
        <v>1.8</v>
      </c>
      <c r="G18" s="631">
        <f>F18*1.12</f>
        <v>2.0160000000000005</v>
      </c>
      <c r="H18" s="591">
        <v>5</v>
      </c>
      <c r="I18" s="591">
        <v>5</v>
      </c>
      <c r="J18" s="591">
        <v>5</v>
      </c>
      <c r="K18" s="593">
        <f>H18*I18*J18</f>
        <v>125</v>
      </c>
      <c r="L18" s="595">
        <v>1</v>
      </c>
      <c r="M18" s="386" t="s">
        <v>651</v>
      </c>
      <c r="N18" s="591"/>
      <c r="O18" s="408" t="s">
        <v>182</v>
      </c>
      <c r="P18" s="591" t="s">
        <v>183</v>
      </c>
      <c r="Q18" s="386" t="s">
        <v>184</v>
      </c>
      <c r="R18" s="590">
        <v>1</v>
      </c>
      <c r="S18" s="600" t="s">
        <v>214</v>
      </c>
      <c r="T18" s="510"/>
      <c r="U18" s="496"/>
      <c r="V18" s="585" t="s">
        <v>6</v>
      </c>
      <c r="W18" s="496"/>
      <c r="X18" s="494"/>
      <c r="Y18" s="505"/>
      <c r="Z18" s="494"/>
    </row>
    <row r="19" spans="1:26" ht="35.1" customHeight="1" thickBot="1">
      <c r="A19" s="625"/>
      <c r="B19" s="152" t="s">
        <v>221</v>
      </c>
      <c r="C19" s="627"/>
      <c r="D19" s="601"/>
      <c r="E19" s="629"/>
      <c r="F19" s="618"/>
      <c r="G19" s="632"/>
      <c r="H19" s="592"/>
      <c r="I19" s="592"/>
      <c r="J19" s="592"/>
      <c r="K19" s="594"/>
      <c r="L19" s="596"/>
      <c r="M19" s="387"/>
      <c r="N19" s="592"/>
      <c r="O19" s="409"/>
      <c r="P19" s="592"/>
      <c r="Q19" s="387"/>
      <c r="R19" s="602"/>
      <c r="S19" s="601"/>
      <c r="T19" s="499"/>
      <c r="U19" s="497"/>
      <c r="V19" s="586"/>
      <c r="W19" s="497"/>
      <c r="X19" s="495"/>
      <c r="Y19" s="506"/>
      <c r="Z19" s="495"/>
    </row>
    <row r="20" spans="1:26" ht="35.1" customHeight="1" thickBot="1">
      <c r="B20"/>
      <c r="C20"/>
      <c r="E20"/>
      <c r="F20"/>
      <c r="G20" s="381" t="s">
        <v>141</v>
      </c>
      <c r="H20" s="382"/>
      <c r="I20" s="382"/>
      <c r="J20" s="382"/>
      <c r="K20" s="383"/>
      <c r="L20" s="183">
        <f>+COUNTA(L10:L19)</f>
        <v>5</v>
      </c>
      <c r="T20" s="184"/>
      <c r="U20" s="129"/>
      <c r="V20" s="120"/>
      <c r="W20" s="120"/>
      <c r="X20" s="120"/>
      <c r="Y20" s="120"/>
      <c r="Z20" s="120"/>
    </row>
    <row r="21" spans="1:26" ht="35.1" customHeight="1" thickBot="1">
      <c r="B21" s="156"/>
      <c r="C21" s="610" t="s">
        <v>222</v>
      </c>
      <c r="D21" s="611"/>
      <c r="E21" s="611"/>
      <c r="F21" s="612"/>
      <c r="G21" s="157"/>
      <c r="H21" s="157"/>
      <c r="I21" s="157"/>
      <c r="J21" s="157"/>
      <c r="K21" s="157"/>
      <c r="T21" s="184"/>
      <c r="U21" s="487" t="s">
        <v>1</v>
      </c>
      <c r="V21" s="487"/>
      <c r="W21" s="487"/>
      <c r="X21" s="487"/>
      <c r="Y21" s="487"/>
      <c r="Z21" s="487"/>
    </row>
    <row r="22" spans="1:26" ht="35.1" customHeight="1">
      <c r="B22" s="156"/>
      <c r="C22" s="158"/>
      <c r="D22" s="19"/>
      <c r="E22" s="19"/>
      <c r="F22" s="159"/>
      <c r="G22" s="157"/>
      <c r="H22" s="157"/>
      <c r="I22" s="157"/>
      <c r="J22" s="157"/>
      <c r="K22" s="157"/>
      <c r="T22" s="184"/>
      <c r="U22" s="500" t="s">
        <v>142</v>
      </c>
      <c r="V22" s="500"/>
      <c r="W22" s="501"/>
      <c r="X22" s="501" t="s">
        <v>142</v>
      </c>
      <c r="Y22" s="501"/>
      <c r="Z22" s="501"/>
    </row>
    <row r="23" spans="1:26" ht="35.1" customHeight="1">
      <c r="B23" s="156"/>
      <c r="C23" s="608" t="s">
        <v>223</v>
      </c>
      <c r="D23" s="609"/>
      <c r="E23" s="160"/>
      <c r="F23" s="159"/>
      <c r="G23" s="157"/>
      <c r="H23" s="157"/>
      <c r="I23" s="157"/>
      <c r="J23" s="157"/>
      <c r="K23" s="157"/>
      <c r="T23" s="184"/>
      <c r="U23" s="135" t="s">
        <v>4</v>
      </c>
      <c r="V23" s="139"/>
      <c r="W23" s="170">
        <f>COUNTIF($V$10:$V$19,U23)</f>
        <v>1</v>
      </c>
      <c r="X23" s="135" t="s">
        <v>4</v>
      </c>
      <c r="Y23" s="139"/>
      <c r="Z23" s="170">
        <f>COUNTIF($Z$10:$Z$19,X23)</f>
        <v>0</v>
      </c>
    </row>
    <row r="24" spans="1:26" ht="35.1" customHeight="1">
      <c r="B24" s="156"/>
      <c r="C24" s="158"/>
      <c r="D24" s="19"/>
      <c r="E24" s="19"/>
      <c r="F24" s="159"/>
      <c r="G24" s="157"/>
      <c r="H24" s="157"/>
      <c r="I24" s="157"/>
      <c r="J24" s="157"/>
      <c r="K24" s="157"/>
      <c r="T24" s="184"/>
      <c r="U24" s="136" t="s">
        <v>5</v>
      </c>
      <c r="V24" s="140"/>
      <c r="W24" s="170">
        <f>COUNTIF($V$10:$V$19,U24)</f>
        <v>2</v>
      </c>
      <c r="X24" s="136" t="s">
        <v>5</v>
      </c>
      <c r="Y24" s="140"/>
      <c r="Z24" s="170">
        <f>COUNTIF($Z$10:$Z$19,X24)</f>
        <v>0</v>
      </c>
    </row>
    <row r="25" spans="1:26" ht="35.1" customHeight="1">
      <c r="B25" s="156"/>
      <c r="C25" s="608" t="s">
        <v>224</v>
      </c>
      <c r="D25" s="609"/>
      <c r="E25" s="160"/>
      <c r="F25" s="159"/>
      <c r="G25" s="157"/>
      <c r="H25" s="157"/>
      <c r="I25" s="157"/>
      <c r="J25" s="157"/>
      <c r="K25" s="157"/>
      <c r="T25" s="184"/>
      <c r="U25" s="137" t="s">
        <v>11</v>
      </c>
      <c r="V25" s="141"/>
      <c r="W25" s="170">
        <f>COUNTIF($V$10:$V$19,U25)</f>
        <v>0</v>
      </c>
      <c r="X25" s="137" t="s">
        <v>11</v>
      </c>
      <c r="Y25" s="141"/>
      <c r="Z25" s="170">
        <f>COUNTIF($Z$10:$Z$19,X25)</f>
        <v>0</v>
      </c>
    </row>
    <row r="26" spans="1:26" ht="35.1" customHeight="1" thickBot="1">
      <c r="C26" s="161"/>
      <c r="D26" s="162"/>
      <c r="E26" s="162"/>
      <c r="F26" s="163"/>
      <c r="G26" s="157"/>
      <c r="H26" s="157"/>
      <c r="I26" s="157"/>
      <c r="J26" s="157"/>
      <c r="K26" s="157"/>
      <c r="T26" s="184"/>
      <c r="U26" s="138" t="s">
        <v>6</v>
      </c>
      <c r="V26" s="142"/>
      <c r="W26" s="170">
        <f>COUNTIF($V$10:$V$19,U26)</f>
        <v>2</v>
      </c>
      <c r="X26" s="138" t="s">
        <v>6</v>
      </c>
      <c r="Y26" s="142"/>
      <c r="Z26" s="170">
        <f>COUNTIF($Z$10:$Z$19,X26)</f>
        <v>0</v>
      </c>
    </row>
    <row r="27" spans="1:26" ht="35.1" customHeight="1">
      <c r="T27" s="127"/>
      <c r="U27" s="72"/>
      <c r="V27" s="103"/>
      <c r="W27" s="72"/>
      <c r="X27" s="72"/>
      <c r="Y27" s="120"/>
      <c r="Z27" s="72"/>
    </row>
    <row r="28" spans="1:26" ht="35.1" customHeight="1">
      <c r="T28" s="127"/>
      <c r="U28" s="487" t="s">
        <v>3</v>
      </c>
      <c r="V28" s="487"/>
      <c r="W28" s="487"/>
      <c r="X28" s="487" t="s">
        <v>3</v>
      </c>
      <c r="Y28" s="487"/>
      <c r="Z28" s="487"/>
    </row>
    <row r="29" spans="1:26" ht="35.1" customHeight="1">
      <c r="T29" s="127"/>
      <c r="U29" s="484" t="s">
        <v>4</v>
      </c>
      <c r="V29" s="484"/>
      <c r="W29" s="179">
        <f>+(W23/SUM($W$22:$W$26))</f>
        <v>0.2</v>
      </c>
      <c r="X29" s="484" t="s">
        <v>4</v>
      </c>
      <c r="Y29" s="484"/>
      <c r="Z29" s="179" t="e">
        <f>+(Z23/SUM($Z$22:$Z$26))</f>
        <v>#DIV/0!</v>
      </c>
    </row>
    <row r="30" spans="1:26" ht="35.1" customHeight="1">
      <c r="T30" s="127"/>
      <c r="U30" s="485" t="s">
        <v>5</v>
      </c>
      <c r="V30" s="485"/>
      <c r="W30" s="179">
        <f>+(W24/SUM($W$22:$W$26))</f>
        <v>0.4</v>
      </c>
      <c r="X30" s="485" t="s">
        <v>5</v>
      </c>
      <c r="Y30" s="485"/>
      <c r="Z30" s="179" t="e">
        <f>+(Z24/SUM($Z$22:$Z$26))</f>
        <v>#DIV/0!</v>
      </c>
    </row>
    <row r="31" spans="1:26" ht="35.1" customHeight="1">
      <c r="T31" s="127"/>
      <c r="U31" s="486" t="s">
        <v>11</v>
      </c>
      <c r="V31" s="486"/>
      <c r="W31" s="179">
        <f>+(W25/SUM($W$22:$W$26))</f>
        <v>0</v>
      </c>
      <c r="X31" s="486" t="s">
        <v>11</v>
      </c>
      <c r="Y31" s="486"/>
      <c r="Z31" s="179" t="e">
        <f>+(Z25/SUM($Z$22:$Z$26))</f>
        <v>#DIV/0!</v>
      </c>
    </row>
    <row r="32" spans="1:26" ht="35.1" customHeight="1">
      <c r="T32" s="127"/>
      <c r="U32" s="483" t="s">
        <v>6</v>
      </c>
      <c r="V32" s="483"/>
      <c r="W32" s="179">
        <f>+(W26/SUM($W$22:$W$26))</f>
        <v>0.4</v>
      </c>
      <c r="X32" s="483" t="s">
        <v>6</v>
      </c>
      <c r="Y32" s="483"/>
      <c r="Z32" s="179" t="e">
        <f>+(Z26/SUM($Z$22:$Z$26))</f>
        <v>#DIV/0!</v>
      </c>
    </row>
    <row r="33" spans="20:26" ht="35.1" customHeight="1">
      <c r="T33" s="127"/>
      <c r="U33" s="76"/>
      <c r="V33" s="64"/>
      <c r="W33" s="67"/>
      <c r="X33" s="120"/>
      <c r="Y33" s="120"/>
      <c r="Z33" s="120"/>
    </row>
    <row r="34" spans="20:26" ht="35.1" customHeight="1">
      <c r="T34" s="127"/>
    </row>
    <row r="35" spans="20:26" ht="35.1" customHeight="1">
      <c r="T35" s="127"/>
    </row>
    <row r="36" spans="20:26" ht="35.1" customHeight="1">
      <c r="T36" s="127"/>
    </row>
    <row r="37" spans="20:26" ht="35.1" customHeight="1">
      <c r="T37" s="127"/>
    </row>
    <row r="38" spans="20:26" ht="35.1" customHeight="1">
      <c r="T38" s="127"/>
    </row>
    <row r="39" spans="20:26" ht="35.1" customHeight="1">
      <c r="T39" s="67"/>
    </row>
    <row r="40" spans="20:26" ht="35.1" customHeight="1">
      <c r="T40" s="67"/>
    </row>
  </sheetData>
  <mergeCells count="165">
    <mergeCell ref="A10:A11"/>
    <mergeCell ref="C10:C11"/>
    <mergeCell ref="D10:D11"/>
    <mergeCell ref="E10:E11"/>
    <mergeCell ref="F10:F11"/>
    <mergeCell ref="G10:G11"/>
    <mergeCell ref="C2:E2"/>
    <mergeCell ref="C4:K4"/>
    <mergeCell ref="C5:K5"/>
    <mergeCell ref="C6:K6"/>
    <mergeCell ref="A8:A9"/>
    <mergeCell ref="B8:B9"/>
    <mergeCell ref="C8:C9"/>
    <mergeCell ref="D8:D9"/>
    <mergeCell ref="E8:E9"/>
    <mergeCell ref="F8:F9"/>
    <mergeCell ref="G8:G9"/>
    <mergeCell ref="H8:K8"/>
    <mergeCell ref="L8:L9"/>
    <mergeCell ref="M8:M9"/>
    <mergeCell ref="N8:N9"/>
    <mergeCell ref="O8:O9"/>
    <mergeCell ref="P8:P9"/>
    <mergeCell ref="Q8:Q9"/>
    <mergeCell ref="R8:R9"/>
    <mergeCell ref="A18:A19"/>
    <mergeCell ref="C18:C19"/>
    <mergeCell ref="D18:D19"/>
    <mergeCell ref="E18:E19"/>
    <mergeCell ref="F18:F19"/>
    <mergeCell ref="G18:G19"/>
    <mergeCell ref="A12:A13"/>
    <mergeCell ref="C12:C13"/>
    <mergeCell ref="D12:D13"/>
    <mergeCell ref="E12:E13"/>
    <mergeCell ref="F12:F13"/>
    <mergeCell ref="G12:G13"/>
    <mergeCell ref="A14:A15"/>
    <mergeCell ref="C14:C15"/>
    <mergeCell ref="D14:D15"/>
    <mergeCell ref="E14:E15"/>
    <mergeCell ref="F14:F15"/>
    <mergeCell ref="C23:D23"/>
    <mergeCell ref="C25:D25"/>
    <mergeCell ref="G20:K20"/>
    <mergeCell ref="C21:F21"/>
    <mergeCell ref="G14:G15"/>
    <mergeCell ref="A16:A17"/>
    <mergeCell ref="C16:C17"/>
    <mergeCell ref="D16:D17"/>
    <mergeCell ref="E16:E17"/>
    <mergeCell ref="F16:F17"/>
    <mergeCell ref="G16:G17"/>
    <mergeCell ref="T8:T9"/>
    <mergeCell ref="U8:W8"/>
    <mergeCell ref="T12:T13"/>
    <mergeCell ref="U12:U13"/>
    <mergeCell ref="V12:V13"/>
    <mergeCell ref="W12:W13"/>
    <mergeCell ref="N18:N19"/>
    <mergeCell ref="H12:H13"/>
    <mergeCell ref="I12:I13"/>
    <mergeCell ref="J12:J13"/>
    <mergeCell ref="K12:K13"/>
    <mergeCell ref="L12:L13"/>
    <mergeCell ref="M12:M13"/>
    <mergeCell ref="H10:H11"/>
    <mergeCell ref="I10:I11"/>
    <mergeCell ref="J10:J11"/>
    <mergeCell ref="K10:K11"/>
    <mergeCell ref="L10:L11"/>
    <mergeCell ref="M10:M11"/>
    <mergeCell ref="N10:N11"/>
    <mergeCell ref="O10:O11"/>
    <mergeCell ref="N14:N15"/>
    <mergeCell ref="H14:H15"/>
    <mergeCell ref="M18:M19"/>
    <mergeCell ref="X8:Z8"/>
    <mergeCell ref="T10:T11"/>
    <mergeCell ref="U10:U11"/>
    <mergeCell ref="V10:V11"/>
    <mergeCell ref="W10:W11"/>
    <mergeCell ref="X10:X11"/>
    <mergeCell ref="O18:O19"/>
    <mergeCell ref="P18:P19"/>
    <mergeCell ref="Q18:Q19"/>
    <mergeCell ref="R18:R19"/>
    <mergeCell ref="S18:S19"/>
    <mergeCell ref="P10:P11"/>
    <mergeCell ref="Q10:Q11"/>
    <mergeCell ref="R10:R11"/>
    <mergeCell ref="S10:S11"/>
    <mergeCell ref="S8:S9"/>
    <mergeCell ref="Y10:Y11"/>
    <mergeCell ref="Z10:Z11"/>
    <mergeCell ref="O14:O15"/>
    <mergeCell ref="P14:P15"/>
    <mergeCell ref="Q14:Q15"/>
    <mergeCell ref="R14:R15"/>
    <mergeCell ref="S14:S15"/>
    <mergeCell ref="Q16:Q17"/>
    <mergeCell ref="R16:R17"/>
    <mergeCell ref="S16:S17"/>
    <mergeCell ref="H18:H19"/>
    <mergeCell ref="I18:I19"/>
    <mergeCell ref="J18:J19"/>
    <mergeCell ref="K18:K19"/>
    <mergeCell ref="L18:L19"/>
    <mergeCell ref="I14:I15"/>
    <mergeCell ref="J14:J15"/>
    <mergeCell ref="K14:K15"/>
    <mergeCell ref="L14:L15"/>
    <mergeCell ref="M14:M15"/>
    <mergeCell ref="P16:P17"/>
    <mergeCell ref="H16:H17"/>
    <mergeCell ref="I16:I17"/>
    <mergeCell ref="J16:J17"/>
    <mergeCell ref="K16:K17"/>
    <mergeCell ref="L16:L17"/>
    <mergeCell ref="M16:M17"/>
    <mergeCell ref="N16:N17"/>
    <mergeCell ref="O16:O17"/>
    <mergeCell ref="Q12:Q13"/>
    <mergeCell ref="N12:N13"/>
    <mergeCell ref="O12:O13"/>
    <mergeCell ref="P12:P13"/>
    <mergeCell ref="R12:R13"/>
    <mergeCell ref="S12:S13"/>
    <mergeCell ref="X12:X13"/>
    <mergeCell ref="Y12:Y13"/>
    <mergeCell ref="Z12:Z13"/>
    <mergeCell ref="U32:V32"/>
    <mergeCell ref="X32:Y32"/>
    <mergeCell ref="T14:T15"/>
    <mergeCell ref="U14:U15"/>
    <mergeCell ref="V14:V15"/>
    <mergeCell ref="W14:W15"/>
    <mergeCell ref="X14:X15"/>
    <mergeCell ref="Y14:Y15"/>
    <mergeCell ref="U28:W28"/>
    <mergeCell ref="X28:Z28"/>
    <mergeCell ref="Z14:Z15"/>
    <mergeCell ref="Z16:Z17"/>
    <mergeCell ref="Z18:Z19"/>
    <mergeCell ref="U31:V31"/>
    <mergeCell ref="X31:Y31"/>
    <mergeCell ref="U29:V29"/>
    <mergeCell ref="X29:Y29"/>
    <mergeCell ref="U30:V30"/>
    <mergeCell ref="X16:X17"/>
    <mergeCell ref="Y16:Y17"/>
    <mergeCell ref="X30:Y30"/>
    <mergeCell ref="T18:T19"/>
    <mergeCell ref="U18:U19"/>
    <mergeCell ref="V18:V19"/>
    <mergeCell ref="W18:W19"/>
    <mergeCell ref="X18:X19"/>
    <mergeCell ref="Y18:Y19"/>
    <mergeCell ref="U22:W22"/>
    <mergeCell ref="X22:Z22"/>
    <mergeCell ref="U21:Z21"/>
    <mergeCell ref="T16:T17"/>
    <mergeCell ref="U16:U17"/>
    <mergeCell ref="V16:V17"/>
    <mergeCell ref="W16:W17"/>
  </mergeCells>
  <conditionalFormatting sqref="V10:V19">
    <cfRule type="containsText" dxfId="13" priority="1" operator="containsText" text="NO INICIADO">
      <formula>NOT(ISERROR(SEARCH("NO INICIADO",V10)))</formula>
    </cfRule>
    <cfRule type="containsText" dxfId="12" priority="2" operator="containsText" text="ATRASADO">
      <formula>NOT(ISERROR(SEARCH("ATRASADO",V10)))</formula>
    </cfRule>
    <cfRule type="containsText" dxfId="11" priority="3" operator="containsText" text="EN DESARROLLO">
      <formula>NOT(ISERROR(SEARCH("EN DESARROLLO",V10)))</formula>
    </cfRule>
    <cfRule type="containsText" dxfId="10" priority="4" operator="containsText" text="COMPLETO">
      <formula>NOT(ISERROR(SEARCH("COMPLETO",V10)))</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'CONSOLIDADO SEGUIMIENTO'!$B$14:$B$17</xm:f>
          </x14:formula1>
          <xm:sqref>V10:V19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L3595"/>
  <sheetViews>
    <sheetView topLeftCell="P5" zoomScaleNormal="100" workbookViewId="0">
      <selection activeCell="T22" sqref="T22"/>
    </sheetView>
  </sheetViews>
  <sheetFormatPr baseColWidth="10" defaultRowHeight="15"/>
  <cols>
    <col min="1" max="1" width="19.140625" style="13" bestFit="1" customWidth="1"/>
    <col min="2" max="2" width="53.85546875" style="13" customWidth="1"/>
    <col min="3" max="3" width="51.7109375" style="13" customWidth="1"/>
    <col min="4" max="4" width="39" style="13" customWidth="1"/>
    <col min="5" max="5" width="34.28515625" style="13" customWidth="1"/>
    <col min="6" max="6" width="18.28515625" style="50" customWidth="1"/>
    <col min="7" max="7" width="12" style="13" customWidth="1"/>
    <col min="8" max="8" width="9.5703125" style="13" customWidth="1"/>
    <col min="9" max="9" width="7.7109375" style="13" customWidth="1"/>
    <col min="10" max="10" width="9" style="13" customWidth="1"/>
    <col min="11" max="11" width="7" style="53" customWidth="1"/>
    <col min="12" max="12" width="9.7109375" style="13" customWidth="1"/>
    <col min="13" max="13" width="54.5703125" style="55" customWidth="1"/>
    <col min="14" max="14" width="25.85546875" style="13" customWidth="1"/>
    <col min="15" max="15" width="19.140625" style="13" customWidth="1"/>
    <col min="16" max="16" width="26" style="13" customWidth="1"/>
    <col min="17" max="17" width="22.28515625" style="49" customWidth="1"/>
    <col min="18" max="18" width="23.85546875" style="50" customWidth="1"/>
    <col min="19" max="19" width="50.42578125" style="49" customWidth="1"/>
    <col min="20" max="20" width="33.140625" style="49" customWidth="1"/>
    <col min="21" max="21" width="17" style="13" customWidth="1"/>
    <col min="22" max="22" width="19.5703125" style="62" bestFit="1" customWidth="1"/>
    <col min="23" max="23" width="36.28515625" style="13" customWidth="1"/>
    <col min="24" max="24" width="12.5703125" style="13" customWidth="1"/>
    <col min="25" max="25" width="13.28515625" style="50" customWidth="1"/>
    <col min="26" max="26" width="27.28515625" style="13" customWidth="1"/>
    <col min="27" max="27" width="11.42578125" style="13"/>
    <col min="28" max="28" width="18.42578125" style="13" customWidth="1"/>
    <col min="29" max="16384" width="11.42578125" style="13"/>
  </cols>
  <sheetData>
    <row r="1" spans="1:32" ht="60" customHeight="1">
      <c r="B1" s="14"/>
      <c r="C1" s="398" t="s">
        <v>12</v>
      </c>
      <c r="D1" s="398"/>
      <c r="E1" s="398"/>
      <c r="F1" s="398"/>
      <c r="G1" s="398"/>
      <c r="H1" s="398"/>
      <c r="I1" s="398"/>
      <c r="J1" s="398"/>
      <c r="K1" s="398"/>
      <c r="L1" s="398"/>
      <c r="M1" s="398"/>
      <c r="N1" s="398"/>
      <c r="O1" s="398"/>
      <c r="P1" s="398"/>
      <c r="Q1" s="398"/>
      <c r="R1" s="398"/>
      <c r="S1" s="398"/>
      <c r="T1" s="398"/>
      <c r="U1" s="14"/>
      <c r="V1" s="15"/>
      <c r="W1" s="14"/>
      <c r="X1" s="14"/>
      <c r="Y1" s="15"/>
      <c r="Z1" s="14"/>
      <c r="AA1" s="14"/>
      <c r="AB1" s="14"/>
      <c r="AC1" s="14"/>
      <c r="AD1" s="14"/>
      <c r="AE1" s="14"/>
      <c r="AF1" s="14"/>
    </row>
    <row r="2" spans="1:32" ht="14.25">
      <c r="A2" s="16"/>
      <c r="B2" s="16"/>
      <c r="C2" s="16"/>
      <c r="D2" s="16"/>
      <c r="E2" s="17"/>
      <c r="F2" s="18"/>
      <c r="G2" s="16"/>
      <c r="H2" s="19"/>
      <c r="I2" s="20"/>
      <c r="J2" s="20"/>
      <c r="K2" s="20"/>
      <c r="L2" s="20"/>
      <c r="M2" s="20"/>
      <c r="N2" s="20"/>
      <c r="O2" s="20"/>
      <c r="P2" s="20"/>
      <c r="Q2" s="19"/>
      <c r="R2" s="21"/>
      <c r="S2" s="19"/>
      <c r="T2" s="19"/>
      <c r="U2" s="20"/>
      <c r="V2" s="20"/>
      <c r="W2" s="20"/>
      <c r="X2" s="20"/>
      <c r="Y2" s="20"/>
      <c r="Z2" s="20"/>
      <c r="AA2" s="20"/>
      <c r="AB2" s="19"/>
      <c r="AC2" s="19"/>
      <c r="AD2" s="20"/>
      <c r="AE2" s="19"/>
      <c r="AF2" s="19"/>
    </row>
    <row r="3" spans="1:32" ht="14.25" customHeight="1">
      <c r="A3" s="16"/>
      <c r="B3" s="16"/>
      <c r="C3" s="16" t="s">
        <v>233</v>
      </c>
      <c r="D3" s="399"/>
      <c r="E3" s="399"/>
      <c r="F3" s="399"/>
      <c r="G3" s="399"/>
      <c r="H3" s="399"/>
      <c r="I3" s="399"/>
      <c r="J3" s="399"/>
      <c r="K3" s="399"/>
      <c r="L3" s="399"/>
      <c r="M3" s="399"/>
      <c r="N3" s="399"/>
      <c r="O3" s="399"/>
      <c r="P3" s="399"/>
      <c r="Q3" s="399"/>
      <c r="R3" s="21"/>
      <c r="S3" s="19"/>
      <c r="T3" s="19"/>
      <c r="U3" s="400"/>
      <c r="V3" s="400"/>
      <c r="W3" s="22"/>
      <c r="X3" s="22"/>
      <c r="Y3" s="23"/>
      <c r="Z3" s="22"/>
      <c r="AA3" s="22"/>
      <c r="AB3" s="22"/>
      <c r="AC3" s="22"/>
      <c r="AD3" s="22"/>
      <c r="AE3" s="19"/>
      <c r="AF3" s="19"/>
    </row>
    <row r="4" spans="1:32" ht="14.25">
      <c r="A4" s="16"/>
      <c r="B4" s="16"/>
      <c r="C4" s="401" t="s">
        <v>14</v>
      </c>
      <c r="D4" s="401"/>
      <c r="E4" s="401"/>
      <c r="F4" s="401"/>
      <c r="G4" s="401"/>
      <c r="H4" s="401"/>
      <c r="I4" s="401"/>
      <c r="J4" s="401"/>
      <c r="K4" s="401"/>
      <c r="L4" s="24"/>
      <c r="M4" s="24"/>
      <c r="N4" s="19"/>
      <c r="O4" s="19"/>
      <c r="P4" s="19"/>
      <c r="Q4" s="19"/>
      <c r="R4" s="21"/>
      <c r="S4" s="19"/>
      <c r="T4" s="19"/>
      <c r="U4" s="400"/>
      <c r="V4" s="400"/>
      <c r="W4" s="22"/>
      <c r="X4" s="22"/>
      <c r="Y4" s="23"/>
      <c r="Z4" s="22"/>
      <c r="AA4" s="22"/>
      <c r="AB4" s="19"/>
      <c r="AC4" s="19"/>
      <c r="AD4" s="22"/>
      <c r="AE4" s="19"/>
      <c r="AF4" s="19"/>
    </row>
    <row r="5" spans="1:32" ht="15" customHeight="1">
      <c r="A5" s="21"/>
      <c r="B5" s="19"/>
      <c r="C5" s="401" t="s">
        <v>234</v>
      </c>
      <c r="D5" s="401"/>
      <c r="E5" s="401"/>
      <c r="F5" s="401"/>
      <c r="G5" s="401"/>
      <c r="H5" s="401"/>
      <c r="I5" s="401"/>
      <c r="J5" s="401"/>
      <c r="K5" s="401"/>
      <c r="L5" s="24"/>
      <c r="M5" s="24"/>
      <c r="N5" s="19"/>
      <c r="O5" s="19"/>
      <c r="P5" s="19"/>
      <c r="Q5" s="19"/>
      <c r="R5" s="21"/>
      <c r="S5" s="19"/>
      <c r="T5" s="19"/>
      <c r="U5" s="401"/>
      <c r="V5" s="401"/>
      <c r="W5" s="401"/>
      <c r="X5" s="401"/>
      <c r="Y5" s="401"/>
      <c r="Z5" s="401"/>
      <c r="AA5" s="24"/>
      <c r="AB5" s="19"/>
      <c r="AC5" s="19"/>
      <c r="AD5" s="24"/>
      <c r="AE5" s="19"/>
      <c r="AF5" s="19"/>
    </row>
    <row r="6" spans="1:32" ht="14.25">
      <c r="A6" s="21"/>
      <c r="B6" s="19"/>
      <c r="C6" s="19"/>
      <c r="D6" s="19"/>
      <c r="E6" s="25"/>
      <c r="F6" s="21"/>
      <c r="G6" s="26"/>
      <c r="H6" s="19"/>
      <c r="I6" s="19"/>
      <c r="J6" s="19"/>
      <c r="K6" s="22"/>
      <c r="L6" s="19"/>
      <c r="M6" s="27"/>
      <c r="N6" s="19"/>
      <c r="O6" s="19"/>
      <c r="P6" s="19"/>
      <c r="Q6" s="19"/>
      <c r="R6" s="21"/>
      <c r="S6" s="19"/>
      <c r="T6" s="19"/>
      <c r="U6" s="19"/>
      <c r="V6" s="21"/>
      <c r="W6" s="19"/>
      <c r="X6" s="19"/>
      <c r="Y6" s="21"/>
      <c r="Z6" s="19"/>
      <c r="AA6" s="19"/>
      <c r="AB6" s="19"/>
      <c r="AC6" s="19"/>
      <c r="AD6" s="19"/>
      <c r="AE6" s="19"/>
      <c r="AF6" s="19"/>
    </row>
    <row r="7" spans="1:32" ht="14.25" customHeight="1">
      <c r="A7" s="375" t="s">
        <v>16</v>
      </c>
      <c r="B7" s="375" t="s">
        <v>17</v>
      </c>
      <c r="C7" s="375" t="s">
        <v>18</v>
      </c>
      <c r="D7" s="375" t="s">
        <v>19</v>
      </c>
      <c r="E7" s="375" t="s">
        <v>20</v>
      </c>
      <c r="F7" s="375" t="s">
        <v>21</v>
      </c>
      <c r="G7" s="375" t="s">
        <v>22</v>
      </c>
      <c r="H7" s="402" t="s">
        <v>23</v>
      </c>
      <c r="I7" s="402"/>
      <c r="J7" s="402"/>
      <c r="K7" s="402"/>
      <c r="L7" s="28"/>
      <c r="M7" s="375" t="s">
        <v>24</v>
      </c>
      <c r="N7" s="375" t="s">
        <v>25</v>
      </c>
      <c r="O7" s="375" t="s">
        <v>104</v>
      </c>
      <c r="P7" s="375" t="s">
        <v>27</v>
      </c>
      <c r="Q7" s="375" t="s">
        <v>28</v>
      </c>
      <c r="R7" s="375" t="s">
        <v>29</v>
      </c>
      <c r="S7" s="375" t="s">
        <v>30</v>
      </c>
      <c r="T7" s="375" t="s">
        <v>31</v>
      </c>
      <c r="U7" s="403" t="s">
        <v>32</v>
      </c>
      <c r="V7" s="403"/>
      <c r="W7" s="403"/>
      <c r="X7" s="403" t="s">
        <v>33</v>
      </c>
      <c r="Y7" s="403"/>
      <c r="Z7" s="403"/>
    </row>
    <row r="8" spans="1:32" ht="53.25" customHeight="1">
      <c r="A8" s="375"/>
      <c r="B8" s="375"/>
      <c r="C8" s="375"/>
      <c r="D8" s="375"/>
      <c r="E8" s="375"/>
      <c r="F8" s="375"/>
      <c r="G8" s="375"/>
      <c r="H8" s="28" t="s">
        <v>34</v>
      </c>
      <c r="I8" s="28" t="s">
        <v>35</v>
      </c>
      <c r="J8" s="28" t="s">
        <v>36</v>
      </c>
      <c r="K8" s="28" t="s">
        <v>37</v>
      </c>
      <c r="L8" s="28" t="s">
        <v>38</v>
      </c>
      <c r="M8" s="375"/>
      <c r="N8" s="375"/>
      <c r="O8" s="375"/>
      <c r="P8" s="375"/>
      <c r="Q8" s="375"/>
      <c r="R8" s="375"/>
      <c r="S8" s="375"/>
      <c r="T8" s="375"/>
      <c r="U8" s="29" t="s">
        <v>39</v>
      </c>
      <c r="V8" s="29" t="s">
        <v>40</v>
      </c>
      <c r="W8" s="29" t="s">
        <v>41</v>
      </c>
      <c r="X8" s="29" t="s">
        <v>39</v>
      </c>
      <c r="Y8" s="29" t="s">
        <v>40</v>
      </c>
      <c r="Z8" s="29" t="s">
        <v>41</v>
      </c>
    </row>
    <row r="9" spans="1:32" ht="45" customHeight="1">
      <c r="A9" s="643" t="s">
        <v>235</v>
      </c>
      <c r="B9" s="36" t="s">
        <v>236</v>
      </c>
      <c r="C9" s="388" t="s">
        <v>237</v>
      </c>
      <c r="D9" s="396" t="s">
        <v>238</v>
      </c>
      <c r="E9" s="396" t="s">
        <v>239</v>
      </c>
      <c r="F9" s="390">
        <v>1</v>
      </c>
      <c r="G9" s="365">
        <v>1.2</v>
      </c>
      <c r="H9" s="645">
        <v>5</v>
      </c>
      <c r="I9" s="645">
        <v>5</v>
      </c>
      <c r="J9" s="645">
        <v>5</v>
      </c>
      <c r="K9" s="369">
        <f>H9*I9*J9</f>
        <v>125</v>
      </c>
      <c r="L9" s="371">
        <v>3</v>
      </c>
      <c r="M9" s="362" t="s">
        <v>240</v>
      </c>
      <c r="N9" s="358" t="s">
        <v>241</v>
      </c>
      <c r="O9" s="443" t="s">
        <v>242</v>
      </c>
      <c r="P9" s="358" t="s">
        <v>243</v>
      </c>
      <c r="Q9" s="358" t="s">
        <v>244</v>
      </c>
      <c r="R9" s="364" t="s">
        <v>245</v>
      </c>
      <c r="S9" s="364" t="s">
        <v>246</v>
      </c>
      <c r="T9" s="355" t="s">
        <v>52</v>
      </c>
      <c r="U9" s="358" t="s">
        <v>53</v>
      </c>
      <c r="V9" s="646" t="s">
        <v>5</v>
      </c>
      <c r="W9" s="358" t="s">
        <v>247</v>
      </c>
      <c r="X9" s="358"/>
      <c r="Y9" s="351"/>
      <c r="Z9" s="393"/>
    </row>
    <row r="10" spans="1:32" ht="45" customHeight="1">
      <c r="A10" s="640"/>
      <c r="B10" s="36" t="s">
        <v>248</v>
      </c>
      <c r="C10" s="389"/>
      <c r="D10" s="644"/>
      <c r="E10" s="396"/>
      <c r="F10" s="391"/>
      <c r="G10" s="366"/>
      <c r="H10" s="645"/>
      <c r="I10" s="645"/>
      <c r="J10" s="645"/>
      <c r="K10" s="370"/>
      <c r="L10" s="372"/>
      <c r="M10" s="363"/>
      <c r="N10" s="359"/>
      <c r="O10" s="444"/>
      <c r="P10" s="359"/>
      <c r="Q10" s="359"/>
      <c r="R10" s="356"/>
      <c r="S10" s="356"/>
      <c r="T10" s="356"/>
      <c r="U10" s="359"/>
      <c r="V10" s="647"/>
      <c r="W10" s="359"/>
      <c r="X10" s="359"/>
      <c r="Y10" s="352"/>
      <c r="Z10" s="394"/>
    </row>
    <row r="11" spans="1:32" ht="45" customHeight="1">
      <c r="A11" s="648" t="s">
        <v>249</v>
      </c>
      <c r="B11" s="36" t="s">
        <v>250</v>
      </c>
      <c r="C11" s="396" t="s">
        <v>251</v>
      </c>
      <c r="D11" s="396" t="s">
        <v>252</v>
      </c>
      <c r="E11" s="396" t="s">
        <v>253</v>
      </c>
      <c r="F11" s="390">
        <v>1.6</v>
      </c>
      <c r="G11" s="365">
        <v>1.92</v>
      </c>
      <c r="H11" s="645">
        <v>5</v>
      </c>
      <c r="I11" s="645">
        <v>5</v>
      </c>
      <c r="J11" s="645">
        <v>5</v>
      </c>
      <c r="K11" s="369">
        <f>H11*I11*J11</f>
        <v>125</v>
      </c>
      <c r="L11" s="365">
        <v>2</v>
      </c>
      <c r="M11" s="362" t="s">
        <v>254</v>
      </c>
      <c r="N11" s="358" t="s">
        <v>255</v>
      </c>
      <c r="O11" s="443" t="s">
        <v>256</v>
      </c>
      <c r="P11" s="358" t="s">
        <v>243</v>
      </c>
      <c r="Q11" s="358" t="s">
        <v>257</v>
      </c>
      <c r="R11" s="364" t="s">
        <v>454</v>
      </c>
      <c r="S11" s="364" t="s">
        <v>258</v>
      </c>
      <c r="T11" s="355" t="s">
        <v>52</v>
      </c>
      <c r="U11" s="358" t="s">
        <v>53</v>
      </c>
      <c r="V11" s="646" t="s">
        <v>6</v>
      </c>
      <c r="W11" s="358" t="s">
        <v>54</v>
      </c>
      <c r="X11" s="353"/>
      <c r="Y11" s="351"/>
      <c r="Z11" s="353"/>
    </row>
    <row r="12" spans="1:32" ht="45" customHeight="1" thickBot="1">
      <c r="A12" s="649"/>
      <c r="B12" s="36" t="s">
        <v>259</v>
      </c>
      <c r="C12" s="396"/>
      <c r="D12" s="396"/>
      <c r="E12" s="396"/>
      <c r="F12" s="391"/>
      <c r="G12" s="417"/>
      <c r="H12" s="367"/>
      <c r="I12" s="367"/>
      <c r="J12" s="367"/>
      <c r="K12" s="416"/>
      <c r="L12" s="417"/>
      <c r="M12" s="363"/>
      <c r="N12" s="359"/>
      <c r="O12" s="444"/>
      <c r="P12" s="359"/>
      <c r="Q12" s="359"/>
      <c r="R12" s="356"/>
      <c r="S12" s="356"/>
      <c r="T12" s="356"/>
      <c r="U12" s="359"/>
      <c r="V12" s="647"/>
      <c r="W12" s="359"/>
      <c r="X12" s="354"/>
      <c r="Y12" s="352"/>
      <c r="Z12" s="354"/>
    </row>
    <row r="13" spans="1:32" ht="24.75" customHeight="1" thickBot="1">
      <c r="B13" s="43"/>
      <c r="G13" s="421" t="s">
        <v>141</v>
      </c>
      <c r="H13" s="422"/>
      <c r="I13" s="422"/>
      <c r="J13" s="422"/>
      <c r="K13" s="423"/>
      <c r="L13" s="252">
        <f>+COUNTA(L9:L12)</f>
        <v>2</v>
      </c>
      <c r="M13" s="185"/>
      <c r="N13" s="19"/>
      <c r="O13" s="19"/>
      <c r="P13" s="19"/>
      <c r="Q13" s="41"/>
      <c r="R13" s="186"/>
      <c r="S13" s="42"/>
      <c r="T13" s="42"/>
      <c r="U13" s="50"/>
    </row>
    <row r="14" spans="1:32" ht="14.25">
      <c r="B14" s="43"/>
      <c r="C14" s="44"/>
      <c r="D14" s="44"/>
      <c r="E14" s="44"/>
      <c r="F14" s="45"/>
      <c r="G14" s="44"/>
      <c r="H14" s="19"/>
      <c r="I14" s="19"/>
      <c r="J14" s="19"/>
      <c r="K14" s="22"/>
      <c r="L14" s="19"/>
      <c r="M14" s="41"/>
      <c r="N14" s="19"/>
      <c r="O14" s="19"/>
      <c r="P14" s="19"/>
      <c r="Q14" s="41"/>
      <c r="R14" s="186"/>
      <c r="S14" s="42"/>
      <c r="T14" s="42"/>
      <c r="U14" s="375" t="s">
        <v>1</v>
      </c>
      <c r="V14" s="375"/>
      <c r="W14" s="375"/>
      <c r="X14" s="375"/>
      <c r="Y14" s="375"/>
      <c r="Z14" s="375"/>
    </row>
    <row r="15" spans="1:32" ht="15" customHeight="1">
      <c r="B15" s="43"/>
      <c r="C15" s="399"/>
      <c r="D15" s="399"/>
      <c r="E15" s="399"/>
      <c r="F15" s="399"/>
      <c r="G15" s="44"/>
      <c r="H15" s="19"/>
      <c r="I15" s="19"/>
      <c r="J15" s="19"/>
      <c r="K15" s="22"/>
      <c r="L15" s="51"/>
      <c r="M15" s="41"/>
      <c r="N15" s="19"/>
      <c r="O15" s="41"/>
      <c r="P15" s="186"/>
      <c r="Q15" s="186"/>
      <c r="R15" s="186"/>
      <c r="S15" s="186"/>
      <c r="T15" s="186"/>
      <c r="U15" s="429" t="s">
        <v>142</v>
      </c>
      <c r="V15" s="429"/>
      <c r="W15" s="402"/>
      <c r="X15" s="402" t="s">
        <v>142</v>
      </c>
      <c r="Y15" s="402"/>
      <c r="Z15" s="402"/>
    </row>
    <row r="16" spans="1:32" ht="15" customHeight="1">
      <c r="B16" s="43"/>
      <c r="C16" s="44"/>
      <c r="D16" s="44"/>
      <c r="E16" s="44"/>
      <c r="F16" s="45"/>
      <c r="G16" s="46"/>
      <c r="H16" s="19"/>
      <c r="I16" s="47"/>
      <c r="J16" s="47"/>
      <c r="K16" s="48"/>
      <c r="L16" s="44"/>
      <c r="M16" s="41"/>
      <c r="N16" s="19"/>
      <c r="O16" s="49"/>
      <c r="P16" s="50"/>
      <c r="Q16" s="186"/>
      <c r="R16" s="186"/>
      <c r="S16" s="186"/>
      <c r="T16" s="186"/>
      <c r="U16" s="187" t="s">
        <v>4</v>
      </c>
      <c r="V16" s="188"/>
      <c r="W16" s="189">
        <f>COUNTIF($V$9:$V$12,U16)</f>
        <v>0</v>
      </c>
      <c r="X16" s="187" t="s">
        <v>4</v>
      </c>
      <c r="Y16" s="188"/>
      <c r="Z16" s="190">
        <f>COUNTIF($Y$9:$Y$12,X16)</f>
        <v>0</v>
      </c>
    </row>
    <row r="17" spans="2:38" ht="15" customHeight="1">
      <c r="B17" s="43"/>
      <c r="C17" s="357"/>
      <c r="D17" s="357"/>
      <c r="E17" s="44"/>
      <c r="F17" s="45"/>
      <c r="G17" s="46"/>
      <c r="H17" s="44"/>
      <c r="I17" s="47"/>
      <c r="J17" s="47"/>
      <c r="K17" s="48"/>
      <c r="L17" s="19"/>
      <c r="M17" s="41"/>
      <c r="N17" s="19"/>
      <c r="O17" s="49"/>
      <c r="P17" s="50"/>
      <c r="Q17" s="186"/>
      <c r="R17" s="186"/>
      <c r="S17" s="186"/>
      <c r="T17" s="186"/>
      <c r="U17" s="192" t="s">
        <v>5</v>
      </c>
      <c r="V17" s="193"/>
      <c r="W17" s="189">
        <f>COUNTIF($V$9:$V$12,U17)</f>
        <v>1</v>
      </c>
      <c r="X17" s="192" t="s">
        <v>5</v>
      </c>
      <c r="Y17" s="193"/>
      <c r="Z17" s="190">
        <f>COUNTIF($Y$9:$Y$12,X17)</f>
        <v>0</v>
      </c>
    </row>
    <row r="18" spans="2:38" ht="14.25" customHeight="1">
      <c r="B18" s="43"/>
      <c r="C18" s="44"/>
      <c r="D18" s="44"/>
      <c r="E18" s="44"/>
      <c r="F18" s="45"/>
      <c r="G18" s="46"/>
      <c r="H18" s="18"/>
      <c r="I18" s="47"/>
      <c r="J18" s="47"/>
      <c r="K18" s="48"/>
      <c r="L18" s="47"/>
      <c r="M18" s="41"/>
      <c r="N18" s="19"/>
      <c r="O18" s="49"/>
      <c r="P18" s="50"/>
      <c r="Q18" s="186"/>
      <c r="R18" s="186"/>
      <c r="S18" s="186"/>
      <c r="T18" s="186"/>
      <c r="U18" s="195" t="s">
        <v>11</v>
      </c>
      <c r="V18" s="196"/>
      <c r="W18" s="189">
        <f>COUNTIF($V$9:$V$12,U18)</f>
        <v>0</v>
      </c>
      <c r="X18" s="195" t="s">
        <v>11</v>
      </c>
      <c r="Y18" s="196"/>
      <c r="Z18" s="190">
        <f>COUNTIF($Y$9:$Y$12,X18)</f>
        <v>0</v>
      </c>
    </row>
    <row r="19" spans="2:38" ht="15.75" customHeight="1">
      <c r="B19" s="43"/>
      <c r="C19" s="357"/>
      <c r="D19" s="357"/>
      <c r="E19" s="44"/>
      <c r="F19" s="45"/>
      <c r="G19" s="46"/>
      <c r="H19" s="44"/>
      <c r="I19" s="47"/>
      <c r="J19" s="47"/>
      <c r="K19" s="48"/>
      <c r="L19" s="47"/>
      <c r="M19" s="41"/>
      <c r="N19" s="19"/>
      <c r="O19" s="49"/>
      <c r="P19" s="50"/>
      <c r="Q19" s="186"/>
      <c r="R19" s="186"/>
      <c r="S19" s="186"/>
      <c r="T19" s="186"/>
      <c r="U19" s="197" t="s">
        <v>6</v>
      </c>
      <c r="V19" s="198"/>
      <c r="W19" s="189">
        <f>COUNTIF($V$9:$V$12,U19)</f>
        <v>1</v>
      </c>
      <c r="X19" s="197" t="s">
        <v>6</v>
      </c>
      <c r="Y19" s="198"/>
      <c r="Z19" s="190">
        <f>COUNTIF($Y$9:$Y$12,X19)</f>
        <v>0</v>
      </c>
    </row>
    <row r="20" spans="2:38" ht="14.25">
      <c r="B20" s="43"/>
      <c r="C20" s="44"/>
      <c r="D20" s="44"/>
      <c r="E20" s="44"/>
      <c r="F20" s="45"/>
      <c r="G20" s="46"/>
      <c r="H20" s="51"/>
      <c r="I20" s="47"/>
      <c r="J20" s="47"/>
      <c r="K20" s="48"/>
      <c r="L20" s="47"/>
      <c r="M20" s="41"/>
      <c r="N20" s="19"/>
      <c r="O20" s="19"/>
      <c r="P20" s="21"/>
      <c r="Q20" s="186"/>
      <c r="R20" s="186"/>
      <c r="S20" s="186"/>
      <c r="T20" s="186"/>
      <c r="U20" s="200"/>
      <c r="V20" s="201"/>
      <c r="W20" s="200"/>
      <c r="X20" s="200"/>
      <c r="Z20" s="200"/>
    </row>
    <row r="21" spans="2:38">
      <c r="B21" s="43"/>
      <c r="C21" s="44"/>
      <c r="D21" s="44"/>
      <c r="E21" s="44"/>
      <c r="F21" s="45"/>
      <c r="G21" s="52"/>
      <c r="L21" s="47"/>
      <c r="M21" s="41" t="s">
        <v>96</v>
      </c>
      <c r="N21" s="19"/>
      <c r="Q21" s="186"/>
      <c r="R21" s="186"/>
      <c r="S21" s="186"/>
      <c r="T21" s="186"/>
      <c r="U21" s="375" t="s">
        <v>3</v>
      </c>
      <c r="V21" s="375"/>
      <c r="W21" s="375"/>
      <c r="X21" s="375" t="s">
        <v>3</v>
      </c>
      <c r="Y21" s="375"/>
      <c r="Z21" s="375"/>
    </row>
    <row r="22" spans="2:38" ht="15" customHeight="1">
      <c r="B22" s="43"/>
      <c r="C22" s="46"/>
      <c r="D22" s="46"/>
      <c r="E22" s="46"/>
      <c r="F22" s="54"/>
      <c r="G22" s="52"/>
      <c r="J22" s="19"/>
      <c r="L22" s="47"/>
      <c r="N22" s="19"/>
      <c r="O22" s="19"/>
      <c r="P22" s="19"/>
      <c r="Q22" s="19"/>
      <c r="R22" s="21"/>
      <c r="S22" s="19"/>
      <c r="T22" s="19"/>
      <c r="U22" s="424" t="s">
        <v>4</v>
      </c>
      <c r="V22" s="424"/>
      <c r="W22" s="202">
        <f>+(W16/SUM($W$16:$W$19))</f>
        <v>0</v>
      </c>
      <c r="X22" s="424" t="s">
        <v>4</v>
      </c>
      <c r="Y22" s="424"/>
      <c r="Z22" s="202" t="e">
        <f>+(Z16/SUM($Z$16:$Z$19))</f>
        <v>#DIV/0!</v>
      </c>
    </row>
    <row r="23" spans="2:38" ht="39.75" customHeight="1">
      <c r="B23" s="56" t="s">
        <v>97</v>
      </c>
      <c r="C23" s="47"/>
      <c r="D23" s="47"/>
      <c r="E23" s="47"/>
      <c r="F23" s="57"/>
      <c r="J23" s="19"/>
      <c r="N23" s="19"/>
      <c r="Q23" s="19"/>
      <c r="R23" s="21"/>
      <c r="S23" s="19"/>
      <c r="T23" s="19"/>
      <c r="U23" s="425" t="s">
        <v>5</v>
      </c>
      <c r="V23" s="425"/>
      <c r="W23" s="202">
        <f>+(W17/SUM($W$16:$W$19))</f>
        <v>0.5</v>
      </c>
      <c r="X23" s="425" t="s">
        <v>5</v>
      </c>
      <c r="Y23" s="425"/>
      <c r="Z23" s="202" t="e">
        <f>+(Z17/SUM($Z$16:$Z$19))</f>
        <v>#DIV/0!</v>
      </c>
    </row>
    <row r="24" spans="2:38" ht="48.75" customHeight="1">
      <c r="B24" s="59" t="s">
        <v>98</v>
      </c>
      <c r="C24" s="47"/>
      <c r="D24" s="47"/>
      <c r="E24" s="47"/>
      <c r="F24" s="57"/>
      <c r="J24" s="19"/>
      <c r="N24" s="19"/>
      <c r="Q24" s="19"/>
      <c r="R24" s="21"/>
      <c r="S24" s="19"/>
      <c r="T24" s="19"/>
      <c r="U24" s="426" t="s">
        <v>11</v>
      </c>
      <c r="V24" s="426"/>
      <c r="W24" s="202">
        <f>+(W18/SUM($W$16:$W$19))</f>
        <v>0</v>
      </c>
      <c r="X24" s="426" t="s">
        <v>11</v>
      </c>
      <c r="Y24" s="426"/>
      <c r="Z24" s="202" t="e">
        <f>+(Z18/SUM($Z$16:$Z$19))</f>
        <v>#DIV/0!</v>
      </c>
    </row>
    <row r="25" spans="2:38" ht="15" customHeight="1">
      <c r="B25" s="379" t="s">
        <v>99</v>
      </c>
      <c r="C25" s="47"/>
      <c r="D25" s="47"/>
      <c r="E25" s="47"/>
      <c r="F25" s="57"/>
      <c r="J25" s="19"/>
      <c r="M25" s="41"/>
      <c r="N25" s="47"/>
      <c r="Q25" s="19"/>
      <c r="R25" s="21"/>
      <c r="S25" s="19"/>
      <c r="T25" s="19"/>
      <c r="U25" s="418" t="s">
        <v>6</v>
      </c>
      <c r="V25" s="418"/>
      <c r="W25" s="202">
        <f>+(W19/SUM($W$16:$W$19))</f>
        <v>0.5</v>
      </c>
      <c r="X25" s="418" t="s">
        <v>6</v>
      </c>
      <c r="Y25" s="418"/>
      <c r="Z25" s="202" t="e">
        <f>+(Z19/SUM($Z$16:$Z$19))</f>
        <v>#DIV/0!</v>
      </c>
    </row>
    <row r="26" spans="2:38" ht="53.25" customHeight="1">
      <c r="B26" s="379"/>
      <c r="C26" s="47"/>
      <c r="D26" s="47"/>
      <c r="E26" s="47"/>
      <c r="F26" s="57"/>
      <c r="J26" s="19"/>
      <c r="M26" s="41"/>
      <c r="N26" s="47"/>
      <c r="Q26" s="19"/>
      <c r="R26" s="21"/>
      <c r="S26" s="19"/>
      <c r="T26" s="19"/>
      <c r="U26" s="60"/>
      <c r="V26" s="21"/>
      <c r="W26" s="19"/>
    </row>
    <row r="27" spans="2:38">
      <c r="J27" s="19"/>
      <c r="M27" s="41"/>
      <c r="N27" s="47"/>
      <c r="Q27" s="19"/>
      <c r="R27" s="21"/>
      <c r="S27" s="19"/>
      <c r="T27" s="19"/>
      <c r="U27" s="19"/>
      <c r="V27" s="21"/>
      <c r="W27" s="61"/>
    </row>
    <row r="28" spans="2:38" ht="54.75" customHeight="1">
      <c r="J28" s="19"/>
      <c r="M28" s="41"/>
      <c r="Q28" s="19"/>
      <c r="R28" s="21"/>
      <c r="S28" s="19"/>
      <c r="T28" s="19"/>
      <c r="U28" s="19"/>
      <c r="V28" s="21"/>
      <c r="W28" s="19"/>
      <c r="X28" s="19"/>
      <c r="Y28" s="21"/>
      <c r="Z28" s="19"/>
    </row>
    <row r="29" spans="2:38">
      <c r="J29" s="19"/>
      <c r="M29" s="41"/>
      <c r="U29" s="19"/>
      <c r="V29" s="21"/>
      <c r="W29" s="19"/>
      <c r="X29" s="19"/>
      <c r="Y29" s="21"/>
      <c r="Z29" s="19"/>
      <c r="AA29" s="54"/>
      <c r="AB29" s="46"/>
      <c r="AC29" s="46"/>
      <c r="AD29" s="54"/>
      <c r="AE29" s="46"/>
      <c r="AF29" s="46"/>
      <c r="AG29" s="54"/>
      <c r="AH29" s="46"/>
      <c r="AI29" s="46"/>
      <c r="AJ29" s="19"/>
      <c r="AK29" s="19"/>
      <c r="AL29" s="19"/>
    </row>
    <row r="30" spans="2:38">
      <c r="J30" s="19"/>
      <c r="M30" s="41"/>
      <c r="AA30" s="54"/>
      <c r="AB30" s="46"/>
      <c r="AC30" s="46"/>
      <c r="AD30" s="54"/>
      <c r="AE30" s="46"/>
      <c r="AF30" s="46"/>
      <c r="AG30" s="54"/>
      <c r="AH30" s="46"/>
      <c r="AI30" s="46"/>
      <c r="AJ30" s="19"/>
      <c r="AK30" s="19"/>
      <c r="AL30" s="19"/>
    </row>
    <row r="31" spans="2:38">
      <c r="J31" s="19"/>
      <c r="M31" s="41"/>
      <c r="AA31" s="54"/>
      <c r="AB31" s="46"/>
      <c r="AC31" s="46"/>
      <c r="AD31" s="54"/>
      <c r="AE31" s="46"/>
      <c r="AF31" s="46"/>
      <c r="AG31" s="54"/>
      <c r="AH31" s="46"/>
      <c r="AI31" s="46"/>
      <c r="AJ31" s="19"/>
      <c r="AK31" s="19"/>
      <c r="AL31" s="19"/>
    </row>
    <row r="32" spans="2:38">
      <c r="J32" s="47"/>
      <c r="M32" s="41"/>
      <c r="AA32" s="19"/>
    </row>
    <row r="33" spans="10:38" s="13" customFormat="1">
      <c r="J33" s="47"/>
      <c r="K33" s="53"/>
      <c r="M33" s="41"/>
      <c r="Q33" s="49"/>
      <c r="R33" s="50"/>
      <c r="S33" s="49"/>
      <c r="T33" s="49"/>
      <c r="V33" s="62"/>
      <c r="Y33" s="50"/>
      <c r="AA33" s="19"/>
    </row>
    <row r="34" spans="10:38" s="13" customFormat="1">
      <c r="J34" s="47"/>
      <c r="K34" s="53"/>
      <c r="M34" s="41"/>
      <c r="Q34" s="49"/>
      <c r="R34" s="50"/>
      <c r="S34" s="49"/>
      <c r="T34" s="49"/>
      <c r="V34" s="62"/>
      <c r="Y34" s="50"/>
      <c r="AA34" s="19"/>
    </row>
    <row r="35" spans="10:38" s="13" customFormat="1">
      <c r="J35" s="47"/>
      <c r="K35" s="53"/>
      <c r="M35" s="41"/>
      <c r="Q35" s="49"/>
      <c r="R35" s="50"/>
      <c r="S35" s="49"/>
      <c r="T35" s="49"/>
      <c r="V35" s="62"/>
      <c r="Y35" s="50"/>
      <c r="AA35" s="19"/>
    </row>
    <row r="36" spans="10:38" s="13" customFormat="1">
      <c r="J36" s="47"/>
      <c r="K36" s="53"/>
      <c r="M36" s="41"/>
      <c r="Q36" s="49"/>
      <c r="R36" s="50"/>
      <c r="S36" s="49"/>
      <c r="T36" s="49"/>
      <c r="V36" s="62"/>
      <c r="Y36" s="50"/>
      <c r="AA36" s="19"/>
    </row>
    <row r="37" spans="10:38" s="13" customFormat="1" ht="14.25">
      <c r="J37" s="47"/>
      <c r="K37" s="48"/>
      <c r="M37" s="41"/>
      <c r="Q37" s="49"/>
      <c r="R37" s="50"/>
      <c r="S37" s="49"/>
      <c r="T37" s="49"/>
      <c r="V37" s="62"/>
      <c r="Y37" s="50"/>
      <c r="AA37" s="19"/>
    </row>
    <row r="38" spans="10:38" s="13" customFormat="1" ht="25.5">
      <c r="J38" s="47"/>
      <c r="K38" s="48"/>
      <c r="M38" s="42" t="s">
        <v>100</v>
      </c>
      <c r="Q38" s="49"/>
      <c r="R38" s="50"/>
      <c r="S38" s="49"/>
      <c r="T38" s="49"/>
      <c r="V38" s="62"/>
      <c r="Y38" s="50"/>
      <c r="AA38" s="19"/>
    </row>
    <row r="39" spans="10:38" s="13" customFormat="1" ht="14.25">
      <c r="J39" s="19"/>
      <c r="K39" s="22"/>
      <c r="L39" s="47"/>
      <c r="M39" s="41"/>
      <c r="Q39" s="49"/>
      <c r="R39" s="50"/>
      <c r="S39" s="49"/>
      <c r="T39" s="49"/>
      <c r="V39" s="62"/>
      <c r="Y39" s="50"/>
      <c r="AA39" s="19"/>
    </row>
    <row r="40" spans="10:38" s="13" customFormat="1" ht="14.25">
      <c r="J40" s="19"/>
      <c r="K40" s="22"/>
      <c r="L40" s="47"/>
      <c r="M40" s="41" t="s">
        <v>101</v>
      </c>
      <c r="Q40" s="49"/>
      <c r="R40" s="50"/>
      <c r="S40" s="49"/>
      <c r="T40" s="49"/>
      <c r="V40" s="62"/>
      <c r="Y40" s="50"/>
      <c r="AA40" s="19"/>
    </row>
    <row r="41" spans="10:38" s="13" customFormat="1">
      <c r="K41" s="53"/>
      <c r="L41" s="19"/>
      <c r="M41" s="41"/>
      <c r="Q41" s="49"/>
      <c r="R41" s="50"/>
      <c r="S41" s="49"/>
      <c r="T41" s="49"/>
      <c r="V41" s="62"/>
      <c r="Y41" s="50"/>
      <c r="AA41" s="19"/>
    </row>
    <row r="42" spans="10:38" s="13" customFormat="1">
      <c r="K42" s="53"/>
      <c r="L42" s="19"/>
      <c r="M42" s="41"/>
      <c r="Q42" s="49"/>
      <c r="R42" s="50"/>
      <c r="S42" s="49"/>
      <c r="T42" s="49"/>
      <c r="V42" s="62"/>
      <c r="Y42" s="50"/>
      <c r="AA42" s="19"/>
    </row>
    <row r="43" spans="10:38" s="13" customFormat="1">
      <c r="K43" s="53"/>
      <c r="M43" s="41"/>
      <c r="Q43" s="47"/>
      <c r="R43" s="57"/>
      <c r="S43" s="47"/>
      <c r="T43" s="47"/>
      <c r="V43" s="62"/>
      <c r="Y43" s="50"/>
      <c r="AA43" s="19"/>
    </row>
    <row r="44" spans="10:38" s="13" customFormat="1">
      <c r="K44" s="53"/>
      <c r="M44" s="41"/>
      <c r="Q44" s="47"/>
      <c r="R44" s="57"/>
      <c r="S44" s="47"/>
      <c r="T44" s="47"/>
      <c r="V44" s="62"/>
      <c r="Y44" s="50"/>
      <c r="AA44" s="19"/>
      <c r="AB44" s="19"/>
      <c r="AC44" s="19"/>
    </row>
    <row r="45" spans="10:38" s="13" customFormat="1">
      <c r="K45" s="53"/>
      <c r="M45" s="41"/>
      <c r="N45" s="47"/>
      <c r="O45" s="47"/>
      <c r="P45" s="44"/>
      <c r="Q45" s="19"/>
      <c r="R45" s="21"/>
      <c r="S45" s="19"/>
      <c r="T45" s="19"/>
      <c r="V45" s="62"/>
      <c r="Y45" s="50"/>
      <c r="AA45" s="19"/>
      <c r="AB45" s="19"/>
      <c r="AC45" s="19"/>
      <c r="AD45" s="19"/>
      <c r="AE45" s="19"/>
      <c r="AF45" s="19"/>
      <c r="AG45" s="19"/>
      <c r="AH45" s="19"/>
      <c r="AI45" s="19"/>
      <c r="AJ45" s="19"/>
      <c r="AK45" s="19"/>
      <c r="AL45" s="19"/>
    </row>
    <row r="46" spans="10:38" s="13" customFormat="1">
      <c r="K46" s="53"/>
      <c r="M46" s="41"/>
      <c r="N46" s="47"/>
      <c r="O46" s="47"/>
      <c r="P46" s="51"/>
      <c r="Q46" s="19"/>
      <c r="R46" s="21"/>
      <c r="S46" s="19"/>
      <c r="T46" s="19"/>
      <c r="V46" s="62"/>
      <c r="Y46" s="50"/>
      <c r="AA46" s="19"/>
      <c r="AB46" s="19"/>
      <c r="AC46" s="19"/>
      <c r="AD46" s="19"/>
      <c r="AE46" s="19"/>
      <c r="AF46" s="19"/>
      <c r="AG46" s="19"/>
      <c r="AH46" s="19"/>
      <c r="AI46" s="19"/>
      <c r="AJ46" s="19"/>
      <c r="AK46" s="19"/>
      <c r="AL46" s="19"/>
    </row>
    <row r="47" spans="10:38" s="13" customFormat="1">
      <c r="K47" s="53"/>
      <c r="M47" s="41"/>
      <c r="N47" s="19"/>
      <c r="O47" s="19"/>
      <c r="P47" s="44"/>
      <c r="Q47" s="49"/>
      <c r="R47" s="50"/>
      <c r="S47" s="49"/>
      <c r="T47" s="49"/>
      <c r="V47" s="62"/>
      <c r="Y47" s="50"/>
      <c r="AA47" s="19"/>
      <c r="AB47" s="19"/>
      <c r="AC47" s="19"/>
      <c r="AD47" s="19"/>
      <c r="AE47" s="19"/>
      <c r="AF47" s="19"/>
      <c r="AG47" s="19"/>
      <c r="AH47" s="19"/>
      <c r="AI47" s="19"/>
      <c r="AJ47" s="19"/>
      <c r="AK47" s="19"/>
      <c r="AL47" s="19"/>
    </row>
    <row r="48" spans="10:38" s="13" customFormat="1">
      <c r="K48" s="53"/>
      <c r="M48" s="41"/>
      <c r="N48" s="19"/>
      <c r="O48" s="19"/>
      <c r="P48" s="51"/>
      <c r="Q48" s="49"/>
      <c r="R48" s="50"/>
      <c r="S48" s="49"/>
      <c r="T48" s="49"/>
      <c r="V48" s="62"/>
      <c r="Y48" s="50"/>
      <c r="AA48" s="19"/>
      <c r="AB48" s="19"/>
      <c r="AC48" s="19"/>
      <c r="AD48" s="19"/>
      <c r="AE48" s="19"/>
      <c r="AF48" s="19"/>
      <c r="AG48" s="19"/>
      <c r="AH48" s="19"/>
      <c r="AI48" s="19"/>
      <c r="AJ48" s="19"/>
      <c r="AK48" s="19"/>
      <c r="AL48" s="19"/>
    </row>
    <row r="49" spans="13:13" s="13" customFormat="1" ht="14.25">
      <c r="M49" s="41"/>
    </row>
    <row r="50" spans="13:13" s="13" customFormat="1" ht="14.25">
      <c r="M50" s="41"/>
    </row>
    <row r="51" spans="13:13" s="13" customFormat="1" ht="14.25">
      <c r="M51" s="41"/>
    </row>
    <row r="52" spans="13:13" s="13" customFormat="1" ht="14.25">
      <c r="M52" s="41"/>
    </row>
    <row r="53" spans="13:13" s="13" customFormat="1" ht="14.25">
      <c r="M53" s="41"/>
    </row>
    <row r="54" spans="13:13" s="13" customFormat="1" ht="14.25">
      <c r="M54" s="41"/>
    </row>
    <row r="55" spans="13:13" s="13" customFormat="1" ht="14.25">
      <c r="M55" s="41"/>
    </row>
    <row r="56" spans="13:13" s="13" customFormat="1" ht="14.25">
      <c r="M56" s="41"/>
    </row>
    <row r="57" spans="13:13" s="13" customFormat="1" ht="14.25">
      <c r="M57" s="41"/>
    </row>
    <row r="58" spans="13:13" s="13" customFormat="1" ht="14.25">
      <c r="M58" s="41"/>
    </row>
    <row r="59" spans="13:13" s="13" customFormat="1" ht="14.25">
      <c r="M59" s="41"/>
    </row>
    <row r="60" spans="13:13" s="13" customFormat="1" ht="14.25">
      <c r="M60" s="41"/>
    </row>
    <row r="61" spans="13:13" s="13" customFormat="1" ht="14.25">
      <c r="M61" s="41"/>
    </row>
    <row r="62" spans="13:13" s="13" customFormat="1" ht="14.25">
      <c r="M62" s="41"/>
    </row>
    <row r="63" spans="13:13" s="13" customFormat="1" ht="14.25">
      <c r="M63" s="41"/>
    </row>
    <row r="64" spans="13:13" s="13" customFormat="1" ht="14.25">
      <c r="M64" s="41"/>
    </row>
    <row r="65" spans="13:13" s="13" customFormat="1" ht="14.25">
      <c r="M65" s="41"/>
    </row>
    <row r="66" spans="13:13" s="13" customFormat="1" ht="14.25">
      <c r="M66" s="41"/>
    </row>
    <row r="67" spans="13:13" s="13" customFormat="1" ht="14.25">
      <c r="M67" s="41"/>
    </row>
    <row r="68" spans="13:13" s="13" customFormat="1" ht="14.25">
      <c r="M68" s="41"/>
    </row>
    <row r="69" spans="13:13" s="13" customFormat="1" ht="14.25">
      <c r="M69" s="41"/>
    </row>
    <row r="70" spans="13:13" s="13" customFormat="1" ht="14.25">
      <c r="M70" s="41"/>
    </row>
    <row r="71" spans="13:13" s="13" customFormat="1" ht="14.25">
      <c r="M71" s="41"/>
    </row>
    <row r="72" spans="13:13" s="13" customFormat="1" ht="14.25">
      <c r="M72" s="41"/>
    </row>
    <row r="73" spans="13:13" s="13" customFormat="1" ht="14.25">
      <c r="M73" s="41"/>
    </row>
    <row r="74" spans="13:13" s="13" customFormat="1" ht="14.25">
      <c r="M74" s="41"/>
    </row>
    <row r="75" spans="13:13" s="13" customFormat="1" ht="14.25">
      <c r="M75" s="41"/>
    </row>
    <row r="76" spans="13:13" s="13" customFormat="1" ht="14.25">
      <c r="M76" s="41"/>
    </row>
    <row r="77" spans="13:13" s="13" customFormat="1" ht="14.25">
      <c r="M77" s="41"/>
    </row>
    <row r="78" spans="13:13" s="13" customFormat="1" ht="14.25">
      <c r="M78" s="41"/>
    </row>
    <row r="79" spans="13:13" s="13" customFormat="1" ht="14.25">
      <c r="M79" s="41"/>
    </row>
    <row r="80" spans="13:13" s="13" customFormat="1" ht="14.25">
      <c r="M80" s="41"/>
    </row>
    <row r="81" spans="13:13" s="13" customFormat="1" ht="14.25">
      <c r="M81" s="41"/>
    </row>
    <row r="82" spans="13:13" s="13" customFormat="1" ht="14.25">
      <c r="M82" s="41"/>
    </row>
    <row r="83" spans="13:13" s="13" customFormat="1" ht="14.25">
      <c r="M83" s="41"/>
    </row>
    <row r="84" spans="13:13" s="13" customFormat="1" ht="14.25">
      <c r="M84" s="41"/>
    </row>
    <row r="85" spans="13:13" s="13" customFormat="1" ht="14.25">
      <c r="M85" s="41"/>
    </row>
    <row r="86" spans="13:13" s="13" customFormat="1" ht="14.25">
      <c r="M86" s="41"/>
    </row>
    <row r="87" spans="13:13" s="13" customFormat="1" ht="14.25">
      <c r="M87" s="41"/>
    </row>
    <row r="88" spans="13:13" s="13" customFormat="1" ht="14.25">
      <c r="M88" s="41"/>
    </row>
    <row r="89" spans="13:13" s="13" customFormat="1" ht="14.25">
      <c r="M89" s="41"/>
    </row>
    <row r="90" spans="13:13" s="13" customFormat="1" ht="14.25">
      <c r="M90" s="41"/>
    </row>
    <row r="91" spans="13:13" s="13" customFormat="1" ht="14.25">
      <c r="M91" s="41"/>
    </row>
    <row r="92" spans="13:13" s="13" customFormat="1" ht="14.25">
      <c r="M92" s="41"/>
    </row>
    <row r="93" spans="13:13" s="13" customFormat="1" ht="14.25">
      <c r="M93" s="41"/>
    </row>
    <row r="94" spans="13:13" s="13" customFormat="1" ht="14.25">
      <c r="M94" s="41"/>
    </row>
    <row r="95" spans="13:13" s="13" customFormat="1" ht="14.25">
      <c r="M95" s="41"/>
    </row>
    <row r="96" spans="13:13" s="13" customFormat="1" ht="14.25">
      <c r="M96" s="41"/>
    </row>
    <row r="97" spans="13:13" s="13" customFormat="1" ht="14.25">
      <c r="M97" s="41"/>
    </row>
    <row r="98" spans="13:13" s="13" customFormat="1" ht="14.25">
      <c r="M98" s="41"/>
    </row>
    <row r="99" spans="13:13" s="13" customFormat="1" ht="14.25">
      <c r="M99" s="41"/>
    </row>
    <row r="100" spans="13:13" s="13" customFormat="1" ht="14.25">
      <c r="M100" s="41"/>
    </row>
    <row r="101" spans="13:13" s="13" customFormat="1" ht="14.25">
      <c r="M101" s="41"/>
    </row>
    <row r="102" spans="13:13" s="13" customFormat="1" ht="14.25">
      <c r="M102" s="41"/>
    </row>
    <row r="103" spans="13:13" s="13" customFormat="1" ht="14.25">
      <c r="M103" s="41"/>
    </row>
    <row r="104" spans="13:13" s="13" customFormat="1" ht="14.25">
      <c r="M104" s="41"/>
    </row>
    <row r="105" spans="13:13" s="13" customFormat="1" ht="14.25">
      <c r="M105" s="41"/>
    </row>
    <row r="106" spans="13:13" s="13" customFormat="1" ht="14.25">
      <c r="M106" s="41"/>
    </row>
    <row r="107" spans="13:13" s="13" customFormat="1" ht="14.25">
      <c r="M107" s="41"/>
    </row>
    <row r="108" spans="13:13" s="13" customFormat="1" ht="14.25">
      <c r="M108" s="41"/>
    </row>
    <row r="109" spans="13:13" s="13" customFormat="1" ht="14.25">
      <c r="M109" s="41"/>
    </row>
    <row r="110" spans="13:13" s="13" customFormat="1" ht="14.25">
      <c r="M110" s="41"/>
    </row>
    <row r="111" spans="13:13" s="13" customFormat="1" ht="14.25">
      <c r="M111" s="41"/>
    </row>
    <row r="112" spans="13:13" s="13" customFormat="1" ht="14.25">
      <c r="M112" s="41"/>
    </row>
    <row r="113" spans="13:13" s="13" customFormat="1" ht="14.25">
      <c r="M113" s="41"/>
    </row>
    <row r="114" spans="13:13" s="13" customFormat="1" ht="14.25">
      <c r="M114" s="41"/>
    </row>
    <row r="115" spans="13:13" s="13" customFormat="1" ht="14.25">
      <c r="M115" s="41"/>
    </row>
    <row r="116" spans="13:13" s="13" customFormat="1" ht="14.25">
      <c r="M116" s="41"/>
    </row>
    <row r="117" spans="13:13" s="13" customFormat="1" ht="14.25">
      <c r="M117" s="41"/>
    </row>
    <row r="118" spans="13:13" s="13" customFormat="1" ht="14.25">
      <c r="M118" s="41"/>
    </row>
    <row r="119" spans="13:13" s="13" customFormat="1" ht="14.25">
      <c r="M119" s="41"/>
    </row>
    <row r="120" spans="13:13" s="13" customFormat="1" ht="14.25">
      <c r="M120" s="41"/>
    </row>
    <row r="121" spans="13:13" s="13" customFormat="1" ht="14.25">
      <c r="M121" s="41"/>
    </row>
    <row r="122" spans="13:13" s="13" customFormat="1" ht="14.25">
      <c r="M122" s="41"/>
    </row>
    <row r="123" spans="13:13" s="13" customFormat="1" ht="14.25">
      <c r="M123" s="41"/>
    </row>
    <row r="124" spans="13:13" s="13" customFormat="1" ht="14.25">
      <c r="M124" s="41"/>
    </row>
    <row r="125" spans="13:13" s="13" customFormat="1" ht="14.25">
      <c r="M125" s="41"/>
    </row>
    <row r="126" spans="13:13" s="13" customFormat="1" ht="14.25">
      <c r="M126" s="41"/>
    </row>
    <row r="127" spans="13:13" s="13" customFormat="1" ht="14.25">
      <c r="M127" s="41"/>
    </row>
    <row r="128" spans="13:13" s="13" customFormat="1" ht="14.25">
      <c r="M128" s="41"/>
    </row>
    <row r="129" spans="13:13" s="13" customFormat="1" ht="14.25">
      <c r="M129" s="41"/>
    </row>
    <row r="130" spans="13:13" s="13" customFormat="1" ht="14.25">
      <c r="M130" s="41"/>
    </row>
    <row r="131" spans="13:13" s="13" customFormat="1" ht="14.25">
      <c r="M131" s="41"/>
    </row>
    <row r="132" spans="13:13" s="13" customFormat="1" ht="14.25">
      <c r="M132" s="41"/>
    </row>
    <row r="133" spans="13:13" s="13" customFormat="1" ht="14.25">
      <c r="M133" s="41"/>
    </row>
    <row r="134" spans="13:13" s="13" customFormat="1" ht="14.25">
      <c r="M134" s="41"/>
    </row>
    <row r="135" spans="13:13" s="13" customFormat="1" ht="14.25">
      <c r="M135" s="41"/>
    </row>
    <row r="136" spans="13:13" s="13" customFormat="1" ht="14.25">
      <c r="M136" s="41"/>
    </row>
    <row r="137" spans="13:13" s="13" customFormat="1" ht="14.25">
      <c r="M137" s="41"/>
    </row>
    <row r="138" spans="13:13" s="13" customFormat="1" ht="14.25">
      <c r="M138" s="41"/>
    </row>
    <row r="139" spans="13:13" s="13" customFormat="1" ht="14.25">
      <c r="M139" s="41"/>
    </row>
    <row r="140" spans="13:13" s="13" customFormat="1" ht="14.25">
      <c r="M140" s="41"/>
    </row>
    <row r="141" spans="13:13" s="13" customFormat="1" ht="14.25">
      <c r="M141" s="41"/>
    </row>
    <row r="142" spans="13:13" s="13" customFormat="1" ht="14.25">
      <c r="M142" s="41"/>
    </row>
    <row r="143" spans="13:13" s="13" customFormat="1" ht="14.25">
      <c r="M143" s="41"/>
    </row>
    <row r="144" spans="13:13" s="13" customFormat="1" ht="14.25">
      <c r="M144" s="41"/>
    </row>
    <row r="145" spans="13:13" s="13" customFormat="1" ht="14.25">
      <c r="M145" s="41"/>
    </row>
    <row r="146" spans="13:13" s="13" customFormat="1" ht="14.25">
      <c r="M146" s="41"/>
    </row>
    <row r="147" spans="13:13" s="13" customFormat="1" ht="14.25">
      <c r="M147" s="41"/>
    </row>
    <row r="148" spans="13:13" s="13" customFormat="1" ht="14.25">
      <c r="M148" s="41"/>
    </row>
    <row r="149" spans="13:13" s="13" customFormat="1" ht="14.25">
      <c r="M149" s="41"/>
    </row>
    <row r="150" spans="13:13" s="13" customFormat="1" ht="14.25">
      <c r="M150" s="41"/>
    </row>
    <row r="151" spans="13:13" s="13" customFormat="1" ht="14.25">
      <c r="M151" s="41"/>
    </row>
    <row r="152" spans="13:13" s="13" customFormat="1" ht="14.25">
      <c r="M152" s="41"/>
    </row>
    <row r="153" spans="13:13" s="13" customFormat="1" ht="14.25">
      <c r="M153" s="41"/>
    </row>
    <row r="154" spans="13:13" s="13" customFormat="1" ht="14.25">
      <c r="M154" s="41"/>
    </row>
    <row r="155" spans="13:13" s="13" customFormat="1" ht="14.25">
      <c r="M155" s="41"/>
    </row>
    <row r="156" spans="13:13" s="13" customFormat="1" ht="14.25">
      <c r="M156" s="41"/>
    </row>
    <row r="157" spans="13:13" s="13" customFormat="1" ht="14.25">
      <c r="M157" s="41"/>
    </row>
    <row r="158" spans="13:13" s="13" customFormat="1" ht="14.25">
      <c r="M158" s="41"/>
    </row>
    <row r="159" spans="13:13" s="13" customFormat="1" ht="14.25">
      <c r="M159" s="41"/>
    </row>
    <row r="160" spans="13:13" s="13" customFormat="1" ht="14.25">
      <c r="M160" s="41"/>
    </row>
    <row r="161" spans="13:13" s="13" customFormat="1" ht="14.25">
      <c r="M161" s="41"/>
    </row>
    <row r="162" spans="13:13" s="13" customFormat="1" ht="14.25">
      <c r="M162" s="41"/>
    </row>
    <row r="163" spans="13:13" s="13" customFormat="1" ht="14.25">
      <c r="M163" s="41"/>
    </row>
    <row r="164" spans="13:13" s="13" customFormat="1" ht="14.25">
      <c r="M164" s="41"/>
    </row>
    <row r="165" spans="13:13" s="13" customFormat="1" ht="14.25">
      <c r="M165" s="41"/>
    </row>
    <row r="166" spans="13:13" s="13" customFormat="1" ht="14.25">
      <c r="M166" s="41"/>
    </row>
    <row r="167" spans="13:13" s="13" customFormat="1" ht="14.25">
      <c r="M167" s="41"/>
    </row>
    <row r="168" spans="13:13" s="13" customFormat="1" ht="14.25">
      <c r="M168" s="41"/>
    </row>
    <row r="169" spans="13:13" s="13" customFormat="1" ht="14.25">
      <c r="M169" s="41"/>
    </row>
    <row r="170" spans="13:13" s="13" customFormat="1" ht="14.25">
      <c r="M170" s="41"/>
    </row>
    <row r="171" spans="13:13" s="13" customFormat="1" ht="14.25">
      <c r="M171" s="41"/>
    </row>
    <row r="172" spans="13:13" s="13" customFormat="1" ht="14.25">
      <c r="M172" s="41"/>
    </row>
    <row r="173" spans="13:13" s="13" customFormat="1" ht="14.25">
      <c r="M173" s="41"/>
    </row>
    <row r="174" spans="13:13" s="13" customFormat="1" ht="14.25">
      <c r="M174" s="41"/>
    </row>
    <row r="175" spans="13:13" s="13" customFormat="1" ht="14.25">
      <c r="M175" s="41"/>
    </row>
    <row r="176" spans="13:13" s="13" customFormat="1" ht="14.25">
      <c r="M176" s="41"/>
    </row>
    <row r="177" spans="13:13" s="13" customFormat="1" ht="14.25">
      <c r="M177" s="41"/>
    </row>
    <row r="178" spans="13:13" s="13" customFormat="1" ht="14.25">
      <c r="M178" s="41"/>
    </row>
    <row r="179" spans="13:13" s="13" customFormat="1" ht="14.25">
      <c r="M179" s="41"/>
    </row>
    <row r="180" spans="13:13" s="13" customFormat="1" ht="14.25">
      <c r="M180" s="41"/>
    </row>
    <row r="181" spans="13:13" s="13" customFormat="1" ht="14.25">
      <c r="M181" s="41"/>
    </row>
    <row r="182" spans="13:13" s="13" customFormat="1" ht="14.25">
      <c r="M182" s="41"/>
    </row>
    <row r="183" spans="13:13" s="13" customFormat="1" ht="14.25">
      <c r="M183" s="41"/>
    </row>
    <row r="184" spans="13:13" s="13" customFormat="1" ht="14.25">
      <c r="M184" s="41"/>
    </row>
    <row r="185" spans="13:13" s="13" customFormat="1" ht="14.25">
      <c r="M185" s="41"/>
    </row>
    <row r="186" spans="13:13" s="13" customFormat="1" ht="14.25">
      <c r="M186" s="41"/>
    </row>
    <row r="187" spans="13:13" s="13" customFormat="1" ht="14.25">
      <c r="M187" s="41"/>
    </row>
    <row r="188" spans="13:13" s="13" customFormat="1" ht="14.25">
      <c r="M188" s="41"/>
    </row>
    <row r="189" spans="13:13" s="13" customFormat="1" ht="14.25">
      <c r="M189" s="41"/>
    </row>
    <row r="190" spans="13:13" s="13" customFormat="1" ht="14.25">
      <c r="M190" s="41"/>
    </row>
    <row r="191" spans="13:13" s="13" customFormat="1" ht="14.25">
      <c r="M191" s="41"/>
    </row>
    <row r="192" spans="13:13" s="13" customFormat="1" ht="14.25">
      <c r="M192" s="41"/>
    </row>
    <row r="193" spans="13:13" s="13" customFormat="1" ht="14.25">
      <c r="M193" s="41"/>
    </row>
    <row r="194" spans="13:13" s="13" customFormat="1" ht="14.25">
      <c r="M194" s="41"/>
    </row>
    <row r="195" spans="13:13" s="13" customFormat="1" ht="14.25">
      <c r="M195" s="41"/>
    </row>
    <row r="196" spans="13:13" s="13" customFormat="1" ht="14.25">
      <c r="M196" s="41"/>
    </row>
    <row r="197" spans="13:13" s="13" customFormat="1" ht="14.25">
      <c r="M197" s="41"/>
    </row>
    <row r="198" spans="13:13" s="13" customFormat="1" ht="14.25">
      <c r="M198" s="41"/>
    </row>
    <row r="199" spans="13:13" s="13" customFormat="1" ht="14.25">
      <c r="M199" s="41"/>
    </row>
    <row r="200" spans="13:13" s="13" customFormat="1" ht="14.25">
      <c r="M200" s="41"/>
    </row>
    <row r="201" spans="13:13" s="13" customFormat="1" ht="14.25">
      <c r="M201" s="41"/>
    </row>
    <row r="202" spans="13:13" s="13" customFormat="1" ht="14.25">
      <c r="M202" s="41"/>
    </row>
    <row r="203" spans="13:13" s="13" customFormat="1" ht="14.25">
      <c r="M203" s="41"/>
    </row>
    <row r="204" spans="13:13" s="13" customFormat="1" ht="14.25">
      <c r="M204" s="41"/>
    </row>
    <row r="205" spans="13:13" s="13" customFormat="1" ht="14.25">
      <c r="M205" s="41"/>
    </row>
    <row r="206" spans="13:13" s="13" customFormat="1" ht="14.25">
      <c r="M206" s="41"/>
    </row>
    <row r="207" spans="13:13" s="13" customFormat="1" ht="14.25">
      <c r="M207" s="41"/>
    </row>
    <row r="208" spans="13:13" s="13" customFormat="1" ht="14.25">
      <c r="M208" s="41"/>
    </row>
    <row r="209" spans="13:13" s="13" customFormat="1" ht="14.25">
      <c r="M209" s="41"/>
    </row>
    <row r="210" spans="13:13" s="13" customFormat="1" ht="14.25">
      <c r="M210" s="41"/>
    </row>
    <row r="211" spans="13:13" s="13" customFormat="1" ht="14.25">
      <c r="M211" s="41"/>
    </row>
    <row r="212" spans="13:13" s="13" customFormat="1" ht="14.25">
      <c r="M212" s="41"/>
    </row>
    <row r="213" spans="13:13" s="13" customFormat="1" ht="14.25">
      <c r="M213" s="41"/>
    </row>
    <row r="214" spans="13:13" s="13" customFormat="1" ht="14.25">
      <c r="M214" s="41"/>
    </row>
    <row r="215" spans="13:13" s="13" customFormat="1" ht="14.25">
      <c r="M215" s="41"/>
    </row>
    <row r="216" spans="13:13" s="13" customFormat="1" ht="14.25">
      <c r="M216" s="41"/>
    </row>
    <row r="217" spans="13:13" s="13" customFormat="1" ht="14.25">
      <c r="M217" s="41"/>
    </row>
    <row r="218" spans="13:13" s="13" customFormat="1" ht="14.25">
      <c r="M218" s="41"/>
    </row>
    <row r="219" spans="13:13" s="13" customFormat="1" ht="14.25">
      <c r="M219" s="41"/>
    </row>
    <row r="220" spans="13:13" s="13" customFormat="1" ht="14.25">
      <c r="M220" s="41"/>
    </row>
    <row r="221" spans="13:13" s="13" customFormat="1" ht="14.25">
      <c r="M221" s="41"/>
    </row>
    <row r="222" spans="13:13" s="13" customFormat="1" ht="14.25">
      <c r="M222" s="41"/>
    </row>
    <row r="223" spans="13:13" s="13" customFormat="1" ht="14.25">
      <c r="M223" s="41"/>
    </row>
    <row r="224" spans="13:13" s="13" customFormat="1" ht="14.25">
      <c r="M224" s="41"/>
    </row>
    <row r="225" spans="13:13" s="13" customFormat="1" ht="14.25">
      <c r="M225" s="41"/>
    </row>
    <row r="226" spans="13:13" s="13" customFormat="1" ht="14.25">
      <c r="M226" s="41"/>
    </row>
    <row r="227" spans="13:13" s="13" customFormat="1" ht="14.25">
      <c r="M227" s="41"/>
    </row>
    <row r="228" spans="13:13" s="13" customFormat="1" ht="14.25">
      <c r="M228" s="41"/>
    </row>
    <row r="229" spans="13:13" s="13" customFormat="1" ht="14.25">
      <c r="M229" s="41"/>
    </row>
    <row r="230" spans="13:13" s="13" customFormat="1" ht="14.25">
      <c r="M230" s="41"/>
    </row>
    <row r="231" spans="13:13" s="13" customFormat="1" ht="14.25">
      <c r="M231" s="41"/>
    </row>
    <row r="232" spans="13:13" s="13" customFormat="1" ht="14.25">
      <c r="M232" s="41"/>
    </row>
    <row r="233" spans="13:13" s="13" customFormat="1" ht="14.25">
      <c r="M233" s="41"/>
    </row>
    <row r="234" spans="13:13" s="13" customFormat="1" ht="14.25">
      <c r="M234" s="41"/>
    </row>
    <row r="235" spans="13:13" s="13" customFormat="1" ht="14.25">
      <c r="M235" s="41"/>
    </row>
    <row r="236" spans="13:13" s="13" customFormat="1" ht="14.25">
      <c r="M236" s="41"/>
    </row>
    <row r="237" spans="13:13" s="13" customFormat="1" ht="14.25">
      <c r="M237" s="41"/>
    </row>
    <row r="238" spans="13:13" s="13" customFormat="1" ht="14.25">
      <c r="M238" s="41"/>
    </row>
    <row r="239" spans="13:13" s="13" customFormat="1" ht="14.25">
      <c r="M239" s="41"/>
    </row>
    <row r="240" spans="13:13" s="13" customFormat="1" ht="14.25">
      <c r="M240" s="41"/>
    </row>
    <row r="241" spans="13:13" s="13" customFormat="1" ht="14.25">
      <c r="M241" s="41"/>
    </row>
    <row r="242" spans="13:13" s="13" customFormat="1" ht="14.25">
      <c r="M242" s="41"/>
    </row>
    <row r="243" spans="13:13" s="13" customFormat="1" ht="14.25">
      <c r="M243" s="41"/>
    </row>
    <row r="244" spans="13:13" s="13" customFormat="1" ht="14.25">
      <c r="M244" s="41"/>
    </row>
    <row r="245" spans="13:13" s="13" customFormat="1" ht="14.25">
      <c r="M245" s="41"/>
    </row>
    <row r="246" spans="13:13" s="13" customFormat="1" ht="14.25">
      <c r="M246" s="41"/>
    </row>
    <row r="247" spans="13:13" s="13" customFormat="1" ht="14.25">
      <c r="M247" s="41"/>
    </row>
    <row r="248" spans="13:13" s="13" customFormat="1" ht="14.25">
      <c r="M248" s="41"/>
    </row>
    <row r="249" spans="13:13" s="13" customFormat="1" ht="14.25">
      <c r="M249" s="41"/>
    </row>
    <row r="250" spans="13:13" s="13" customFormat="1" ht="14.25">
      <c r="M250" s="41"/>
    </row>
    <row r="251" spans="13:13" s="13" customFormat="1" ht="14.25">
      <c r="M251" s="41"/>
    </row>
    <row r="252" spans="13:13" s="13" customFormat="1" ht="14.25">
      <c r="M252" s="41"/>
    </row>
    <row r="253" spans="13:13" s="13" customFormat="1" ht="14.25">
      <c r="M253" s="41"/>
    </row>
    <row r="254" spans="13:13" s="13" customFormat="1" ht="14.25">
      <c r="M254" s="41"/>
    </row>
    <row r="255" spans="13:13" s="13" customFormat="1" ht="14.25">
      <c r="M255" s="41"/>
    </row>
    <row r="256" spans="13:13" s="13" customFormat="1" ht="14.25">
      <c r="M256" s="41"/>
    </row>
    <row r="257" spans="13:13" s="13" customFormat="1" ht="14.25">
      <c r="M257" s="41"/>
    </row>
    <row r="258" spans="13:13" s="13" customFormat="1" ht="14.25">
      <c r="M258" s="41"/>
    </row>
    <row r="259" spans="13:13" s="13" customFormat="1" ht="14.25">
      <c r="M259" s="41"/>
    </row>
    <row r="260" spans="13:13" s="13" customFormat="1" ht="14.25">
      <c r="M260" s="41"/>
    </row>
    <row r="261" spans="13:13" s="13" customFormat="1" ht="14.25">
      <c r="M261" s="41"/>
    </row>
    <row r="262" spans="13:13" s="13" customFormat="1" ht="14.25">
      <c r="M262" s="41"/>
    </row>
    <row r="263" spans="13:13" s="13" customFormat="1" ht="14.25">
      <c r="M263" s="41"/>
    </row>
    <row r="264" spans="13:13" s="13" customFormat="1" ht="14.25">
      <c r="M264" s="41"/>
    </row>
    <row r="265" spans="13:13" s="13" customFormat="1" ht="14.25">
      <c r="M265" s="41"/>
    </row>
    <row r="266" spans="13:13" s="13" customFormat="1" ht="14.25">
      <c r="M266" s="41"/>
    </row>
    <row r="267" spans="13:13" s="13" customFormat="1" ht="14.25">
      <c r="M267" s="41"/>
    </row>
    <row r="268" spans="13:13" s="13" customFormat="1" ht="14.25">
      <c r="M268" s="41"/>
    </row>
    <row r="269" spans="13:13" s="13" customFormat="1" ht="14.25">
      <c r="M269" s="41"/>
    </row>
    <row r="270" spans="13:13" s="13" customFormat="1" ht="14.25">
      <c r="M270" s="41"/>
    </row>
    <row r="271" spans="13:13" s="13" customFormat="1" ht="14.25">
      <c r="M271" s="41"/>
    </row>
    <row r="272" spans="13:13" s="13" customFormat="1" ht="14.25">
      <c r="M272" s="41"/>
    </row>
    <row r="273" spans="1:13" s="13" customFormat="1">
      <c r="F273" s="50"/>
      <c r="K273" s="53"/>
      <c r="M273" s="41"/>
    </row>
    <row r="274" spans="1:13" s="13" customFormat="1">
      <c r="F274" s="50"/>
      <c r="K274" s="53"/>
      <c r="M274" s="41"/>
    </row>
    <row r="275" spans="1:13" s="13" customFormat="1">
      <c r="A275" s="13" t="s">
        <v>4</v>
      </c>
      <c r="F275" s="50"/>
      <c r="K275" s="53"/>
      <c r="M275" s="41"/>
    </row>
    <row r="276" spans="1:13" s="13" customFormat="1">
      <c r="A276" s="13" t="s">
        <v>5</v>
      </c>
      <c r="F276" s="50"/>
      <c r="K276" s="53"/>
      <c r="M276" s="41"/>
    </row>
    <row r="277" spans="1:13" s="13" customFormat="1">
      <c r="A277" s="13" t="s">
        <v>11</v>
      </c>
      <c r="F277" s="50"/>
      <c r="K277" s="53"/>
      <c r="M277" s="41"/>
    </row>
    <row r="278" spans="1:13" s="13" customFormat="1">
      <c r="A278" s="13" t="s">
        <v>6</v>
      </c>
      <c r="F278" s="50"/>
      <c r="K278" s="53"/>
      <c r="M278" s="41"/>
    </row>
    <row r="279" spans="1:13" s="13" customFormat="1">
      <c r="F279" s="50"/>
      <c r="K279" s="53"/>
      <c r="M279" s="41"/>
    </row>
    <row r="280" spans="1:13" s="13" customFormat="1">
      <c r="F280" s="50"/>
      <c r="K280" s="53"/>
      <c r="M280" s="41"/>
    </row>
    <row r="281" spans="1:13" s="13" customFormat="1">
      <c r="F281" s="50"/>
      <c r="K281" s="53"/>
      <c r="M281" s="41"/>
    </row>
    <row r="282" spans="1:13" s="13" customFormat="1">
      <c r="F282" s="50"/>
      <c r="K282" s="53"/>
      <c r="M282" s="41"/>
    </row>
    <row r="283" spans="1:13" s="13" customFormat="1">
      <c r="F283" s="50"/>
      <c r="K283" s="53"/>
      <c r="M283" s="41"/>
    </row>
    <row r="284" spans="1:13" s="13" customFormat="1">
      <c r="F284" s="50"/>
      <c r="K284" s="53"/>
      <c r="M284" s="41"/>
    </row>
    <row r="285" spans="1:13" s="13" customFormat="1">
      <c r="F285" s="50"/>
      <c r="K285" s="53"/>
      <c r="M285" s="41"/>
    </row>
    <row r="286" spans="1:13" s="13" customFormat="1">
      <c r="F286" s="50"/>
      <c r="K286" s="53"/>
      <c r="M286" s="41"/>
    </row>
    <row r="287" spans="1:13" s="13" customFormat="1">
      <c r="F287" s="50"/>
      <c r="K287" s="53"/>
      <c r="M287" s="41"/>
    </row>
    <row r="288" spans="1:13" s="13" customFormat="1">
      <c r="F288" s="50"/>
      <c r="K288" s="53"/>
      <c r="M288" s="41"/>
    </row>
    <row r="289" spans="13:13" s="13" customFormat="1" ht="14.25">
      <c r="M289" s="41"/>
    </row>
    <row r="290" spans="13:13" s="13" customFormat="1" ht="14.25">
      <c r="M290" s="41"/>
    </row>
    <row r="291" spans="13:13" s="13" customFormat="1" ht="14.25">
      <c r="M291" s="41"/>
    </row>
    <row r="292" spans="13:13" s="13" customFormat="1" ht="14.25">
      <c r="M292" s="41"/>
    </row>
    <row r="293" spans="13:13" s="13" customFormat="1" ht="14.25">
      <c r="M293" s="41"/>
    </row>
    <row r="294" spans="13:13" s="13" customFormat="1" ht="14.25">
      <c r="M294" s="41"/>
    </row>
    <row r="295" spans="13:13" s="13" customFormat="1" ht="14.25">
      <c r="M295" s="41"/>
    </row>
    <row r="296" spans="13:13" s="13" customFormat="1" ht="14.25">
      <c r="M296" s="41"/>
    </row>
    <row r="297" spans="13:13" s="13" customFormat="1" ht="14.25">
      <c r="M297" s="41"/>
    </row>
    <row r="298" spans="13:13" s="13" customFormat="1" ht="14.25">
      <c r="M298" s="41"/>
    </row>
    <row r="299" spans="13:13" s="13" customFormat="1" ht="14.25">
      <c r="M299" s="41"/>
    </row>
    <row r="300" spans="13:13" s="13" customFormat="1" ht="14.25">
      <c r="M300" s="41"/>
    </row>
    <row r="301" spans="13:13" s="13" customFormat="1" ht="14.25">
      <c r="M301" s="41"/>
    </row>
    <row r="302" spans="13:13" s="13" customFormat="1" ht="14.25">
      <c r="M302" s="41"/>
    </row>
    <row r="303" spans="13:13" s="13" customFormat="1" ht="14.25">
      <c r="M303" s="41"/>
    </row>
    <row r="304" spans="13:13" s="13" customFormat="1" ht="14.25">
      <c r="M304" s="41"/>
    </row>
    <row r="305" spans="13:13" s="13" customFormat="1" ht="14.25">
      <c r="M305" s="41"/>
    </row>
    <row r="306" spans="13:13" s="13" customFormat="1" ht="14.25">
      <c r="M306" s="41"/>
    </row>
    <row r="307" spans="13:13" s="13" customFormat="1" ht="14.25">
      <c r="M307" s="41"/>
    </row>
    <row r="308" spans="13:13" s="13" customFormat="1" ht="14.25">
      <c r="M308" s="41"/>
    </row>
    <row r="309" spans="13:13" s="13" customFormat="1" ht="14.25">
      <c r="M309" s="41"/>
    </row>
    <row r="310" spans="13:13" s="13" customFormat="1" ht="14.25">
      <c r="M310" s="41"/>
    </row>
    <row r="311" spans="13:13" s="13" customFormat="1" ht="14.25">
      <c r="M311" s="41"/>
    </row>
    <row r="312" spans="13:13" s="13" customFormat="1" ht="14.25">
      <c r="M312" s="41"/>
    </row>
    <row r="313" spans="13:13" s="13" customFormat="1" ht="14.25">
      <c r="M313" s="41"/>
    </row>
    <row r="314" spans="13:13" s="13" customFormat="1" ht="14.25">
      <c r="M314" s="41"/>
    </row>
    <row r="315" spans="13:13" s="13" customFormat="1" ht="14.25">
      <c r="M315" s="41"/>
    </row>
    <row r="316" spans="13:13" s="13" customFormat="1" ht="14.25">
      <c r="M316" s="41"/>
    </row>
    <row r="317" spans="13:13" s="13" customFormat="1" ht="14.25">
      <c r="M317" s="41"/>
    </row>
    <row r="318" spans="13:13" s="13" customFormat="1" ht="14.25">
      <c r="M318" s="41"/>
    </row>
    <row r="319" spans="13:13" s="13" customFormat="1" ht="14.25">
      <c r="M319" s="41"/>
    </row>
    <row r="320" spans="13:13" s="13" customFormat="1" ht="14.25">
      <c r="M320" s="41"/>
    </row>
    <row r="321" spans="13:13" s="13" customFormat="1" ht="14.25">
      <c r="M321" s="41"/>
    </row>
    <row r="322" spans="13:13" s="13" customFormat="1" ht="14.25">
      <c r="M322" s="41"/>
    </row>
    <row r="323" spans="13:13" s="13" customFormat="1" ht="14.25">
      <c r="M323" s="41"/>
    </row>
    <row r="324" spans="13:13" s="13" customFormat="1" ht="14.25">
      <c r="M324" s="41"/>
    </row>
    <row r="325" spans="13:13" s="13" customFormat="1" ht="14.25">
      <c r="M325" s="41"/>
    </row>
    <row r="326" spans="13:13" s="13" customFormat="1" ht="14.25">
      <c r="M326" s="41"/>
    </row>
    <row r="327" spans="13:13" s="13" customFormat="1" ht="14.25">
      <c r="M327" s="41"/>
    </row>
    <row r="328" spans="13:13" s="13" customFormat="1" ht="14.25">
      <c r="M328" s="41"/>
    </row>
    <row r="329" spans="13:13" s="13" customFormat="1" ht="14.25">
      <c r="M329" s="41"/>
    </row>
    <row r="330" spans="13:13" s="13" customFormat="1" ht="14.25">
      <c r="M330" s="41"/>
    </row>
    <row r="331" spans="13:13" s="13" customFormat="1" ht="14.25">
      <c r="M331" s="41"/>
    </row>
    <row r="332" spans="13:13" s="13" customFormat="1" ht="14.25">
      <c r="M332" s="41"/>
    </row>
    <row r="333" spans="13:13" s="13" customFormat="1" ht="14.25">
      <c r="M333" s="41"/>
    </row>
    <row r="334" spans="13:13" s="13" customFormat="1" ht="14.25">
      <c r="M334" s="41"/>
    </row>
    <row r="335" spans="13:13" s="13" customFormat="1" ht="14.25">
      <c r="M335" s="41"/>
    </row>
    <row r="336" spans="13:13" s="13" customFormat="1" ht="14.25">
      <c r="M336" s="41"/>
    </row>
    <row r="337" spans="13:13" s="13" customFormat="1" ht="14.25">
      <c r="M337" s="41"/>
    </row>
    <row r="338" spans="13:13" s="13" customFormat="1" ht="14.25">
      <c r="M338" s="41"/>
    </row>
    <row r="339" spans="13:13" s="13" customFormat="1" ht="14.25">
      <c r="M339" s="41"/>
    </row>
    <row r="340" spans="13:13" s="13" customFormat="1" ht="14.25">
      <c r="M340" s="41"/>
    </row>
    <row r="341" spans="13:13" s="13" customFormat="1" ht="14.25">
      <c r="M341" s="41"/>
    </row>
    <row r="342" spans="13:13" s="13" customFormat="1" ht="14.25">
      <c r="M342" s="41"/>
    </row>
    <row r="343" spans="13:13" s="13" customFormat="1" ht="14.25">
      <c r="M343" s="41"/>
    </row>
    <row r="344" spans="13:13" s="13" customFormat="1" ht="14.25">
      <c r="M344" s="41"/>
    </row>
    <row r="345" spans="13:13" s="13" customFormat="1" ht="14.25">
      <c r="M345" s="41"/>
    </row>
    <row r="346" spans="13:13" s="13" customFormat="1" ht="14.25">
      <c r="M346" s="41"/>
    </row>
    <row r="347" spans="13:13" s="13" customFormat="1" ht="14.25">
      <c r="M347" s="41"/>
    </row>
    <row r="348" spans="13:13" s="13" customFormat="1" ht="14.25">
      <c r="M348" s="41"/>
    </row>
    <row r="349" spans="13:13" s="13" customFormat="1" ht="14.25">
      <c r="M349" s="41"/>
    </row>
    <row r="350" spans="13:13" s="13" customFormat="1" ht="14.25">
      <c r="M350" s="41"/>
    </row>
    <row r="351" spans="13:13" s="13" customFormat="1" ht="14.25">
      <c r="M351" s="41"/>
    </row>
    <row r="352" spans="13:13" s="13" customFormat="1" ht="14.25">
      <c r="M352" s="41"/>
    </row>
    <row r="353" spans="13:13" s="13" customFormat="1" ht="14.25">
      <c r="M353" s="41"/>
    </row>
    <row r="354" spans="13:13" s="13" customFormat="1" ht="14.25">
      <c r="M354" s="41"/>
    </row>
    <row r="355" spans="13:13" s="13" customFormat="1" ht="14.25">
      <c r="M355" s="41"/>
    </row>
    <row r="356" spans="13:13" s="13" customFormat="1" ht="14.25">
      <c r="M356" s="41"/>
    </row>
    <row r="357" spans="13:13" s="13" customFormat="1" ht="14.25">
      <c r="M357" s="41"/>
    </row>
    <row r="358" spans="13:13" s="13" customFormat="1" ht="14.25">
      <c r="M358" s="41"/>
    </row>
    <row r="359" spans="13:13" s="13" customFormat="1" ht="14.25">
      <c r="M359" s="41"/>
    </row>
    <row r="360" spans="13:13" s="13" customFormat="1" ht="14.25">
      <c r="M360" s="41"/>
    </row>
    <row r="361" spans="13:13" s="13" customFormat="1" ht="14.25">
      <c r="M361" s="41"/>
    </row>
    <row r="362" spans="13:13" s="13" customFormat="1" ht="14.25">
      <c r="M362" s="41"/>
    </row>
    <row r="363" spans="13:13" s="13" customFormat="1" ht="14.25">
      <c r="M363" s="41"/>
    </row>
    <row r="364" spans="13:13" s="13" customFormat="1" ht="14.25">
      <c r="M364" s="41"/>
    </row>
    <row r="365" spans="13:13" s="13" customFormat="1" ht="14.25">
      <c r="M365" s="41"/>
    </row>
    <row r="366" spans="13:13" s="13" customFormat="1" ht="14.25">
      <c r="M366" s="41"/>
    </row>
    <row r="367" spans="13:13" s="13" customFormat="1" ht="14.25">
      <c r="M367" s="41"/>
    </row>
    <row r="368" spans="13:13" s="13" customFormat="1" ht="14.25">
      <c r="M368" s="41"/>
    </row>
    <row r="369" spans="13:13" s="13" customFormat="1" ht="14.25">
      <c r="M369" s="41"/>
    </row>
    <row r="370" spans="13:13" s="13" customFormat="1" ht="14.25">
      <c r="M370" s="41"/>
    </row>
    <row r="371" spans="13:13" s="13" customFormat="1" ht="14.25">
      <c r="M371" s="41"/>
    </row>
    <row r="372" spans="13:13" s="13" customFormat="1" ht="14.25">
      <c r="M372" s="41"/>
    </row>
    <row r="373" spans="13:13" s="13" customFormat="1" ht="14.25">
      <c r="M373" s="41"/>
    </row>
    <row r="374" spans="13:13" s="13" customFormat="1" ht="14.25">
      <c r="M374" s="41"/>
    </row>
    <row r="375" spans="13:13" s="13" customFormat="1" ht="14.25">
      <c r="M375" s="41"/>
    </row>
    <row r="376" spans="13:13" s="13" customFormat="1" ht="14.25">
      <c r="M376" s="41"/>
    </row>
    <row r="377" spans="13:13" s="13" customFormat="1" ht="14.25">
      <c r="M377" s="41"/>
    </row>
    <row r="378" spans="13:13" s="13" customFormat="1" ht="14.25">
      <c r="M378" s="41"/>
    </row>
    <row r="379" spans="13:13" s="13" customFormat="1" ht="14.25">
      <c r="M379" s="41"/>
    </row>
    <row r="380" spans="13:13" s="13" customFormat="1" ht="14.25">
      <c r="M380" s="41"/>
    </row>
    <row r="381" spans="13:13" s="13" customFormat="1" ht="14.25">
      <c r="M381" s="41"/>
    </row>
    <row r="382" spans="13:13" s="13" customFormat="1" ht="14.25">
      <c r="M382" s="41"/>
    </row>
    <row r="383" spans="13:13" s="13" customFormat="1" ht="14.25">
      <c r="M383" s="41"/>
    </row>
    <row r="384" spans="13:13" s="13" customFormat="1" ht="14.25">
      <c r="M384" s="41"/>
    </row>
    <row r="385" spans="13:13" s="13" customFormat="1" ht="14.25">
      <c r="M385" s="41"/>
    </row>
    <row r="386" spans="13:13" s="13" customFormat="1" ht="14.25">
      <c r="M386" s="41"/>
    </row>
    <row r="387" spans="13:13" s="13" customFormat="1" ht="14.25">
      <c r="M387" s="41"/>
    </row>
    <row r="388" spans="13:13" s="13" customFormat="1" ht="14.25">
      <c r="M388" s="41"/>
    </row>
    <row r="389" spans="13:13" s="13" customFormat="1" ht="14.25">
      <c r="M389" s="41"/>
    </row>
    <row r="390" spans="13:13" s="13" customFormat="1" ht="14.25">
      <c r="M390" s="41"/>
    </row>
    <row r="391" spans="13:13" s="13" customFormat="1" ht="14.25">
      <c r="M391" s="41"/>
    </row>
    <row r="392" spans="13:13" s="13" customFormat="1" ht="14.25">
      <c r="M392" s="41"/>
    </row>
    <row r="393" spans="13:13" s="13" customFormat="1" ht="14.25">
      <c r="M393" s="41"/>
    </row>
    <row r="394" spans="13:13" s="13" customFormat="1" ht="14.25">
      <c r="M394" s="41"/>
    </row>
    <row r="395" spans="13:13" s="13" customFormat="1" ht="14.25">
      <c r="M395" s="41"/>
    </row>
    <row r="396" spans="13:13" s="13" customFormat="1" ht="14.25">
      <c r="M396" s="41"/>
    </row>
    <row r="397" spans="13:13" s="13" customFormat="1" ht="14.25">
      <c r="M397" s="41"/>
    </row>
    <row r="398" spans="13:13" s="13" customFormat="1" ht="14.25">
      <c r="M398" s="41"/>
    </row>
    <row r="399" spans="13:13" s="13" customFormat="1" ht="14.25">
      <c r="M399" s="41"/>
    </row>
    <row r="400" spans="13:13" s="13" customFormat="1" ht="14.25">
      <c r="M400" s="41"/>
    </row>
    <row r="401" spans="13:13" s="13" customFormat="1" ht="14.25">
      <c r="M401" s="41"/>
    </row>
    <row r="402" spans="13:13" s="13" customFormat="1" ht="14.25">
      <c r="M402" s="41"/>
    </row>
    <row r="403" spans="13:13" s="13" customFormat="1" ht="14.25">
      <c r="M403" s="41"/>
    </row>
    <row r="404" spans="13:13" s="13" customFormat="1" ht="14.25">
      <c r="M404" s="41"/>
    </row>
    <row r="405" spans="13:13" s="13" customFormat="1" ht="14.25">
      <c r="M405" s="41"/>
    </row>
    <row r="406" spans="13:13" s="13" customFormat="1" ht="14.25">
      <c r="M406" s="41"/>
    </row>
    <row r="407" spans="13:13" s="13" customFormat="1" ht="14.25">
      <c r="M407" s="41"/>
    </row>
    <row r="408" spans="13:13" s="13" customFormat="1" ht="14.25">
      <c r="M408" s="41"/>
    </row>
    <row r="409" spans="13:13" s="13" customFormat="1" ht="14.25">
      <c r="M409" s="41"/>
    </row>
    <row r="410" spans="13:13" s="13" customFormat="1" ht="14.25">
      <c r="M410" s="41"/>
    </row>
    <row r="411" spans="13:13" s="13" customFormat="1" ht="14.25">
      <c r="M411" s="41"/>
    </row>
    <row r="412" spans="13:13" s="13" customFormat="1" ht="14.25">
      <c r="M412" s="41"/>
    </row>
    <row r="413" spans="13:13" s="13" customFormat="1" ht="14.25">
      <c r="M413" s="41"/>
    </row>
    <row r="414" spans="13:13" s="13" customFormat="1" ht="14.25">
      <c r="M414" s="41"/>
    </row>
    <row r="415" spans="13:13" s="13" customFormat="1" ht="14.25">
      <c r="M415" s="41"/>
    </row>
    <row r="416" spans="13:13" s="13" customFormat="1" ht="14.25">
      <c r="M416" s="41"/>
    </row>
    <row r="417" spans="13:13" s="13" customFormat="1" ht="14.25">
      <c r="M417" s="41"/>
    </row>
    <row r="418" spans="13:13" s="13" customFormat="1" ht="14.25">
      <c r="M418" s="41"/>
    </row>
    <row r="419" spans="13:13" s="13" customFormat="1" ht="14.25">
      <c r="M419" s="41"/>
    </row>
    <row r="420" spans="13:13" s="13" customFormat="1" ht="14.25">
      <c r="M420" s="41"/>
    </row>
    <row r="421" spans="13:13" s="13" customFormat="1" ht="14.25">
      <c r="M421" s="41"/>
    </row>
    <row r="422" spans="13:13" s="13" customFormat="1" ht="14.25">
      <c r="M422" s="41"/>
    </row>
    <row r="423" spans="13:13" s="13" customFormat="1" ht="14.25">
      <c r="M423" s="41"/>
    </row>
    <row r="424" spans="13:13" s="13" customFormat="1" ht="14.25">
      <c r="M424" s="41"/>
    </row>
    <row r="425" spans="13:13" s="13" customFormat="1" ht="14.25">
      <c r="M425" s="41"/>
    </row>
    <row r="426" spans="13:13" s="13" customFormat="1" ht="14.25">
      <c r="M426" s="41"/>
    </row>
    <row r="427" spans="13:13" s="13" customFormat="1" ht="14.25">
      <c r="M427" s="41"/>
    </row>
    <row r="428" spans="13:13" s="13" customFormat="1" ht="14.25">
      <c r="M428" s="41"/>
    </row>
    <row r="429" spans="13:13" s="13" customFormat="1" ht="14.25">
      <c r="M429" s="41"/>
    </row>
    <row r="430" spans="13:13" s="13" customFormat="1" ht="14.25">
      <c r="M430" s="41"/>
    </row>
    <row r="431" spans="13:13" s="13" customFormat="1" ht="14.25">
      <c r="M431" s="41"/>
    </row>
    <row r="432" spans="13:13" s="13" customFormat="1" ht="14.25">
      <c r="M432" s="41"/>
    </row>
    <row r="433" spans="13:13" s="13" customFormat="1" ht="14.25">
      <c r="M433" s="41"/>
    </row>
    <row r="434" spans="13:13" s="13" customFormat="1" ht="14.25">
      <c r="M434" s="41"/>
    </row>
    <row r="435" spans="13:13" s="13" customFormat="1" ht="14.25">
      <c r="M435" s="41"/>
    </row>
    <row r="436" spans="13:13" s="13" customFormat="1" ht="14.25">
      <c r="M436" s="41"/>
    </row>
    <row r="437" spans="13:13" s="13" customFormat="1" ht="14.25">
      <c r="M437" s="41"/>
    </row>
    <row r="438" spans="13:13" s="13" customFormat="1" ht="14.25">
      <c r="M438" s="41"/>
    </row>
    <row r="439" spans="13:13" s="13" customFormat="1" ht="14.25">
      <c r="M439" s="41"/>
    </row>
    <row r="440" spans="13:13" s="13" customFormat="1" ht="14.25">
      <c r="M440" s="41"/>
    </row>
    <row r="441" spans="13:13" s="13" customFormat="1" ht="14.25">
      <c r="M441" s="41"/>
    </row>
    <row r="442" spans="13:13" s="13" customFormat="1" ht="14.25">
      <c r="M442" s="41"/>
    </row>
    <row r="443" spans="13:13" s="13" customFormat="1" ht="14.25">
      <c r="M443" s="41"/>
    </row>
    <row r="444" spans="13:13" s="13" customFormat="1" ht="14.25">
      <c r="M444" s="41"/>
    </row>
    <row r="445" spans="13:13" s="13" customFormat="1" ht="14.25">
      <c r="M445" s="41"/>
    </row>
    <row r="446" spans="13:13" s="13" customFormat="1" ht="14.25">
      <c r="M446" s="41"/>
    </row>
    <row r="447" spans="13:13" s="13" customFormat="1" ht="14.25">
      <c r="M447" s="41"/>
    </row>
    <row r="448" spans="13:13" s="13" customFormat="1" ht="14.25">
      <c r="M448" s="41"/>
    </row>
    <row r="449" spans="13:13" s="13" customFormat="1" ht="14.25">
      <c r="M449" s="41"/>
    </row>
    <row r="450" spans="13:13" s="13" customFormat="1" ht="14.25">
      <c r="M450" s="41"/>
    </row>
    <row r="451" spans="13:13" s="13" customFormat="1" ht="14.25">
      <c r="M451" s="41"/>
    </row>
    <row r="452" spans="13:13" s="13" customFormat="1" ht="14.25">
      <c r="M452" s="41"/>
    </row>
    <row r="453" spans="13:13" s="13" customFormat="1" ht="14.25">
      <c r="M453" s="41"/>
    </row>
    <row r="454" spans="13:13" s="13" customFormat="1" ht="14.25">
      <c r="M454" s="41"/>
    </row>
    <row r="455" spans="13:13" s="13" customFormat="1" ht="14.25">
      <c r="M455" s="41"/>
    </row>
    <row r="456" spans="13:13" s="13" customFormat="1" ht="14.25">
      <c r="M456" s="41"/>
    </row>
    <row r="457" spans="13:13" s="13" customFormat="1" ht="14.25">
      <c r="M457" s="41"/>
    </row>
    <row r="458" spans="13:13" s="13" customFormat="1" ht="14.25">
      <c r="M458" s="41"/>
    </row>
    <row r="459" spans="13:13" s="13" customFormat="1" ht="14.25">
      <c r="M459" s="41"/>
    </row>
    <row r="460" spans="13:13" s="13" customFormat="1" ht="14.25">
      <c r="M460" s="41"/>
    </row>
    <row r="461" spans="13:13" s="13" customFormat="1" ht="14.25">
      <c r="M461" s="41"/>
    </row>
    <row r="462" spans="13:13" s="13" customFormat="1" ht="14.25">
      <c r="M462" s="41"/>
    </row>
    <row r="463" spans="13:13" s="13" customFormat="1" ht="14.25">
      <c r="M463" s="41"/>
    </row>
    <row r="464" spans="13:13" s="13" customFormat="1" ht="14.25">
      <c r="M464" s="41"/>
    </row>
    <row r="465" spans="13:13" s="13" customFormat="1" ht="14.25">
      <c r="M465" s="41"/>
    </row>
    <row r="466" spans="13:13" s="13" customFormat="1" ht="14.25">
      <c r="M466" s="41"/>
    </row>
    <row r="467" spans="13:13" s="13" customFormat="1" ht="14.25">
      <c r="M467" s="41"/>
    </row>
    <row r="468" spans="13:13" s="13" customFormat="1" ht="14.25">
      <c r="M468" s="41"/>
    </row>
    <row r="469" spans="13:13" s="13" customFormat="1" ht="14.25">
      <c r="M469" s="41"/>
    </row>
    <row r="470" spans="13:13" s="13" customFormat="1" ht="14.25">
      <c r="M470" s="41"/>
    </row>
    <row r="471" spans="13:13" s="13" customFormat="1" ht="14.25">
      <c r="M471" s="41"/>
    </row>
    <row r="472" spans="13:13" s="13" customFormat="1" ht="14.25">
      <c r="M472" s="41"/>
    </row>
    <row r="473" spans="13:13" s="13" customFormat="1" ht="14.25">
      <c r="M473" s="41"/>
    </row>
    <row r="474" spans="13:13" s="13" customFormat="1" ht="14.25">
      <c r="M474" s="41"/>
    </row>
    <row r="475" spans="13:13" s="13" customFormat="1" ht="14.25">
      <c r="M475" s="41"/>
    </row>
    <row r="476" spans="13:13" s="13" customFormat="1" ht="14.25">
      <c r="M476" s="41"/>
    </row>
    <row r="477" spans="13:13" s="13" customFormat="1" ht="14.25">
      <c r="M477" s="41"/>
    </row>
    <row r="478" spans="13:13" s="13" customFormat="1" ht="14.25">
      <c r="M478" s="41"/>
    </row>
    <row r="479" spans="13:13" s="13" customFormat="1" ht="14.25">
      <c r="M479" s="41"/>
    </row>
    <row r="480" spans="13:13" s="13" customFormat="1" ht="14.25">
      <c r="M480" s="41"/>
    </row>
    <row r="481" spans="13:13" s="13" customFormat="1" ht="14.25">
      <c r="M481" s="41"/>
    </row>
    <row r="482" spans="13:13" s="13" customFormat="1" ht="14.25">
      <c r="M482" s="41"/>
    </row>
    <row r="483" spans="13:13" s="13" customFormat="1" ht="14.25">
      <c r="M483" s="41"/>
    </row>
    <row r="484" spans="13:13" s="13" customFormat="1" ht="14.25">
      <c r="M484" s="41"/>
    </row>
    <row r="485" spans="13:13" s="13" customFormat="1" ht="14.25">
      <c r="M485" s="41"/>
    </row>
    <row r="486" spans="13:13" s="13" customFormat="1" ht="14.25">
      <c r="M486" s="41"/>
    </row>
    <row r="487" spans="13:13" s="13" customFormat="1" ht="14.25">
      <c r="M487" s="41"/>
    </row>
    <row r="488" spans="13:13" s="13" customFormat="1" ht="14.25">
      <c r="M488" s="41"/>
    </row>
    <row r="489" spans="13:13" s="13" customFormat="1" ht="14.25">
      <c r="M489" s="41"/>
    </row>
    <row r="490" spans="13:13" s="13" customFormat="1" ht="14.25">
      <c r="M490" s="41"/>
    </row>
    <row r="491" spans="13:13" s="13" customFormat="1" ht="14.25">
      <c r="M491" s="41"/>
    </row>
    <row r="492" spans="13:13" s="13" customFormat="1" ht="14.25">
      <c r="M492" s="41"/>
    </row>
    <row r="493" spans="13:13" s="13" customFormat="1" ht="14.25">
      <c r="M493" s="41"/>
    </row>
    <row r="494" spans="13:13" s="13" customFormat="1" ht="14.25">
      <c r="M494" s="41"/>
    </row>
    <row r="495" spans="13:13" s="13" customFormat="1" ht="14.25">
      <c r="M495" s="41"/>
    </row>
    <row r="496" spans="13:13" s="13" customFormat="1" ht="14.25">
      <c r="M496" s="41"/>
    </row>
    <row r="497" spans="13:13" s="13" customFormat="1" ht="14.25">
      <c r="M497" s="41"/>
    </row>
    <row r="498" spans="13:13" s="13" customFormat="1" ht="14.25">
      <c r="M498" s="41"/>
    </row>
    <row r="499" spans="13:13" s="13" customFormat="1" ht="14.25">
      <c r="M499" s="41"/>
    </row>
    <row r="500" spans="13:13" s="13" customFormat="1" ht="14.25">
      <c r="M500" s="41"/>
    </row>
    <row r="501" spans="13:13" s="13" customFormat="1" ht="14.25">
      <c r="M501" s="41"/>
    </row>
    <row r="502" spans="13:13" s="13" customFormat="1" ht="14.25">
      <c r="M502" s="41"/>
    </row>
    <row r="503" spans="13:13" s="13" customFormat="1" ht="14.25">
      <c r="M503" s="41"/>
    </row>
    <row r="504" spans="13:13" s="13" customFormat="1" ht="14.25">
      <c r="M504" s="41"/>
    </row>
    <row r="505" spans="13:13" s="13" customFormat="1" ht="14.25">
      <c r="M505" s="41"/>
    </row>
    <row r="506" spans="13:13" s="13" customFormat="1" ht="14.25">
      <c r="M506" s="41"/>
    </row>
    <row r="507" spans="13:13" s="13" customFormat="1" ht="14.25">
      <c r="M507" s="41"/>
    </row>
    <row r="508" spans="13:13" s="13" customFormat="1" ht="14.25">
      <c r="M508" s="41"/>
    </row>
    <row r="509" spans="13:13" s="13" customFormat="1" ht="14.25">
      <c r="M509" s="41"/>
    </row>
    <row r="510" spans="13:13" s="13" customFormat="1" ht="14.25">
      <c r="M510" s="41"/>
    </row>
    <row r="511" spans="13:13" s="13" customFormat="1" ht="14.25">
      <c r="M511" s="41"/>
    </row>
    <row r="512" spans="13:13" s="13" customFormat="1" ht="14.25">
      <c r="M512" s="41"/>
    </row>
    <row r="513" spans="13:13" s="13" customFormat="1" ht="14.25">
      <c r="M513" s="41"/>
    </row>
    <row r="514" spans="13:13" s="13" customFormat="1" ht="14.25">
      <c r="M514" s="41"/>
    </row>
    <row r="515" spans="13:13" s="13" customFormat="1" ht="14.25">
      <c r="M515" s="41"/>
    </row>
    <row r="516" spans="13:13" s="13" customFormat="1" ht="14.25">
      <c r="M516" s="41"/>
    </row>
    <row r="517" spans="13:13" s="13" customFormat="1" ht="14.25">
      <c r="M517" s="41"/>
    </row>
    <row r="518" spans="13:13" s="13" customFormat="1" ht="14.25">
      <c r="M518" s="41"/>
    </row>
    <row r="519" spans="13:13" s="13" customFormat="1" ht="14.25">
      <c r="M519" s="41"/>
    </row>
    <row r="520" spans="13:13" s="13" customFormat="1" ht="14.25">
      <c r="M520" s="41"/>
    </row>
    <row r="521" spans="13:13" s="13" customFormat="1" ht="14.25">
      <c r="M521" s="41"/>
    </row>
    <row r="522" spans="13:13" s="13" customFormat="1" ht="14.25">
      <c r="M522" s="41"/>
    </row>
    <row r="523" spans="13:13" s="13" customFormat="1" ht="14.25">
      <c r="M523" s="41"/>
    </row>
    <row r="524" spans="13:13" s="13" customFormat="1" ht="14.25">
      <c r="M524" s="41"/>
    </row>
    <row r="525" spans="13:13" s="13" customFormat="1" ht="14.25">
      <c r="M525" s="41"/>
    </row>
    <row r="526" spans="13:13" s="13" customFormat="1" ht="14.25">
      <c r="M526" s="41"/>
    </row>
    <row r="527" spans="13:13" s="13" customFormat="1" ht="14.25">
      <c r="M527" s="41"/>
    </row>
    <row r="528" spans="13:13" s="13" customFormat="1" ht="14.25">
      <c r="M528" s="41"/>
    </row>
    <row r="529" spans="13:13" s="13" customFormat="1" ht="14.25">
      <c r="M529" s="41"/>
    </row>
    <row r="530" spans="13:13" s="13" customFormat="1" ht="14.25">
      <c r="M530" s="41"/>
    </row>
    <row r="531" spans="13:13" s="13" customFormat="1" ht="14.25">
      <c r="M531" s="41"/>
    </row>
    <row r="532" spans="13:13" s="13" customFormat="1" ht="14.25">
      <c r="M532" s="41"/>
    </row>
    <row r="533" spans="13:13" s="13" customFormat="1" ht="14.25">
      <c r="M533" s="41"/>
    </row>
    <row r="534" spans="13:13" s="13" customFormat="1" ht="14.25">
      <c r="M534" s="41"/>
    </row>
    <row r="535" spans="13:13" s="13" customFormat="1" ht="14.25">
      <c r="M535" s="41"/>
    </row>
    <row r="536" spans="13:13" s="13" customFormat="1" ht="14.25">
      <c r="M536" s="41"/>
    </row>
    <row r="537" spans="13:13" s="13" customFormat="1" ht="14.25">
      <c r="M537" s="41"/>
    </row>
    <row r="538" spans="13:13" s="13" customFormat="1" ht="14.25">
      <c r="M538" s="41"/>
    </row>
    <row r="539" spans="13:13" s="13" customFormat="1" ht="14.25">
      <c r="M539" s="41"/>
    </row>
    <row r="540" spans="13:13" s="13" customFormat="1" ht="14.25">
      <c r="M540" s="41"/>
    </row>
    <row r="541" spans="13:13" s="13" customFormat="1" ht="14.25">
      <c r="M541" s="41"/>
    </row>
    <row r="542" spans="13:13" s="13" customFormat="1" ht="14.25">
      <c r="M542" s="41"/>
    </row>
    <row r="543" spans="13:13" s="13" customFormat="1" ht="14.25">
      <c r="M543" s="41"/>
    </row>
    <row r="544" spans="13:13" s="13" customFormat="1" ht="14.25">
      <c r="M544" s="41"/>
    </row>
    <row r="545" spans="13:13" s="13" customFormat="1" ht="14.25">
      <c r="M545" s="41"/>
    </row>
    <row r="546" spans="13:13" s="13" customFormat="1" ht="14.25">
      <c r="M546" s="41"/>
    </row>
    <row r="547" spans="13:13" s="13" customFormat="1" ht="14.25">
      <c r="M547" s="41"/>
    </row>
    <row r="548" spans="13:13" s="13" customFormat="1" ht="14.25">
      <c r="M548" s="41"/>
    </row>
    <row r="549" spans="13:13" s="13" customFormat="1" ht="14.25">
      <c r="M549" s="41"/>
    </row>
    <row r="550" spans="13:13" s="13" customFormat="1" ht="14.25">
      <c r="M550" s="41"/>
    </row>
    <row r="551" spans="13:13" s="13" customFormat="1" ht="14.25">
      <c r="M551" s="41"/>
    </row>
    <row r="552" spans="13:13" s="13" customFormat="1" ht="14.25">
      <c r="M552" s="41"/>
    </row>
    <row r="553" spans="13:13" s="13" customFormat="1" ht="14.25">
      <c r="M553" s="41"/>
    </row>
    <row r="554" spans="13:13" s="13" customFormat="1" ht="14.25">
      <c r="M554" s="41"/>
    </row>
    <row r="555" spans="13:13" s="13" customFormat="1" ht="14.25">
      <c r="M555" s="41"/>
    </row>
    <row r="556" spans="13:13" s="13" customFormat="1" ht="14.25">
      <c r="M556" s="41"/>
    </row>
    <row r="557" spans="13:13" s="13" customFormat="1" ht="14.25">
      <c r="M557" s="41"/>
    </row>
    <row r="558" spans="13:13" s="13" customFormat="1" ht="14.25">
      <c r="M558" s="41"/>
    </row>
    <row r="559" spans="13:13" s="13" customFormat="1" ht="14.25">
      <c r="M559" s="41"/>
    </row>
    <row r="560" spans="13:13" s="13" customFormat="1" ht="14.25">
      <c r="M560" s="41"/>
    </row>
    <row r="561" spans="13:13" s="13" customFormat="1" ht="14.25">
      <c r="M561" s="41"/>
    </row>
    <row r="562" spans="13:13" s="13" customFormat="1" ht="14.25">
      <c r="M562" s="41"/>
    </row>
    <row r="563" spans="13:13" s="13" customFormat="1" ht="14.25">
      <c r="M563" s="41"/>
    </row>
    <row r="564" spans="13:13" s="13" customFormat="1" ht="14.25">
      <c r="M564" s="41"/>
    </row>
    <row r="565" spans="13:13" s="13" customFormat="1" ht="14.25">
      <c r="M565" s="41"/>
    </row>
    <row r="566" spans="13:13" s="13" customFormat="1" ht="14.25">
      <c r="M566" s="41"/>
    </row>
    <row r="567" spans="13:13" s="13" customFormat="1" ht="14.25">
      <c r="M567" s="41"/>
    </row>
    <row r="568" spans="13:13" s="13" customFormat="1" ht="14.25">
      <c r="M568" s="41"/>
    </row>
    <row r="569" spans="13:13" s="13" customFormat="1" ht="14.25">
      <c r="M569" s="41"/>
    </row>
    <row r="570" spans="13:13" s="13" customFormat="1" ht="14.25">
      <c r="M570" s="41"/>
    </row>
    <row r="571" spans="13:13" s="13" customFormat="1" ht="14.25">
      <c r="M571" s="41"/>
    </row>
    <row r="572" spans="13:13" s="13" customFormat="1" ht="14.25">
      <c r="M572" s="41"/>
    </row>
    <row r="573" spans="13:13" s="13" customFormat="1" ht="14.25">
      <c r="M573" s="41"/>
    </row>
    <row r="574" spans="13:13" s="13" customFormat="1" ht="14.25">
      <c r="M574" s="41"/>
    </row>
    <row r="575" spans="13:13" s="13" customFormat="1" ht="14.25">
      <c r="M575" s="41"/>
    </row>
    <row r="576" spans="13:13" s="13" customFormat="1" ht="14.25">
      <c r="M576" s="41"/>
    </row>
    <row r="577" spans="13:13" s="13" customFormat="1" ht="14.25">
      <c r="M577" s="41"/>
    </row>
    <row r="578" spans="13:13" s="13" customFormat="1" ht="14.25">
      <c r="M578" s="41"/>
    </row>
    <row r="579" spans="13:13" s="13" customFormat="1" ht="14.25">
      <c r="M579" s="41"/>
    </row>
    <row r="580" spans="13:13" s="13" customFormat="1" ht="14.25">
      <c r="M580" s="41"/>
    </row>
    <row r="581" spans="13:13" s="13" customFormat="1" ht="14.25">
      <c r="M581" s="41"/>
    </row>
    <row r="582" spans="13:13" s="13" customFormat="1" ht="14.25">
      <c r="M582" s="41"/>
    </row>
    <row r="583" spans="13:13" s="13" customFormat="1" ht="14.25">
      <c r="M583" s="41"/>
    </row>
    <row r="584" spans="13:13" s="13" customFormat="1" ht="14.25">
      <c r="M584" s="41"/>
    </row>
    <row r="585" spans="13:13" s="13" customFormat="1" ht="14.25">
      <c r="M585" s="41"/>
    </row>
    <row r="586" spans="13:13" s="13" customFormat="1" ht="14.25">
      <c r="M586" s="41"/>
    </row>
    <row r="587" spans="13:13" s="13" customFormat="1" ht="14.25">
      <c r="M587" s="41"/>
    </row>
    <row r="588" spans="13:13" s="13" customFormat="1" ht="14.25">
      <c r="M588" s="41"/>
    </row>
    <row r="589" spans="13:13" s="13" customFormat="1" ht="14.25">
      <c r="M589" s="41"/>
    </row>
    <row r="590" spans="13:13" s="13" customFormat="1" ht="14.25">
      <c r="M590" s="41"/>
    </row>
    <row r="591" spans="13:13" s="13" customFormat="1" ht="14.25">
      <c r="M591" s="41"/>
    </row>
    <row r="592" spans="13:13" s="13" customFormat="1" ht="14.25">
      <c r="M592" s="41"/>
    </row>
    <row r="593" spans="13:13" s="13" customFormat="1" ht="14.25">
      <c r="M593" s="41"/>
    </row>
    <row r="594" spans="13:13" s="13" customFormat="1" ht="14.25">
      <c r="M594" s="41"/>
    </row>
    <row r="595" spans="13:13" s="13" customFormat="1" ht="14.25">
      <c r="M595" s="41"/>
    </row>
    <row r="596" spans="13:13" s="13" customFormat="1" ht="14.25">
      <c r="M596" s="41"/>
    </row>
    <row r="597" spans="13:13" s="13" customFormat="1" ht="14.25">
      <c r="M597" s="41"/>
    </row>
    <row r="598" spans="13:13" s="13" customFormat="1" ht="14.25">
      <c r="M598" s="41"/>
    </row>
    <row r="599" spans="13:13" s="13" customFormat="1" ht="14.25">
      <c r="M599" s="41"/>
    </row>
    <row r="600" spans="13:13" s="13" customFormat="1" ht="14.25">
      <c r="M600" s="41"/>
    </row>
    <row r="601" spans="13:13" s="13" customFormat="1" ht="14.25">
      <c r="M601" s="41"/>
    </row>
    <row r="602" spans="13:13" s="13" customFormat="1" ht="14.25">
      <c r="M602" s="41"/>
    </row>
    <row r="603" spans="13:13" s="13" customFormat="1" ht="14.25">
      <c r="M603" s="41"/>
    </row>
    <row r="604" spans="13:13" s="13" customFormat="1" ht="14.25">
      <c r="M604" s="41"/>
    </row>
    <row r="605" spans="13:13" s="13" customFormat="1" ht="14.25">
      <c r="M605" s="41"/>
    </row>
    <row r="606" spans="13:13" s="13" customFormat="1" ht="14.25">
      <c r="M606" s="41"/>
    </row>
    <row r="607" spans="13:13" s="13" customFormat="1" ht="14.25">
      <c r="M607" s="41"/>
    </row>
    <row r="608" spans="13:13" s="13" customFormat="1" ht="14.25">
      <c r="M608" s="41"/>
    </row>
    <row r="609" spans="13:13" s="13" customFormat="1" ht="14.25">
      <c r="M609" s="41"/>
    </row>
    <row r="610" spans="13:13" s="13" customFormat="1" ht="14.25">
      <c r="M610" s="41"/>
    </row>
    <row r="611" spans="13:13" s="13" customFormat="1" ht="14.25">
      <c r="M611" s="41"/>
    </row>
    <row r="612" spans="13:13" s="13" customFormat="1" ht="14.25">
      <c r="M612" s="41"/>
    </row>
    <row r="613" spans="13:13" s="13" customFormat="1" ht="14.25">
      <c r="M613" s="41"/>
    </row>
    <row r="614" spans="13:13" s="13" customFormat="1" ht="14.25">
      <c r="M614" s="41"/>
    </row>
    <row r="615" spans="13:13" s="13" customFormat="1" ht="14.25">
      <c r="M615" s="41"/>
    </row>
    <row r="616" spans="13:13" s="13" customFormat="1" ht="14.25">
      <c r="M616" s="41"/>
    </row>
    <row r="617" spans="13:13" s="13" customFormat="1" ht="14.25">
      <c r="M617" s="41"/>
    </row>
    <row r="618" spans="13:13" s="13" customFormat="1" ht="14.25">
      <c r="M618" s="41"/>
    </row>
    <row r="619" spans="13:13" s="13" customFormat="1" ht="14.25">
      <c r="M619" s="41"/>
    </row>
    <row r="620" spans="13:13" s="13" customFormat="1" ht="14.25">
      <c r="M620" s="41"/>
    </row>
    <row r="621" spans="13:13" s="13" customFormat="1" ht="14.25">
      <c r="M621" s="41"/>
    </row>
    <row r="622" spans="13:13" s="13" customFormat="1" ht="14.25">
      <c r="M622" s="41"/>
    </row>
    <row r="623" spans="13:13" s="13" customFormat="1" ht="14.25">
      <c r="M623" s="41"/>
    </row>
    <row r="624" spans="13:13" s="13" customFormat="1" ht="14.25">
      <c r="M624" s="41"/>
    </row>
    <row r="625" spans="13:13" s="13" customFormat="1" ht="14.25">
      <c r="M625" s="41"/>
    </row>
    <row r="626" spans="13:13" s="13" customFormat="1" ht="14.25">
      <c r="M626" s="41"/>
    </row>
    <row r="627" spans="13:13" s="13" customFormat="1" ht="14.25">
      <c r="M627" s="41"/>
    </row>
    <row r="628" spans="13:13" s="13" customFormat="1" ht="14.25">
      <c r="M628" s="41"/>
    </row>
    <row r="629" spans="13:13" s="13" customFormat="1" ht="14.25">
      <c r="M629" s="41"/>
    </row>
    <row r="630" spans="13:13" s="13" customFormat="1" ht="14.25">
      <c r="M630" s="41"/>
    </row>
    <row r="631" spans="13:13" s="13" customFormat="1" ht="14.25">
      <c r="M631" s="41"/>
    </row>
    <row r="632" spans="13:13" s="13" customFormat="1" ht="14.25">
      <c r="M632" s="41"/>
    </row>
    <row r="633" spans="13:13" s="13" customFormat="1" ht="14.25">
      <c r="M633" s="41"/>
    </row>
    <row r="634" spans="13:13" s="13" customFormat="1" ht="14.25">
      <c r="M634" s="41"/>
    </row>
    <row r="635" spans="13:13" s="13" customFormat="1" ht="14.25">
      <c r="M635" s="41"/>
    </row>
    <row r="636" spans="13:13" s="13" customFormat="1" ht="14.25">
      <c r="M636" s="41"/>
    </row>
    <row r="637" spans="13:13" s="13" customFormat="1" ht="14.25">
      <c r="M637" s="41"/>
    </row>
    <row r="638" spans="13:13" s="13" customFormat="1" ht="14.25">
      <c r="M638" s="41"/>
    </row>
    <row r="639" spans="13:13" s="13" customFormat="1" ht="14.25">
      <c r="M639" s="41"/>
    </row>
    <row r="640" spans="13:13" s="13" customFormat="1" ht="14.25">
      <c r="M640" s="41"/>
    </row>
    <row r="641" spans="13:13" s="13" customFormat="1" ht="14.25">
      <c r="M641" s="41"/>
    </row>
    <row r="642" spans="13:13" s="13" customFormat="1" ht="14.25">
      <c r="M642" s="41"/>
    </row>
    <row r="643" spans="13:13" s="13" customFormat="1" ht="14.25">
      <c r="M643" s="41"/>
    </row>
    <row r="644" spans="13:13" s="13" customFormat="1" ht="14.25">
      <c r="M644" s="41"/>
    </row>
    <row r="645" spans="13:13" s="13" customFormat="1" ht="14.25">
      <c r="M645" s="41"/>
    </row>
    <row r="646" spans="13:13" s="13" customFormat="1" ht="14.25">
      <c r="M646" s="41"/>
    </row>
    <row r="647" spans="13:13" s="13" customFormat="1" ht="14.25">
      <c r="M647" s="41"/>
    </row>
    <row r="648" spans="13:13" s="13" customFormat="1" ht="14.25">
      <c r="M648" s="41"/>
    </row>
    <row r="649" spans="13:13" s="13" customFormat="1" ht="14.25">
      <c r="M649" s="41"/>
    </row>
    <row r="650" spans="13:13" s="13" customFormat="1" ht="14.25">
      <c r="M650" s="41"/>
    </row>
    <row r="651" spans="13:13" s="13" customFormat="1" ht="14.25">
      <c r="M651" s="41"/>
    </row>
    <row r="652" spans="13:13" s="13" customFormat="1" ht="14.25">
      <c r="M652" s="41"/>
    </row>
    <row r="653" spans="13:13" s="13" customFormat="1" ht="14.25">
      <c r="M653" s="41"/>
    </row>
    <row r="654" spans="13:13" s="13" customFormat="1" ht="14.25">
      <c r="M654" s="41"/>
    </row>
    <row r="655" spans="13:13" s="13" customFormat="1" ht="14.25">
      <c r="M655" s="41"/>
    </row>
    <row r="656" spans="13:13" s="13" customFormat="1" ht="14.25">
      <c r="M656" s="41"/>
    </row>
    <row r="657" spans="13:13" s="13" customFormat="1" ht="14.25">
      <c r="M657" s="41"/>
    </row>
    <row r="658" spans="13:13" s="13" customFormat="1" ht="14.25">
      <c r="M658" s="41"/>
    </row>
    <row r="659" spans="13:13" s="13" customFormat="1" ht="14.25">
      <c r="M659" s="41"/>
    </row>
    <row r="660" spans="13:13" s="13" customFormat="1" ht="14.25">
      <c r="M660" s="41"/>
    </row>
    <row r="661" spans="13:13" s="13" customFormat="1" ht="14.25">
      <c r="M661" s="41"/>
    </row>
    <row r="662" spans="13:13" s="13" customFormat="1" ht="14.25">
      <c r="M662" s="41"/>
    </row>
    <row r="663" spans="13:13" s="13" customFormat="1" ht="14.25">
      <c r="M663" s="41"/>
    </row>
    <row r="664" spans="13:13" s="13" customFormat="1" ht="14.25">
      <c r="M664" s="41"/>
    </row>
    <row r="665" spans="13:13" s="13" customFormat="1" ht="14.25">
      <c r="M665" s="41"/>
    </row>
    <row r="666" spans="13:13" s="13" customFormat="1" ht="14.25">
      <c r="M666" s="41"/>
    </row>
    <row r="667" spans="13:13" s="13" customFormat="1" ht="14.25">
      <c r="M667" s="41"/>
    </row>
    <row r="668" spans="13:13" s="13" customFormat="1" ht="14.25">
      <c r="M668" s="41"/>
    </row>
    <row r="669" spans="13:13" s="13" customFormat="1" ht="14.25">
      <c r="M669" s="41"/>
    </row>
    <row r="670" spans="13:13" s="13" customFormat="1" ht="14.25">
      <c r="M670" s="41"/>
    </row>
    <row r="671" spans="13:13" s="13" customFormat="1" ht="14.25">
      <c r="M671" s="41"/>
    </row>
    <row r="672" spans="13:13" s="13" customFormat="1" ht="14.25">
      <c r="M672" s="41"/>
    </row>
    <row r="673" spans="13:13" s="13" customFormat="1" ht="14.25">
      <c r="M673" s="41"/>
    </row>
    <row r="674" spans="13:13" s="13" customFormat="1" ht="14.25">
      <c r="M674" s="41"/>
    </row>
    <row r="675" spans="13:13" s="13" customFormat="1" ht="14.25">
      <c r="M675" s="41"/>
    </row>
    <row r="676" spans="13:13" s="13" customFormat="1" ht="14.25">
      <c r="M676" s="41"/>
    </row>
    <row r="677" spans="13:13" s="13" customFormat="1" ht="14.25">
      <c r="M677" s="41"/>
    </row>
    <row r="678" spans="13:13" s="13" customFormat="1" ht="14.25">
      <c r="M678" s="41"/>
    </row>
    <row r="679" spans="13:13" s="13" customFormat="1" ht="14.25">
      <c r="M679" s="41"/>
    </row>
    <row r="680" spans="13:13" s="13" customFormat="1" ht="14.25">
      <c r="M680" s="41"/>
    </row>
    <row r="681" spans="13:13" s="13" customFormat="1" ht="14.25">
      <c r="M681" s="41"/>
    </row>
    <row r="682" spans="13:13" s="13" customFormat="1" ht="14.25">
      <c r="M682" s="41"/>
    </row>
    <row r="683" spans="13:13" s="13" customFormat="1" ht="14.25">
      <c r="M683" s="41"/>
    </row>
    <row r="684" spans="13:13" s="13" customFormat="1" ht="14.25">
      <c r="M684" s="41"/>
    </row>
    <row r="685" spans="13:13" s="13" customFormat="1" ht="14.25">
      <c r="M685" s="41"/>
    </row>
    <row r="686" spans="13:13" s="13" customFormat="1" ht="14.25">
      <c r="M686" s="41"/>
    </row>
    <row r="687" spans="13:13" s="13" customFormat="1" ht="14.25">
      <c r="M687" s="41"/>
    </row>
    <row r="688" spans="13:13" s="13" customFormat="1" ht="14.25">
      <c r="M688" s="41"/>
    </row>
    <row r="689" spans="13:13" s="13" customFormat="1" ht="14.25">
      <c r="M689" s="41"/>
    </row>
    <row r="690" spans="13:13" s="13" customFormat="1" ht="14.25">
      <c r="M690" s="41"/>
    </row>
    <row r="691" spans="13:13" s="13" customFormat="1" ht="14.25">
      <c r="M691" s="41"/>
    </row>
    <row r="692" spans="13:13" s="13" customFormat="1" ht="14.25">
      <c r="M692" s="41"/>
    </row>
    <row r="693" spans="13:13" s="13" customFormat="1" ht="14.25">
      <c r="M693" s="41"/>
    </row>
    <row r="694" spans="13:13" s="13" customFormat="1" ht="14.25">
      <c r="M694" s="41"/>
    </row>
    <row r="695" spans="13:13" s="13" customFormat="1" ht="14.25">
      <c r="M695" s="41"/>
    </row>
    <row r="696" spans="13:13" s="13" customFormat="1" ht="14.25">
      <c r="M696" s="41"/>
    </row>
    <row r="697" spans="13:13" s="13" customFormat="1" ht="14.25">
      <c r="M697" s="41"/>
    </row>
    <row r="698" spans="13:13" s="13" customFormat="1" ht="14.25">
      <c r="M698" s="41"/>
    </row>
    <row r="699" spans="13:13" s="13" customFormat="1" ht="14.25">
      <c r="M699" s="41"/>
    </row>
    <row r="700" spans="13:13" s="13" customFormat="1" ht="14.25">
      <c r="M700" s="41"/>
    </row>
    <row r="701" spans="13:13" s="13" customFormat="1" ht="14.25">
      <c r="M701" s="41"/>
    </row>
    <row r="702" spans="13:13" s="13" customFormat="1" ht="14.25">
      <c r="M702" s="41"/>
    </row>
    <row r="703" spans="13:13" s="13" customFormat="1" ht="14.25">
      <c r="M703" s="41"/>
    </row>
    <row r="704" spans="13:13" s="13" customFormat="1" ht="14.25">
      <c r="M704" s="41"/>
    </row>
    <row r="705" spans="13:13" s="13" customFormat="1" ht="14.25">
      <c r="M705" s="41"/>
    </row>
    <row r="706" spans="13:13" s="13" customFormat="1" ht="14.25">
      <c r="M706" s="41"/>
    </row>
    <row r="707" spans="13:13" s="13" customFormat="1" ht="14.25">
      <c r="M707" s="41"/>
    </row>
    <row r="708" spans="13:13" s="13" customFormat="1" ht="14.25">
      <c r="M708" s="41"/>
    </row>
    <row r="709" spans="13:13" s="13" customFormat="1" ht="14.25">
      <c r="M709" s="41"/>
    </row>
    <row r="710" spans="13:13" s="13" customFormat="1" ht="14.25">
      <c r="M710" s="41"/>
    </row>
    <row r="711" spans="13:13" s="13" customFormat="1" ht="14.25">
      <c r="M711" s="41"/>
    </row>
    <row r="712" spans="13:13" s="13" customFormat="1" ht="14.25">
      <c r="M712" s="41"/>
    </row>
    <row r="713" spans="13:13" s="13" customFormat="1" ht="14.25">
      <c r="M713" s="41"/>
    </row>
    <row r="714" spans="13:13" s="13" customFormat="1" ht="14.25">
      <c r="M714" s="41"/>
    </row>
    <row r="715" spans="13:13" s="13" customFormat="1" ht="14.25">
      <c r="M715" s="41"/>
    </row>
    <row r="716" spans="13:13" s="13" customFormat="1" ht="14.25">
      <c r="M716" s="41"/>
    </row>
    <row r="717" spans="13:13" s="13" customFormat="1" ht="14.25">
      <c r="M717" s="41"/>
    </row>
    <row r="718" spans="13:13" s="13" customFormat="1" ht="14.25">
      <c r="M718" s="41"/>
    </row>
    <row r="719" spans="13:13" s="13" customFormat="1" ht="14.25">
      <c r="M719" s="41"/>
    </row>
    <row r="720" spans="13:13" s="13" customFormat="1" ht="14.25">
      <c r="M720" s="41"/>
    </row>
    <row r="721" spans="13:13" s="13" customFormat="1" ht="14.25">
      <c r="M721" s="41"/>
    </row>
    <row r="722" spans="13:13" s="13" customFormat="1" ht="14.25">
      <c r="M722" s="41"/>
    </row>
    <row r="723" spans="13:13" s="13" customFormat="1" ht="14.25">
      <c r="M723" s="41"/>
    </row>
    <row r="724" spans="13:13" s="13" customFormat="1" ht="14.25">
      <c r="M724" s="41"/>
    </row>
    <row r="725" spans="13:13" s="13" customFormat="1" ht="14.25">
      <c r="M725" s="41"/>
    </row>
    <row r="726" spans="13:13" s="13" customFormat="1" ht="14.25">
      <c r="M726" s="41"/>
    </row>
    <row r="727" spans="13:13" s="13" customFormat="1" ht="14.25">
      <c r="M727" s="41"/>
    </row>
    <row r="728" spans="13:13" s="13" customFormat="1" ht="14.25">
      <c r="M728" s="41"/>
    </row>
    <row r="729" spans="13:13" s="13" customFormat="1" ht="14.25">
      <c r="M729" s="41"/>
    </row>
    <row r="730" spans="13:13" s="13" customFormat="1" ht="14.25">
      <c r="M730" s="41"/>
    </row>
    <row r="731" spans="13:13" s="13" customFormat="1" ht="14.25">
      <c r="M731" s="41"/>
    </row>
    <row r="732" spans="13:13" s="13" customFormat="1" ht="14.25">
      <c r="M732" s="41"/>
    </row>
    <row r="733" spans="13:13" s="13" customFormat="1" ht="14.25">
      <c r="M733" s="41"/>
    </row>
    <row r="734" spans="13:13" s="13" customFormat="1" ht="14.25">
      <c r="M734" s="41"/>
    </row>
    <row r="735" spans="13:13" s="13" customFormat="1" ht="14.25">
      <c r="M735" s="41"/>
    </row>
    <row r="736" spans="13:13" s="13" customFormat="1" ht="14.25">
      <c r="M736" s="41"/>
    </row>
    <row r="737" spans="13:13" s="13" customFormat="1" ht="14.25">
      <c r="M737" s="41"/>
    </row>
    <row r="738" spans="13:13" s="13" customFormat="1" ht="14.25">
      <c r="M738" s="41"/>
    </row>
    <row r="739" spans="13:13" s="13" customFormat="1" ht="14.25">
      <c r="M739" s="41"/>
    </row>
    <row r="740" spans="13:13" s="13" customFormat="1" ht="14.25">
      <c r="M740" s="41"/>
    </row>
    <row r="741" spans="13:13" s="13" customFormat="1" ht="14.25">
      <c r="M741" s="41"/>
    </row>
    <row r="742" spans="13:13" s="13" customFormat="1" ht="14.25">
      <c r="M742" s="41"/>
    </row>
    <row r="743" spans="13:13" s="13" customFormat="1" ht="14.25">
      <c r="M743" s="41"/>
    </row>
    <row r="744" spans="13:13" s="13" customFormat="1" ht="14.25">
      <c r="M744" s="41"/>
    </row>
    <row r="745" spans="13:13" s="13" customFormat="1" ht="14.25">
      <c r="M745" s="41"/>
    </row>
    <row r="746" spans="13:13" s="13" customFormat="1" ht="14.25">
      <c r="M746" s="41"/>
    </row>
    <row r="747" spans="13:13" s="13" customFormat="1" ht="14.25">
      <c r="M747" s="41"/>
    </row>
    <row r="748" spans="13:13" s="13" customFormat="1" ht="14.25">
      <c r="M748" s="41"/>
    </row>
    <row r="749" spans="13:13" s="13" customFormat="1" ht="14.25">
      <c r="M749" s="41"/>
    </row>
    <row r="750" spans="13:13" s="13" customFormat="1" ht="14.25">
      <c r="M750" s="41"/>
    </row>
    <row r="751" spans="13:13" s="13" customFormat="1" ht="14.25">
      <c r="M751" s="41"/>
    </row>
    <row r="752" spans="13:13" s="13" customFormat="1" ht="14.25">
      <c r="M752" s="41"/>
    </row>
    <row r="753" spans="13:13" s="13" customFormat="1" ht="14.25">
      <c r="M753" s="41"/>
    </row>
    <row r="754" spans="13:13" s="13" customFormat="1" ht="14.25">
      <c r="M754" s="41"/>
    </row>
    <row r="755" spans="13:13" s="13" customFormat="1" ht="14.25">
      <c r="M755" s="41"/>
    </row>
    <row r="756" spans="13:13" s="13" customFormat="1" ht="14.25">
      <c r="M756" s="41"/>
    </row>
    <row r="757" spans="13:13" s="13" customFormat="1" ht="14.25">
      <c r="M757" s="41"/>
    </row>
    <row r="758" spans="13:13" s="13" customFormat="1" ht="14.25">
      <c r="M758" s="41"/>
    </row>
    <row r="759" spans="13:13" s="13" customFormat="1" ht="14.25">
      <c r="M759" s="41"/>
    </row>
    <row r="760" spans="13:13" s="13" customFormat="1" ht="14.25">
      <c r="M760" s="41"/>
    </row>
    <row r="761" spans="13:13" s="13" customFormat="1" ht="14.25">
      <c r="M761" s="41"/>
    </row>
    <row r="762" spans="13:13" s="13" customFormat="1" ht="14.25">
      <c r="M762" s="41"/>
    </row>
    <row r="763" spans="13:13" s="13" customFormat="1" ht="14.25">
      <c r="M763" s="41"/>
    </row>
    <row r="764" spans="13:13" s="13" customFormat="1" ht="14.25">
      <c r="M764" s="41"/>
    </row>
    <row r="765" spans="13:13" s="13" customFormat="1" ht="14.25">
      <c r="M765" s="41"/>
    </row>
    <row r="766" spans="13:13" s="13" customFormat="1" ht="14.25">
      <c r="M766" s="41"/>
    </row>
    <row r="767" spans="13:13" s="13" customFormat="1" ht="14.25">
      <c r="M767" s="41"/>
    </row>
    <row r="768" spans="13:13" s="13" customFormat="1" ht="14.25">
      <c r="M768" s="41"/>
    </row>
    <row r="769" spans="13:13" s="13" customFormat="1" ht="14.25">
      <c r="M769" s="41"/>
    </row>
    <row r="770" spans="13:13" s="13" customFormat="1" ht="14.25">
      <c r="M770" s="41"/>
    </row>
    <row r="771" spans="13:13" s="13" customFormat="1" ht="14.25">
      <c r="M771" s="41"/>
    </row>
    <row r="772" spans="13:13" s="13" customFormat="1" ht="14.25">
      <c r="M772" s="41"/>
    </row>
    <row r="773" spans="13:13" s="13" customFormat="1" ht="14.25">
      <c r="M773" s="41"/>
    </row>
    <row r="774" spans="13:13" s="13" customFormat="1" ht="14.25">
      <c r="M774" s="41"/>
    </row>
    <row r="775" spans="13:13" s="13" customFormat="1" ht="14.25">
      <c r="M775" s="41"/>
    </row>
    <row r="776" spans="13:13" s="13" customFormat="1" ht="14.25">
      <c r="M776" s="41"/>
    </row>
    <row r="777" spans="13:13" s="13" customFormat="1" ht="14.25">
      <c r="M777" s="41"/>
    </row>
    <row r="778" spans="13:13" s="13" customFormat="1" ht="14.25">
      <c r="M778" s="41"/>
    </row>
    <row r="779" spans="13:13" s="13" customFormat="1" ht="14.25">
      <c r="M779" s="41"/>
    </row>
    <row r="780" spans="13:13" s="13" customFormat="1" ht="14.25">
      <c r="M780" s="41"/>
    </row>
    <row r="781" spans="13:13" s="13" customFormat="1" ht="14.25">
      <c r="M781" s="41"/>
    </row>
    <row r="782" spans="13:13" s="13" customFormat="1" ht="14.25">
      <c r="M782" s="41"/>
    </row>
    <row r="783" spans="13:13" s="13" customFormat="1" ht="14.25">
      <c r="M783" s="41"/>
    </row>
    <row r="784" spans="13:13" s="13" customFormat="1" ht="14.25">
      <c r="M784" s="41"/>
    </row>
    <row r="785" spans="13:13" s="13" customFormat="1" ht="14.25">
      <c r="M785" s="41"/>
    </row>
    <row r="786" spans="13:13" s="13" customFormat="1" ht="14.25">
      <c r="M786" s="41"/>
    </row>
    <row r="787" spans="13:13" s="13" customFormat="1" ht="14.25">
      <c r="M787" s="41"/>
    </row>
    <row r="788" spans="13:13" s="13" customFormat="1" ht="14.25">
      <c r="M788" s="41"/>
    </row>
    <row r="789" spans="13:13" s="13" customFormat="1" ht="14.25">
      <c r="M789" s="41"/>
    </row>
    <row r="790" spans="13:13" s="13" customFormat="1" ht="14.25">
      <c r="M790" s="41"/>
    </row>
    <row r="791" spans="13:13" s="13" customFormat="1" ht="14.25">
      <c r="M791" s="41"/>
    </row>
    <row r="792" spans="13:13" s="13" customFormat="1" ht="14.25">
      <c r="M792" s="41"/>
    </row>
    <row r="793" spans="13:13" s="13" customFormat="1" ht="14.25">
      <c r="M793" s="41"/>
    </row>
    <row r="794" spans="13:13" s="13" customFormat="1" ht="14.25">
      <c r="M794" s="41"/>
    </row>
    <row r="795" spans="13:13" s="13" customFormat="1" ht="14.25">
      <c r="M795" s="41"/>
    </row>
    <row r="796" spans="13:13" s="13" customFormat="1" ht="14.25">
      <c r="M796" s="41"/>
    </row>
    <row r="797" spans="13:13" s="13" customFormat="1" ht="14.25">
      <c r="M797" s="41"/>
    </row>
    <row r="798" spans="13:13" s="13" customFormat="1" ht="14.25">
      <c r="M798" s="41"/>
    </row>
    <row r="799" spans="13:13" s="13" customFormat="1" ht="14.25">
      <c r="M799" s="41"/>
    </row>
    <row r="800" spans="13:13" s="13" customFormat="1" ht="14.25">
      <c r="M800" s="41"/>
    </row>
    <row r="801" spans="13:13" s="13" customFormat="1" ht="14.25">
      <c r="M801" s="41"/>
    </row>
    <row r="802" spans="13:13" s="13" customFormat="1" ht="14.25">
      <c r="M802" s="41"/>
    </row>
    <row r="803" spans="13:13" s="13" customFormat="1" ht="14.25">
      <c r="M803" s="41"/>
    </row>
    <row r="804" spans="13:13" s="13" customFormat="1" ht="14.25">
      <c r="M804" s="41"/>
    </row>
    <row r="805" spans="13:13" s="13" customFormat="1" ht="14.25">
      <c r="M805" s="41"/>
    </row>
    <row r="806" spans="13:13" s="13" customFormat="1" ht="14.25">
      <c r="M806" s="41"/>
    </row>
    <row r="807" spans="13:13" s="13" customFormat="1" ht="14.25">
      <c r="M807" s="41"/>
    </row>
    <row r="808" spans="13:13" s="13" customFormat="1" ht="14.25">
      <c r="M808" s="41"/>
    </row>
    <row r="809" spans="13:13" s="13" customFormat="1" ht="14.25">
      <c r="M809" s="41"/>
    </row>
    <row r="810" spans="13:13" s="13" customFormat="1" ht="14.25">
      <c r="M810" s="41"/>
    </row>
    <row r="811" spans="13:13" s="13" customFormat="1" ht="14.25">
      <c r="M811" s="41"/>
    </row>
    <row r="812" spans="13:13" s="13" customFormat="1" ht="14.25">
      <c r="M812" s="41"/>
    </row>
    <row r="813" spans="13:13" s="13" customFormat="1" ht="14.25">
      <c r="M813" s="41"/>
    </row>
    <row r="814" spans="13:13" s="13" customFormat="1" ht="14.25">
      <c r="M814" s="41"/>
    </row>
    <row r="815" spans="13:13" s="13" customFormat="1" ht="14.25">
      <c r="M815" s="41"/>
    </row>
    <row r="816" spans="13:13" s="13" customFormat="1" ht="14.25">
      <c r="M816" s="41"/>
    </row>
    <row r="817" spans="13:13" s="13" customFormat="1" ht="14.25">
      <c r="M817" s="41"/>
    </row>
    <row r="818" spans="13:13" s="13" customFormat="1" ht="14.25">
      <c r="M818" s="41"/>
    </row>
    <row r="819" spans="13:13" s="13" customFormat="1" ht="14.25">
      <c r="M819" s="41"/>
    </row>
    <row r="820" spans="13:13" s="13" customFormat="1" ht="14.25">
      <c r="M820" s="41"/>
    </row>
    <row r="821" spans="13:13" s="13" customFormat="1" ht="14.25">
      <c r="M821" s="41"/>
    </row>
    <row r="822" spans="13:13" s="13" customFormat="1" ht="14.25">
      <c r="M822" s="41"/>
    </row>
    <row r="823" spans="13:13" s="13" customFormat="1" ht="14.25">
      <c r="M823" s="41"/>
    </row>
    <row r="824" spans="13:13" s="13" customFormat="1" ht="14.25">
      <c r="M824" s="41"/>
    </row>
    <row r="825" spans="13:13" s="13" customFormat="1" ht="14.25">
      <c r="M825" s="41"/>
    </row>
    <row r="826" spans="13:13" s="13" customFormat="1" ht="14.25">
      <c r="M826" s="41"/>
    </row>
    <row r="827" spans="13:13" s="13" customFormat="1" ht="14.25">
      <c r="M827" s="41"/>
    </row>
    <row r="828" spans="13:13" s="13" customFormat="1" ht="14.25">
      <c r="M828" s="41"/>
    </row>
    <row r="829" spans="13:13" s="13" customFormat="1" ht="14.25">
      <c r="M829" s="41"/>
    </row>
    <row r="830" spans="13:13" s="13" customFormat="1" ht="14.25">
      <c r="M830" s="41"/>
    </row>
    <row r="831" spans="13:13" s="13" customFormat="1" ht="14.25">
      <c r="M831" s="41"/>
    </row>
    <row r="832" spans="13:13" s="13" customFormat="1" ht="14.25">
      <c r="M832" s="41"/>
    </row>
    <row r="833" spans="13:13" s="13" customFormat="1" ht="14.25">
      <c r="M833" s="41"/>
    </row>
    <row r="834" spans="13:13" s="13" customFormat="1" ht="14.25">
      <c r="M834" s="41"/>
    </row>
    <row r="835" spans="13:13" s="13" customFormat="1" ht="14.25">
      <c r="M835" s="41"/>
    </row>
    <row r="836" spans="13:13" s="13" customFormat="1" ht="14.25">
      <c r="M836" s="41"/>
    </row>
    <row r="837" spans="13:13" s="13" customFormat="1" ht="14.25">
      <c r="M837" s="41"/>
    </row>
    <row r="838" spans="13:13" s="13" customFormat="1" ht="14.25">
      <c r="M838" s="41"/>
    </row>
    <row r="839" spans="13:13" s="13" customFormat="1" ht="14.25">
      <c r="M839" s="41"/>
    </row>
    <row r="840" spans="13:13" s="13" customFormat="1" ht="14.25">
      <c r="M840" s="41"/>
    </row>
    <row r="841" spans="13:13" s="13" customFormat="1" ht="14.25">
      <c r="M841" s="41"/>
    </row>
    <row r="842" spans="13:13" s="13" customFormat="1" ht="14.25">
      <c r="M842" s="41"/>
    </row>
    <row r="843" spans="13:13" s="13" customFormat="1" ht="14.25">
      <c r="M843" s="41"/>
    </row>
    <row r="844" spans="13:13" s="13" customFormat="1" ht="14.25">
      <c r="M844" s="41"/>
    </row>
    <row r="845" spans="13:13" s="13" customFormat="1" ht="14.25">
      <c r="M845" s="41"/>
    </row>
    <row r="846" spans="13:13" s="13" customFormat="1" ht="14.25">
      <c r="M846" s="41"/>
    </row>
    <row r="847" spans="13:13" s="13" customFormat="1" ht="14.25">
      <c r="M847" s="41"/>
    </row>
    <row r="848" spans="13:13" s="13" customFormat="1" ht="14.25">
      <c r="M848" s="41"/>
    </row>
    <row r="849" spans="13:13" s="13" customFormat="1" ht="14.25">
      <c r="M849" s="41"/>
    </row>
    <row r="850" spans="13:13" s="13" customFormat="1" ht="14.25">
      <c r="M850" s="41"/>
    </row>
    <row r="851" spans="13:13" s="13" customFormat="1" ht="14.25">
      <c r="M851" s="41"/>
    </row>
    <row r="852" spans="13:13" s="13" customFormat="1" ht="14.25">
      <c r="M852" s="41"/>
    </row>
    <row r="853" spans="13:13" s="13" customFormat="1" ht="14.25">
      <c r="M853" s="41"/>
    </row>
    <row r="854" spans="13:13" s="13" customFormat="1" ht="14.25">
      <c r="M854" s="41"/>
    </row>
    <row r="855" spans="13:13" s="13" customFormat="1" ht="14.25">
      <c r="M855" s="41"/>
    </row>
    <row r="856" spans="13:13" s="13" customFormat="1" ht="14.25">
      <c r="M856" s="41"/>
    </row>
    <row r="857" spans="13:13" s="13" customFormat="1" ht="14.25">
      <c r="M857" s="41"/>
    </row>
    <row r="858" spans="13:13" s="13" customFormat="1" ht="14.25">
      <c r="M858" s="41"/>
    </row>
    <row r="859" spans="13:13" s="13" customFormat="1" ht="14.25">
      <c r="M859" s="41"/>
    </row>
    <row r="860" spans="13:13" s="13" customFormat="1" ht="14.25">
      <c r="M860" s="41"/>
    </row>
    <row r="861" spans="13:13" s="13" customFormat="1" ht="14.25">
      <c r="M861" s="41"/>
    </row>
    <row r="862" spans="13:13" s="13" customFormat="1" ht="14.25">
      <c r="M862" s="41"/>
    </row>
    <row r="863" spans="13:13" s="13" customFormat="1" ht="14.25">
      <c r="M863" s="41"/>
    </row>
    <row r="864" spans="13:13" s="13" customFormat="1" ht="14.25">
      <c r="M864" s="41"/>
    </row>
    <row r="865" spans="13:13" s="13" customFormat="1" ht="14.25">
      <c r="M865" s="41"/>
    </row>
    <row r="866" spans="13:13" s="13" customFormat="1" ht="14.25">
      <c r="M866" s="41"/>
    </row>
    <row r="867" spans="13:13" s="13" customFormat="1" ht="14.25">
      <c r="M867" s="41"/>
    </row>
    <row r="868" spans="13:13" s="13" customFormat="1" ht="14.25">
      <c r="M868" s="41"/>
    </row>
    <row r="869" spans="13:13" s="13" customFormat="1" ht="14.25">
      <c r="M869" s="41"/>
    </row>
    <row r="870" spans="13:13" s="13" customFormat="1" ht="14.25">
      <c r="M870" s="41"/>
    </row>
    <row r="871" spans="13:13" s="13" customFormat="1" ht="14.25">
      <c r="M871" s="41"/>
    </row>
    <row r="872" spans="13:13" s="13" customFormat="1" ht="14.25">
      <c r="M872" s="41"/>
    </row>
    <row r="873" spans="13:13" s="13" customFormat="1" ht="14.25">
      <c r="M873" s="41"/>
    </row>
    <row r="874" spans="13:13" s="13" customFormat="1" ht="14.25">
      <c r="M874" s="41"/>
    </row>
    <row r="875" spans="13:13" s="13" customFormat="1" ht="14.25">
      <c r="M875" s="41"/>
    </row>
    <row r="876" spans="13:13" s="13" customFormat="1" ht="14.25">
      <c r="M876" s="41"/>
    </row>
    <row r="877" spans="13:13" s="13" customFormat="1" ht="14.25">
      <c r="M877" s="41"/>
    </row>
    <row r="878" spans="13:13" s="13" customFormat="1" ht="14.25">
      <c r="M878" s="41"/>
    </row>
    <row r="879" spans="13:13" s="13" customFormat="1" ht="14.25">
      <c r="M879" s="41"/>
    </row>
    <row r="880" spans="13:13" s="13" customFormat="1" ht="14.25">
      <c r="M880" s="41"/>
    </row>
    <row r="881" spans="13:13" s="13" customFormat="1" ht="14.25">
      <c r="M881" s="41"/>
    </row>
    <row r="882" spans="13:13" s="13" customFormat="1" ht="14.25">
      <c r="M882" s="41"/>
    </row>
    <row r="883" spans="13:13" s="13" customFormat="1" ht="14.25">
      <c r="M883" s="41"/>
    </row>
    <row r="884" spans="13:13" s="13" customFormat="1" ht="14.25">
      <c r="M884" s="41"/>
    </row>
    <row r="885" spans="13:13" s="13" customFormat="1" ht="14.25">
      <c r="M885" s="41"/>
    </row>
    <row r="886" spans="13:13" s="13" customFormat="1" ht="14.25">
      <c r="M886" s="41"/>
    </row>
    <row r="887" spans="13:13" s="13" customFormat="1" ht="14.25">
      <c r="M887" s="41"/>
    </row>
    <row r="888" spans="13:13" s="13" customFormat="1" ht="14.25">
      <c r="M888" s="41"/>
    </row>
    <row r="889" spans="13:13" s="13" customFormat="1" ht="14.25">
      <c r="M889" s="41"/>
    </row>
    <row r="890" spans="13:13" s="13" customFormat="1" ht="14.25">
      <c r="M890" s="41"/>
    </row>
    <row r="891" spans="13:13" s="13" customFormat="1" ht="14.25">
      <c r="M891" s="41"/>
    </row>
    <row r="892" spans="13:13" s="13" customFormat="1" ht="14.25">
      <c r="M892" s="41"/>
    </row>
    <row r="893" spans="13:13" s="13" customFormat="1" ht="14.25">
      <c r="M893" s="41"/>
    </row>
    <row r="894" spans="13:13" s="13" customFormat="1" ht="14.25">
      <c r="M894" s="41"/>
    </row>
    <row r="895" spans="13:13" s="13" customFormat="1" ht="14.25">
      <c r="M895" s="41"/>
    </row>
    <row r="896" spans="13:13" s="13" customFormat="1" ht="14.25">
      <c r="M896" s="41"/>
    </row>
    <row r="897" spans="13:13" s="13" customFormat="1" ht="14.25">
      <c r="M897" s="41"/>
    </row>
    <row r="898" spans="13:13" s="13" customFormat="1" ht="14.25">
      <c r="M898" s="41"/>
    </row>
    <row r="899" spans="13:13" s="13" customFormat="1" ht="14.25">
      <c r="M899" s="41"/>
    </row>
    <row r="900" spans="13:13" s="13" customFormat="1" ht="14.25">
      <c r="M900" s="41"/>
    </row>
    <row r="901" spans="13:13" s="13" customFormat="1" ht="14.25">
      <c r="M901" s="41"/>
    </row>
    <row r="902" spans="13:13" s="13" customFormat="1" ht="14.25">
      <c r="M902" s="41"/>
    </row>
    <row r="903" spans="13:13" s="13" customFormat="1" ht="14.25">
      <c r="M903" s="41"/>
    </row>
    <row r="904" spans="13:13" s="13" customFormat="1" ht="14.25">
      <c r="M904" s="41"/>
    </row>
    <row r="905" spans="13:13" s="13" customFormat="1" ht="14.25">
      <c r="M905" s="41"/>
    </row>
    <row r="906" spans="13:13" s="13" customFormat="1" ht="14.25">
      <c r="M906" s="41"/>
    </row>
    <row r="907" spans="13:13" s="13" customFormat="1" ht="14.25">
      <c r="M907" s="41"/>
    </row>
    <row r="908" spans="13:13" s="13" customFormat="1" ht="14.25">
      <c r="M908" s="41"/>
    </row>
    <row r="909" spans="13:13" s="13" customFormat="1" ht="14.25">
      <c r="M909" s="41"/>
    </row>
    <row r="910" spans="13:13" s="13" customFormat="1" ht="14.25">
      <c r="M910" s="41"/>
    </row>
    <row r="911" spans="13:13" s="13" customFormat="1" ht="14.25">
      <c r="M911" s="41"/>
    </row>
    <row r="912" spans="13:13" s="13" customFormat="1" ht="14.25">
      <c r="M912" s="41"/>
    </row>
    <row r="913" spans="13:13" s="13" customFormat="1" ht="14.25">
      <c r="M913" s="41"/>
    </row>
    <row r="914" spans="13:13" s="13" customFormat="1" ht="14.25">
      <c r="M914" s="41"/>
    </row>
    <row r="915" spans="13:13" s="13" customFormat="1" ht="14.25">
      <c r="M915" s="41"/>
    </row>
    <row r="916" spans="13:13" s="13" customFormat="1" ht="14.25">
      <c r="M916" s="41"/>
    </row>
    <row r="917" spans="13:13" s="13" customFormat="1" ht="14.25">
      <c r="M917" s="41"/>
    </row>
    <row r="918" spans="13:13" s="13" customFormat="1" ht="14.25">
      <c r="M918" s="41"/>
    </row>
    <row r="919" spans="13:13" s="13" customFormat="1" ht="14.25">
      <c r="M919" s="41"/>
    </row>
    <row r="920" spans="13:13" s="13" customFormat="1" ht="14.25">
      <c r="M920" s="41"/>
    </row>
    <row r="921" spans="13:13" s="13" customFormat="1" ht="14.25">
      <c r="M921" s="41"/>
    </row>
    <row r="922" spans="13:13" s="13" customFormat="1" ht="14.25">
      <c r="M922" s="41"/>
    </row>
    <row r="923" spans="13:13" s="13" customFormat="1" ht="14.25">
      <c r="M923" s="41"/>
    </row>
    <row r="924" spans="13:13" s="13" customFormat="1" ht="14.25">
      <c r="M924" s="41"/>
    </row>
    <row r="925" spans="13:13" s="13" customFormat="1" ht="14.25">
      <c r="M925" s="41"/>
    </row>
    <row r="926" spans="13:13" s="13" customFormat="1" ht="14.25">
      <c r="M926" s="41"/>
    </row>
    <row r="927" spans="13:13" s="13" customFormat="1" ht="14.25">
      <c r="M927" s="41"/>
    </row>
    <row r="928" spans="13:13" s="13" customFormat="1" ht="14.25">
      <c r="M928" s="41"/>
    </row>
    <row r="929" spans="13:13" s="13" customFormat="1" ht="14.25">
      <c r="M929" s="41"/>
    </row>
    <row r="930" spans="13:13" s="13" customFormat="1" ht="14.25">
      <c r="M930" s="41"/>
    </row>
    <row r="931" spans="13:13" s="13" customFormat="1" ht="14.25">
      <c r="M931" s="41"/>
    </row>
    <row r="932" spans="13:13" s="13" customFormat="1" ht="14.25">
      <c r="M932" s="41"/>
    </row>
    <row r="933" spans="13:13" s="13" customFormat="1" ht="14.25">
      <c r="M933" s="41"/>
    </row>
    <row r="934" spans="13:13" s="13" customFormat="1" ht="14.25">
      <c r="M934" s="41"/>
    </row>
    <row r="935" spans="13:13" s="13" customFormat="1" ht="14.25">
      <c r="M935" s="41"/>
    </row>
    <row r="936" spans="13:13" s="13" customFormat="1" ht="14.25">
      <c r="M936" s="41"/>
    </row>
    <row r="937" spans="13:13" s="13" customFormat="1" ht="14.25">
      <c r="M937" s="41"/>
    </row>
    <row r="938" spans="13:13" s="13" customFormat="1" ht="14.25">
      <c r="M938" s="41"/>
    </row>
    <row r="939" spans="13:13" s="13" customFormat="1" ht="14.25">
      <c r="M939" s="41"/>
    </row>
    <row r="940" spans="13:13" s="13" customFormat="1" ht="14.25">
      <c r="M940" s="41"/>
    </row>
    <row r="941" spans="13:13" s="13" customFormat="1" ht="14.25">
      <c r="M941" s="41"/>
    </row>
    <row r="942" spans="13:13" s="13" customFormat="1" ht="14.25">
      <c r="M942" s="41"/>
    </row>
    <row r="943" spans="13:13" s="13" customFormat="1" ht="14.25">
      <c r="M943" s="41"/>
    </row>
    <row r="944" spans="13:13" s="13" customFormat="1" ht="14.25">
      <c r="M944" s="41"/>
    </row>
    <row r="945" spans="13:13" s="13" customFormat="1" ht="14.25">
      <c r="M945" s="41"/>
    </row>
    <row r="946" spans="13:13" s="13" customFormat="1" ht="14.25">
      <c r="M946" s="41"/>
    </row>
    <row r="947" spans="13:13" s="13" customFormat="1" ht="14.25">
      <c r="M947" s="41"/>
    </row>
    <row r="948" spans="13:13" s="13" customFormat="1" ht="14.25">
      <c r="M948" s="41"/>
    </row>
    <row r="949" spans="13:13" s="13" customFormat="1" ht="14.25">
      <c r="M949" s="41"/>
    </row>
    <row r="950" spans="13:13" s="13" customFormat="1" ht="14.25">
      <c r="M950" s="41"/>
    </row>
    <row r="951" spans="13:13" s="13" customFormat="1" ht="14.25">
      <c r="M951" s="41"/>
    </row>
    <row r="952" spans="13:13" s="13" customFormat="1" ht="14.25">
      <c r="M952" s="41"/>
    </row>
    <row r="953" spans="13:13" s="13" customFormat="1" ht="14.25">
      <c r="M953" s="41"/>
    </row>
    <row r="954" spans="13:13" s="13" customFormat="1" ht="14.25">
      <c r="M954" s="41"/>
    </row>
    <row r="955" spans="13:13" s="13" customFormat="1" ht="14.25">
      <c r="M955" s="41"/>
    </row>
    <row r="956" spans="13:13" s="13" customFormat="1" ht="14.25">
      <c r="M956" s="41"/>
    </row>
    <row r="957" spans="13:13" s="13" customFormat="1" ht="14.25">
      <c r="M957" s="41"/>
    </row>
    <row r="958" spans="13:13" s="13" customFormat="1" ht="14.25">
      <c r="M958" s="41"/>
    </row>
    <row r="959" spans="13:13" s="13" customFormat="1" ht="14.25">
      <c r="M959" s="41"/>
    </row>
    <row r="960" spans="13:13" s="13" customFormat="1" ht="14.25">
      <c r="M960" s="41"/>
    </row>
    <row r="961" spans="13:13" s="13" customFormat="1" ht="14.25">
      <c r="M961" s="41"/>
    </row>
    <row r="962" spans="13:13" s="13" customFormat="1" ht="14.25">
      <c r="M962" s="41"/>
    </row>
    <row r="963" spans="13:13" s="13" customFormat="1" ht="14.25">
      <c r="M963" s="41"/>
    </row>
    <row r="964" spans="13:13" s="13" customFormat="1" ht="14.25">
      <c r="M964" s="41"/>
    </row>
    <row r="965" spans="13:13" s="13" customFormat="1" ht="14.25">
      <c r="M965" s="41"/>
    </row>
    <row r="966" spans="13:13" s="13" customFormat="1" ht="14.25">
      <c r="M966" s="41"/>
    </row>
    <row r="967" spans="13:13" s="13" customFormat="1" ht="14.25">
      <c r="M967" s="41"/>
    </row>
    <row r="968" spans="13:13" s="13" customFormat="1" ht="14.25">
      <c r="M968" s="41"/>
    </row>
    <row r="969" spans="13:13" s="13" customFormat="1" ht="14.25">
      <c r="M969" s="41"/>
    </row>
    <row r="970" spans="13:13" s="13" customFormat="1" ht="14.25">
      <c r="M970" s="41"/>
    </row>
    <row r="971" spans="13:13" s="13" customFormat="1" ht="14.25">
      <c r="M971" s="41"/>
    </row>
    <row r="972" spans="13:13" s="13" customFormat="1" ht="14.25">
      <c r="M972" s="41"/>
    </row>
    <row r="973" spans="13:13" s="13" customFormat="1" ht="14.25">
      <c r="M973" s="41"/>
    </row>
    <row r="974" spans="13:13" s="13" customFormat="1" ht="14.25">
      <c r="M974" s="41"/>
    </row>
    <row r="975" spans="13:13" s="13" customFormat="1" ht="14.25">
      <c r="M975" s="41"/>
    </row>
    <row r="976" spans="13:13" s="13" customFormat="1" ht="14.25">
      <c r="M976" s="41"/>
    </row>
    <row r="977" spans="13:13" s="13" customFormat="1" ht="14.25">
      <c r="M977" s="41"/>
    </row>
    <row r="978" spans="13:13" s="13" customFormat="1" ht="14.25">
      <c r="M978" s="41"/>
    </row>
    <row r="979" spans="13:13" s="13" customFormat="1" ht="14.25">
      <c r="M979" s="41"/>
    </row>
    <row r="980" spans="13:13" s="13" customFormat="1" ht="14.25">
      <c r="M980" s="41"/>
    </row>
    <row r="981" spans="13:13" s="13" customFormat="1" ht="14.25">
      <c r="M981" s="41"/>
    </row>
    <row r="982" spans="13:13" s="13" customFormat="1" ht="14.25">
      <c r="M982" s="41"/>
    </row>
    <row r="983" spans="13:13" s="13" customFormat="1" ht="14.25">
      <c r="M983" s="41"/>
    </row>
    <row r="984" spans="13:13" s="13" customFormat="1" ht="14.25">
      <c r="M984" s="41"/>
    </row>
    <row r="985" spans="13:13" s="13" customFormat="1" ht="14.25">
      <c r="M985" s="41"/>
    </row>
    <row r="986" spans="13:13" s="13" customFormat="1" ht="14.25">
      <c r="M986" s="41"/>
    </row>
    <row r="987" spans="13:13" s="13" customFormat="1" ht="14.25">
      <c r="M987" s="41"/>
    </row>
    <row r="988" spans="13:13" s="13" customFormat="1" ht="14.25">
      <c r="M988" s="41"/>
    </row>
    <row r="989" spans="13:13" s="13" customFormat="1" ht="14.25">
      <c r="M989" s="41"/>
    </row>
    <row r="990" spans="13:13" s="13" customFormat="1" ht="14.25">
      <c r="M990" s="41"/>
    </row>
    <row r="991" spans="13:13" s="13" customFormat="1" ht="14.25">
      <c r="M991" s="41"/>
    </row>
    <row r="992" spans="13:13" s="13" customFormat="1" ht="14.25">
      <c r="M992" s="41"/>
    </row>
    <row r="993" spans="13:13" s="13" customFormat="1" ht="14.25">
      <c r="M993" s="41"/>
    </row>
    <row r="994" spans="13:13" s="13" customFormat="1" ht="14.25">
      <c r="M994" s="41"/>
    </row>
    <row r="995" spans="13:13" s="13" customFormat="1" ht="14.25">
      <c r="M995" s="41"/>
    </row>
    <row r="996" spans="13:13" s="13" customFormat="1" ht="14.25">
      <c r="M996" s="41"/>
    </row>
    <row r="997" spans="13:13" s="13" customFormat="1" ht="14.25">
      <c r="M997" s="41"/>
    </row>
    <row r="998" spans="13:13" s="13" customFormat="1" ht="14.25">
      <c r="M998" s="41"/>
    </row>
    <row r="999" spans="13:13" s="13" customFormat="1" ht="14.25">
      <c r="M999" s="41"/>
    </row>
    <row r="1000" spans="13:13" s="13" customFormat="1" ht="14.25">
      <c r="M1000" s="41"/>
    </row>
    <row r="1001" spans="13:13" s="13" customFormat="1" ht="14.25">
      <c r="M1001" s="41"/>
    </row>
    <row r="1002" spans="13:13" s="13" customFormat="1" ht="14.25">
      <c r="M1002" s="41"/>
    </row>
    <row r="1003" spans="13:13" s="13" customFormat="1" ht="14.25">
      <c r="M1003" s="41"/>
    </row>
    <row r="1004" spans="13:13" s="13" customFormat="1" ht="14.25">
      <c r="M1004" s="41"/>
    </row>
    <row r="1005" spans="13:13" s="13" customFormat="1" ht="14.25">
      <c r="M1005" s="41"/>
    </row>
    <row r="1006" spans="13:13" s="13" customFormat="1" ht="14.25">
      <c r="M1006" s="41"/>
    </row>
    <row r="1007" spans="13:13" s="13" customFormat="1" ht="14.25">
      <c r="M1007" s="41"/>
    </row>
    <row r="1008" spans="13:13" s="13" customFormat="1" ht="14.25">
      <c r="M1008" s="41"/>
    </row>
    <row r="1009" spans="13:13" s="13" customFormat="1" ht="14.25">
      <c r="M1009" s="41"/>
    </row>
    <row r="1010" spans="13:13" s="13" customFormat="1" ht="14.25">
      <c r="M1010" s="41"/>
    </row>
    <row r="1011" spans="13:13" s="13" customFormat="1" ht="14.25">
      <c r="M1011" s="41"/>
    </row>
    <row r="1012" spans="13:13" s="13" customFormat="1" ht="14.25">
      <c r="M1012" s="41"/>
    </row>
    <row r="1013" spans="13:13" s="13" customFormat="1" ht="14.25">
      <c r="M1013" s="41"/>
    </row>
    <row r="1014" spans="13:13" s="13" customFormat="1" ht="14.25">
      <c r="M1014" s="41"/>
    </row>
    <row r="1015" spans="13:13" s="13" customFormat="1" ht="14.25">
      <c r="M1015" s="41"/>
    </row>
    <row r="1016" spans="13:13" s="13" customFormat="1" ht="14.25">
      <c r="M1016" s="41"/>
    </row>
    <row r="1017" spans="13:13" s="13" customFormat="1" ht="14.25">
      <c r="M1017" s="41"/>
    </row>
    <row r="1018" spans="13:13" s="13" customFormat="1" ht="14.25">
      <c r="M1018" s="41"/>
    </row>
    <row r="1019" spans="13:13" s="13" customFormat="1" ht="14.25">
      <c r="M1019" s="41"/>
    </row>
    <row r="1020" spans="13:13" s="13" customFormat="1" ht="14.25">
      <c r="M1020" s="41"/>
    </row>
    <row r="1021" spans="13:13" s="13" customFormat="1" ht="14.25">
      <c r="M1021" s="41"/>
    </row>
    <row r="1022" spans="13:13" s="13" customFormat="1" ht="14.25">
      <c r="M1022" s="41"/>
    </row>
    <row r="1023" spans="13:13" s="13" customFormat="1" ht="14.25">
      <c r="M1023" s="41"/>
    </row>
    <row r="1024" spans="13:13" s="13" customFormat="1" ht="14.25">
      <c r="M1024" s="41"/>
    </row>
    <row r="1025" spans="13:13" s="13" customFormat="1" ht="14.25">
      <c r="M1025" s="41"/>
    </row>
    <row r="1026" spans="13:13" s="13" customFormat="1" ht="14.25">
      <c r="M1026" s="41"/>
    </row>
    <row r="1027" spans="13:13" s="13" customFormat="1" ht="14.25">
      <c r="M1027" s="41"/>
    </row>
    <row r="1028" spans="13:13" s="13" customFormat="1" ht="14.25">
      <c r="M1028" s="41"/>
    </row>
    <row r="1029" spans="13:13" s="13" customFormat="1" ht="14.25">
      <c r="M1029" s="41"/>
    </row>
    <row r="1030" spans="13:13" s="13" customFormat="1" ht="14.25">
      <c r="M1030" s="41"/>
    </row>
    <row r="1031" spans="13:13" s="13" customFormat="1" ht="14.25">
      <c r="M1031" s="41"/>
    </row>
    <row r="1032" spans="13:13" s="13" customFormat="1" ht="14.25">
      <c r="M1032" s="41"/>
    </row>
    <row r="1033" spans="13:13" s="13" customFormat="1" ht="14.25">
      <c r="M1033" s="41"/>
    </row>
    <row r="1034" spans="13:13" s="13" customFormat="1" ht="14.25">
      <c r="M1034" s="41"/>
    </row>
    <row r="1035" spans="13:13" s="13" customFormat="1" ht="14.25">
      <c r="M1035" s="41"/>
    </row>
    <row r="1036" spans="13:13" s="13" customFormat="1" ht="14.25">
      <c r="M1036" s="41"/>
    </row>
    <row r="1037" spans="13:13" s="13" customFormat="1" ht="14.25">
      <c r="M1037" s="41"/>
    </row>
    <row r="1038" spans="13:13" s="13" customFormat="1" ht="14.25">
      <c r="M1038" s="41"/>
    </row>
    <row r="1039" spans="13:13" s="13" customFormat="1" ht="14.25">
      <c r="M1039" s="41"/>
    </row>
    <row r="1040" spans="13:13" s="13" customFormat="1" ht="14.25">
      <c r="M1040" s="41"/>
    </row>
    <row r="1041" spans="13:13" s="13" customFormat="1" ht="14.25">
      <c r="M1041" s="41"/>
    </row>
    <row r="1042" spans="13:13" s="13" customFormat="1" ht="14.25">
      <c r="M1042" s="41"/>
    </row>
    <row r="1043" spans="13:13" s="13" customFormat="1" ht="14.25">
      <c r="M1043" s="41"/>
    </row>
    <row r="1044" spans="13:13" s="13" customFormat="1" ht="14.25">
      <c r="M1044" s="41"/>
    </row>
    <row r="1045" spans="13:13" s="13" customFormat="1" ht="14.25">
      <c r="M1045" s="41"/>
    </row>
    <row r="1046" spans="13:13" s="13" customFormat="1" ht="14.25">
      <c r="M1046" s="41"/>
    </row>
    <row r="1047" spans="13:13" s="13" customFormat="1" ht="14.25">
      <c r="M1047" s="41"/>
    </row>
    <row r="1048" spans="13:13" s="13" customFormat="1" ht="14.25">
      <c r="M1048" s="41"/>
    </row>
    <row r="1049" spans="13:13" s="13" customFormat="1" ht="14.25">
      <c r="M1049" s="41"/>
    </row>
    <row r="1050" spans="13:13" s="13" customFormat="1" ht="14.25">
      <c r="M1050" s="41"/>
    </row>
    <row r="1051" spans="13:13" s="13" customFormat="1" ht="14.25">
      <c r="M1051" s="41"/>
    </row>
    <row r="1052" spans="13:13" s="13" customFormat="1" ht="14.25">
      <c r="M1052" s="41"/>
    </row>
    <row r="1053" spans="13:13" s="13" customFormat="1" ht="14.25">
      <c r="M1053" s="41"/>
    </row>
    <row r="1054" spans="13:13" s="13" customFormat="1" ht="14.25">
      <c r="M1054" s="41"/>
    </row>
    <row r="1055" spans="13:13" s="13" customFormat="1" ht="14.25">
      <c r="M1055" s="41"/>
    </row>
    <row r="1056" spans="13:13" s="13" customFormat="1" ht="14.25">
      <c r="M1056" s="41"/>
    </row>
    <row r="1057" spans="13:13" s="13" customFormat="1" ht="14.25">
      <c r="M1057" s="41"/>
    </row>
    <row r="1058" spans="13:13" s="13" customFormat="1" ht="14.25">
      <c r="M1058" s="41"/>
    </row>
    <row r="1059" spans="13:13" s="13" customFormat="1" ht="14.25">
      <c r="M1059" s="41"/>
    </row>
    <row r="1060" spans="13:13" s="13" customFormat="1" ht="14.25">
      <c r="M1060" s="41"/>
    </row>
    <row r="1061" spans="13:13" s="13" customFormat="1" ht="14.25">
      <c r="M1061" s="41"/>
    </row>
    <row r="1062" spans="13:13" s="13" customFormat="1" ht="14.25">
      <c r="M1062" s="41"/>
    </row>
    <row r="1063" spans="13:13" s="13" customFormat="1" ht="14.25">
      <c r="M1063" s="41"/>
    </row>
    <row r="1064" spans="13:13" s="13" customFormat="1" ht="14.25">
      <c r="M1064" s="41"/>
    </row>
    <row r="1065" spans="13:13" s="13" customFormat="1" ht="14.25">
      <c r="M1065" s="41"/>
    </row>
    <row r="1066" spans="13:13" s="13" customFormat="1" ht="14.25">
      <c r="M1066" s="41"/>
    </row>
    <row r="1067" spans="13:13" s="13" customFormat="1" ht="14.25">
      <c r="M1067" s="41"/>
    </row>
    <row r="1068" spans="13:13" s="13" customFormat="1" ht="14.25">
      <c r="M1068" s="41"/>
    </row>
    <row r="1069" spans="13:13" s="13" customFormat="1" ht="14.25">
      <c r="M1069" s="41"/>
    </row>
    <row r="1070" spans="13:13" s="13" customFormat="1" ht="14.25">
      <c r="M1070" s="41"/>
    </row>
    <row r="1071" spans="13:13" s="13" customFormat="1" ht="14.25">
      <c r="M1071" s="41"/>
    </row>
    <row r="1072" spans="13:13" s="13" customFormat="1" ht="14.25">
      <c r="M1072" s="41"/>
    </row>
    <row r="1073" spans="13:13" s="13" customFormat="1" ht="14.25">
      <c r="M1073" s="41"/>
    </row>
    <row r="1074" spans="13:13" s="13" customFormat="1" ht="14.25">
      <c r="M1074" s="41"/>
    </row>
    <row r="1075" spans="13:13" s="13" customFormat="1" ht="14.25">
      <c r="M1075" s="41"/>
    </row>
    <row r="1076" spans="13:13" s="13" customFormat="1" ht="14.25">
      <c r="M1076" s="41"/>
    </row>
    <row r="1077" spans="13:13" s="13" customFormat="1" ht="14.25">
      <c r="M1077" s="41"/>
    </row>
    <row r="1078" spans="13:13" s="13" customFormat="1" ht="14.25">
      <c r="M1078" s="41"/>
    </row>
    <row r="1079" spans="13:13" s="13" customFormat="1" ht="14.25">
      <c r="M1079" s="41"/>
    </row>
    <row r="1080" spans="13:13" s="13" customFormat="1" ht="14.25">
      <c r="M1080" s="41"/>
    </row>
    <row r="1081" spans="13:13" s="13" customFormat="1" ht="14.25">
      <c r="M1081" s="41"/>
    </row>
    <row r="1082" spans="13:13" s="13" customFormat="1" ht="14.25">
      <c r="M1082" s="41"/>
    </row>
    <row r="1083" spans="13:13" s="13" customFormat="1" ht="14.25">
      <c r="M1083" s="41"/>
    </row>
    <row r="1084" spans="13:13" s="13" customFormat="1" ht="14.25">
      <c r="M1084" s="41"/>
    </row>
    <row r="1085" spans="13:13" s="13" customFormat="1" ht="14.25">
      <c r="M1085" s="41"/>
    </row>
    <row r="1086" spans="13:13" s="13" customFormat="1" ht="14.25">
      <c r="M1086" s="41"/>
    </row>
    <row r="1087" spans="13:13" s="13" customFormat="1" ht="14.25">
      <c r="M1087" s="41"/>
    </row>
    <row r="1088" spans="13:13" s="13" customFormat="1" ht="14.25">
      <c r="M1088" s="41"/>
    </row>
    <row r="1089" spans="13:13" s="13" customFormat="1" ht="14.25">
      <c r="M1089" s="41"/>
    </row>
    <row r="1090" spans="13:13" s="13" customFormat="1" ht="14.25">
      <c r="M1090" s="41"/>
    </row>
    <row r="1091" spans="13:13" s="13" customFormat="1" ht="14.25">
      <c r="M1091" s="41"/>
    </row>
    <row r="1092" spans="13:13" s="13" customFormat="1" ht="14.25">
      <c r="M1092" s="41"/>
    </row>
    <row r="1093" spans="13:13" s="13" customFormat="1" ht="14.25">
      <c r="M1093" s="41"/>
    </row>
    <row r="1094" spans="13:13" s="13" customFormat="1" ht="14.25">
      <c r="M1094" s="41"/>
    </row>
    <row r="1095" spans="13:13" s="13" customFormat="1" ht="14.25">
      <c r="M1095" s="41"/>
    </row>
    <row r="1096" spans="13:13" s="13" customFormat="1" ht="14.25">
      <c r="M1096" s="41"/>
    </row>
    <row r="1097" spans="13:13" s="13" customFormat="1" ht="14.25">
      <c r="M1097" s="41"/>
    </row>
    <row r="1098" spans="13:13" s="13" customFormat="1" ht="14.25">
      <c r="M1098" s="41"/>
    </row>
    <row r="1099" spans="13:13" s="13" customFormat="1" ht="14.25">
      <c r="M1099" s="41"/>
    </row>
    <row r="1100" spans="13:13" s="13" customFormat="1" ht="14.25">
      <c r="M1100" s="41"/>
    </row>
    <row r="1101" spans="13:13" s="13" customFormat="1" ht="14.25">
      <c r="M1101" s="41"/>
    </row>
    <row r="1102" spans="13:13" s="13" customFormat="1" ht="14.25">
      <c r="M1102" s="41"/>
    </row>
    <row r="1103" spans="13:13" s="13" customFormat="1" ht="14.25">
      <c r="M1103" s="41"/>
    </row>
    <row r="1104" spans="13:13" s="13" customFormat="1" ht="14.25">
      <c r="M1104" s="41"/>
    </row>
    <row r="1105" spans="13:13" s="13" customFormat="1" ht="14.25">
      <c r="M1105" s="41"/>
    </row>
    <row r="1106" spans="13:13" s="13" customFormat="1" ht="14.25">
      <c r="M1106" s="41"/>
    </row>
    <row r="1107" spans="13:13" s="13" customFormat="1" ht="14.25">
      <c r="M1107" s="41"/>
    </row>
    <row r="1108" spans="13:13" s="13" customFormat="1" ht="14.25">
      <c r="M1108" s="41"/>
    </row>
    <row r="1109" spans="13:13" s="13" customFormat="1" ht="14.25">
      <c r="M1109" s="41"/>
    </row>
    <row r="1110" spans="13:13" s="13" customFormat="1" ht="14.25">
      <c r="M1110" s="41"/>
    </row>
    <row r="1111" spans="13:13" s="13" customFormat="1" ht="14.25">
      <c r="M1111" s="41"/>
    </row>
    <row r="1112" spans="13:13" s="13" customFormat="1" ht="14.25">
      <c r="M1112" s="41"/>
    </row>
    <row r="1113" spans="13:13" s="13" customFormat="1" ht="14.25">
      <c r="M1113" s="41"/>
    </row>
    <row r="1114" spans="13:13" s="13" customFormat="1" ht="14.25">
      <c r="M1114" s="41"/>
    </row>
    <row r="1115" spans="13:13" s="13" customFormat="1" ht="14.25">
      <c r="M1115" s="41"/>
    </row>
    <row r="1116" spans="13:13" s="13" customFormat="1" ht="14.25">
      <c r="M1116" s="41"/>
    </row>
    <row r="1117" spans="13:13" s="13" customFormat="1" ht="14.25">
      <c r="M1117" s="41"/>
    </row>
    <row r="1118" spans="13:13" s="13" customFormat="1" ht="14.25">
      <c r="M1118" s="41"/>
    </row>
    <row r="1119" spans="13:13" s="13" customFormat="1" ht="14.25">
      <c r="M1119" s="41"/>
    </row>
    <row r="1120" spans="13:13" s="13" customFormat="1" ht="14.25">
      <c r="M1120" s="41"/>
    </row>
    <row r="1121" spans="13:13" s="13" customFormat="1" ht="14.25">
      <c r="M1121" s="41"/>
    </row>
    <row r="1122" spans="13:13" s="13" customFormat="1" ht="14.25">
      <c r="M1122" s="41"/>
    </row>
    <row r="1123" spans="13:13" s="13" customFormat="1" ht="14.25">
      <c r="M1123" s="41"/>
    </row>
    <row r="1124" spans="13:13" s="13" customFormat="1" ht="14.25">
      <c r="M1124" s="41"/>
    </row>
    <row r="1125" spans="13:13" s="13" customFormat="1" ht="14.25">
      <c r="M1125" s="41"/>
    </row>
    <row r="1126" spans="13:13" s="13" customFormat="1" ht="14.25">
      <c r="M1126" s="41"/>
    </row>
    <row r="1127" spans="13:13" s="13" customFormat="1" ht="14.25">
      <c r="M1127" s="41"/>
    </row>
    <row r="1128" spans="13:13" s="13" customFormat="1" ht="14.25">
      <c r="M1128" s="41"/>
    </row>
    <row r="1129" spans="13:13" s="13" customFormat="1" ht="14.25">
      <c r="M1129" s="41"/>
    </row>
    <row r="1130" spans="13:13" s="13" customFormat="1" ht="14.25">
      <c r="M1130" s="41"/>
    </row>
    <row r="1131" spans="13:13" s="13" customFormat="1" ht="14.25">
      <c r="M1131" s="41"/>
    </row>
    <row r="1132" spans="13:13" s="13" customFormat="1" ht="14.25">
      <c r="M1132" s="41"/>
    </row>
    <row r="1133" spans="13:13" s="13" customFormat="1" ht="14.25">
      <c r="M1133" s="41"/>
    </row>
    <row r="1134" spans="13:13" s="13" customFormat="1" ht="14.25">
      <c r="M1134" s="41"/>
    </row>
    <row r="1135" spans="13:13" s="13" customFormat="1" ht="14.25">
      <c r="M1135" s="41"/>
    </row>
    <row r="1136" spans="13:13" s="13" customFormat="1" ht="14.25">
      <c r="M1136" s="41"/>
    </row>
    <row r="1137" spans="13:13" s="13" customFormat="1" ht="14.25">
      <c r="M1137" s="41"/>
    </row>
    <row r="1138" spans="13:13" s="13" customFormat="1" ht="14.25">
      <c r="M1138" s="41"/>
    </row>
    <row r="1139" spans="13:13" s="13" customFormat="1" ht="14.25">
      <c r="M1139" s="41"/>
    </row>
    <row r="1140" spans="13:13" s="13" customFormat="1" ht="14.25">
      <c r="M1140" s="41"/>
    </row>
    <row r="1141" spans="13:13" s="13" customFormat="1" ht="14.25">
      <c r="M1141" s="41"/>
    </row>
    <row r="1142" spans="13:13" s="13" customFormat="1" ht="14.25">
      <c r="M1142" s="41"/>
    </row>
    <row r="1143" spans="13:13" s="13" customFormat="1" ht="14.25">
      <c r="M1143" s="41"/>
    </row>
    <row r="1144" spans="13:13" s="13" customFormat="1" ht="14.25">
      <c r="M1144" s="41"/>
    </row>
    <row r="1145" spans="13:13" s="13" customFormat="1" ht="14.25">
      <c r="M1145" s="41"/>
    </row>
    <row r="1146" spans="13:13" s="13" customFormat="1" ht="14.25">
      <c r="M1146" s="41"/>
    </row>
    <row r="1147" spans="13:13" s="13" customFormat="1" ht="14.25">
      <c r="M1147" s="41"/>
    </row>
    <row r="1148" spans="13:13" s="13" customFormat="1" ht="14.25">
      <c r="M1148" s="41"/>
    </row>
    <row r="1149" spans="13:13" s="13" customFormat="1" ht="14.25">
      <c r="M1149" s="41"/>
    </row>
    <row r="1150" spans="13:13" s="13" customFormat="1" ht="14.25">
      <c r="M1150" s="41"/>
    </row>
    <row r="1151" spans="13:13" s="13" customFormat="1" ht="14.25">
      <c r="M1151" s="41"/>
    </row>
    <row r="1152" spans="13:13" s="13" customFormat="1" ht="14.25">
      <c r="M1152" s="41"/>
    </row>
    <row r="1153" spans="13:13" s="13" customFormat="1" ht="14.25">
      <c r="M1153" s="41"/>
    </row>
    <row r="1154" spans="13:13" s="13" customFormat="1" ht="14.25">
      <c r="M1154" s="41"/>
    </row>
    <row r="1155" spans="13:13" s="13" customFormat="1" ht="14.25">
      <c r="M1155" s="41"/>
    </row>
    <row r="1156" spans="13:13" s="13" customFormat="1" ht="14.25">
      <c r="M1156" s="41"/>
    </row>
    <row r="1157" spans="13:13" s="13" customFormat="1" ht="14.25">
      <c r="M1157" s="41"/>
    </row>
    <row r="1158" spans="13:13" s="13" customFormat="1" ht="14.25">
      <c r="M1158" s="41"/>
    </row>
    <row r="1159" spans="13:13" s="13" customFormat="1" ht="14.25">
      <c r="M1159" s="41"/>
    </row>
    <row r="1160" spans="13:13" s="13" customFormat="1" ht="14.25">
      <c r="M1160" s="41"/>
    </row>
    <row r="1161" spans="13:13" s="13" customFormat="1" ht="14.25">
      <c r="M1161" s="41"/>
    </row>
    <row r="1162" spans="13:13" s="13" customFormat="1" ht="14.25">
      <c r="M1162" s="41"/>
    </row>
    <row r="1163" spans="13:13" s="13" customFormat="1" ht="14.25">
      <c r="M1163" s="41"/>
    </row>
    <row r="1164" spans="13:13" s="13" customFormat="1" ht="14.25">
      <c r="M1164" s="41"/>
    </row>
    <row r="1165" spans="13:13" s="13" customFormat="1" ht="14.25">
      <c r="M1165" s="41"/>
    </row>
    <row r="1166" spans="13:13" s="13" customFormat="1" ht="14.25">
      <c r="M1166" s="41"/>
    </row>
    <row r="1167" spans="13:13" s="13" customFormat="1" ht="14.25">
      <c r="M1167" s="41"/>
    </row>
    <row r="1168" spans="13:13" s="13" customFormat="1" ht="14.25">
      <c r="M1168" s="41"/>
    </row>
    <row r="1169" spans="13:13" s="13" customFormat="1" ht="14.25">
      <c r="M1169" s="41"/>
    </row>
    <row r="1170" spans="13:13" s="13" customFormat="1" ht="14.25">
      <c r="M1170" s="41"/>
    </row>
    <row r="1171" spans="13:13" s="13" customFormat="1" ht="14.25">
      <c r="M1171" s="41"/>
    </row>
    <row r="1172" spans="13:13" s="13" customFormat="1" ht="14.25">
      <c r="M1172" s="41"/>
    </row>
    <row r="1173" spans="13:13" s="13" customFormat="1" ht="14.25">
      <c r="M1173" s="41"/>
    </row>
    <row r="1174" spans="13:13" s="13" customFormat="1" ht="14.25">
      <c r="M1174" s="41"/>
    </row>
    <row r="1175" spans="13:13" s="13" customFormat="1" ht="14.25">
      <c r="M1175" s="41"/>
    </row>
    <row r="1176" spans="13:13" s="13" customFormat="1" ht="14.25">
      <c r="M1176" s="41"/>
    </row>
    <row r="1177" spans="13:13" s="13" customFormat="1" ht="14.25">
      <c r="M1177" s="41"/>
    </row>
    <row r="1178" spans="13:13" s="13" customFormat="1" ht="14.25">
      <c r="M1178" s="41"/>
    </row>
    <row r="1179" spans="13:13" s="13" customFormat="1" ht="14.25">
      <c r="M1179" s="41"/>
    </row>
    <row r="1180" spans="13:13" s="13" customFormat="1" ht="14.25">
      <c r="M1180" s="41"/>
    </row>
    <row r="1181" spans="13:13" s="13" customFormat="1" ht="14.25">
      <c r="M1181" s="41"/>
    </row>
    <row r="1182" spans="13:13" s="13" customFormat="1" ht="14.25">
      <c r="M1182" s="41"/>
    </row>
    <row r="1183" spans="13:13" s="13" customFormat="1" ht="14.25">
      <c r="M1183" s="41"/>
    </row>
    <row r="1184" spans="13:13" s="13" customFormat="1" ht="14.25">
      <c r="M1184" s="41"/>
    </row>
    <row r="1185" spans="13:13" s="13" customFormat="1" ht="14.25">
      <c r="M1185" s="41"/>
    </row>
    <row r="1186" spans="13:13" s="13" customFormat="1" ht="14.25">
      <c r="M1186" s="41"/>
    </row>
    <row r="1187" spans="13:13" s="13" customFormat="1" ht="14.25">
      <c r="M1187" s="41"/>
    </row>
    <row r="1188" spans="13:13" s="13" customFormat="1" ht="14.25">
      <c r="M1188" s="41"/>
    </row>
    <row r="1189" spans="13:13" s="13" customFormat="1" ht="14.25">
      <c r="M1189" s="41"/>
    </row>
    <row r="1190" spans="13:13" s="13" customFormat="1" ht="14.25">
      <c r="M1190" s="41"/>
    </row>
    <row r="1191" spans="13:13" s="13" customFormat="1" ht="14.25">
      <c r="M1191" s="41"/>
    </row>
    <row r="1192" spans="13:13" s="13" customFormat="1" ht="14.25">
      <c r="M1192" s="41"/>
    </row>
    <row r="1193" spans="13:13" s="13" customFormat="1" ht="14.25">
      <c r="M1193" s="41"/>
    </row>
    <row r="1194" spans="13:13" s="13" customFormat="1" ht="14.25">
      <c r="M1194" s="41"/>
    </row>
    <row r="1195" spans="13:13" s="13" customFormat="1" ht="14.25">
      <c r="M1195" s="41"/>
    </row>
    <row r="1196" spans="13:13" s="13" customFormat="1" ht="14.25">
      <c r="M1196" s="41"/>
    </row>
    <row r="1197" spans="13:13" s="13" customFormat="1" ht="14.25">
      <c r="M1197" s="41"/>
    </row>
    <row r="1198" spans="13:13" s="13" customFormat="1" ht="14.25">
      <c r="M1198" s="41"/>
    </row>
    <row r="1199" spans="13:13" s="13" customFormat="1" ht="14.25">
      <c r="M1199" s="41"/>
    </row>
    <row r="1200" spans="13:13" s="13" customFormat="1" ht="14.25">
      <c r="M1200" s="41"/>
    </row>
    <row r="1201" spans="13:13" s="13" customFormat="1" ht="14.25">
      <c r="M1201" s="41"/>
    </row>
    <row r="1202" spans="13:13" s="13" customFormat="1" ht="14.25">
      <c r="M1202" s="41"/>
    </row>
    <row r="1203" spans="13:13" s="13" customFormat="1" ht="14.25">
      <c r="M1203" s="41"/>
    </row>
    <row r="1204" spans="13:13" s="13" customFormat="1" ht="14.25">
      <c r="M1204" s="41"/>
    </row>
    <row r="1205" spans="13:13" s="13" customFormat="1" ht="14.25">
      <c r="M1205" s="41"/>
    </row>
    <row r="1206" spans="13:13" s="13" customFormat="1" ht="14.25">
      <c r="M1206" s="41"/>
    </row>
    <row r="1207" spans="13:13" s="13" customFormat="1" ht="14.25">
      <c r="M1207" s="41"/>
    </row>
    <row r="1208" spans="13:13" s="13" customFormat="1" ht="14.25">
      <c r="M1208" s="41"/>
    </row>
    <row r="1209" spans="13:13" s="13" customFormat="1" ht="14.25">
      <c r="M1209" s="41"/>
    </row>
    <row r="1210" spans="13:13" s="13" customFormat="1" ht="14.25">
      <c r="M1210" s="41"/>
    </row>
    <row r="1211" spans="13:13" s="13" customFormat="1" ht="14.25">
      <c r="M1211" s="41"/>
    </row>
    <row r="1212" spans="13:13" s="13" customFormat="1" ht="14.25">
      <c r="M1212" s="41"/>
    </row>
    <row r="1213" spans="13:13" s="13" customFormat="1" ht="14.25">
      <c r="M1213" s="41"/>
    </row>
    <row r="1214" spans="13:13" s="13" customFormat="1" ht="14.25">
      <c r="M1214" s="41"/>
    </row>
    <row r="1215" spans="13:13" s="13" customFormat="1" ht="14.25">
      <c r="M1215" s="41"/>
    </row>
    <row r="1216" spans="13:13" s="13" customFormat="1" ht="14.25">
      <c r="M1216" s="41"/>
    </row>
    <row r="1217" spans="13:13" s="13" customFormat="1" ht="14.25">
      <c r="M1217" s="41"/>
    </row>
    <row r="1218" spans="13:13" s="13" customFormat="1" ht="14.25">
      <c r="M1218" s="41"/>
    </row>
    <row r="1219" spans="13:13" s="13" customFormat="1" ht="14.25">
      <c r="M1219" s="41"/>
    </row>
    <row r="1220" spans="13:13" s="13" customFormat="1" ht="14.25">
      <c r="M1220" s="41"/>
    </row>
    <row r="1221" spans="13:13" s="13" customFormat="1" ht="14.25">
      <c r="M1221" s="41"/>
    </row>
    <row r="1222" spans="13:13" s="13" customFormat="1" ht="14.25">
      <c r="M1222" s="41"/>
    </row>
    <row r="1223" spans="13:13" s="13" customFormat="1" ht="14.25">
      <c r="M1223" s="41"/>
    </row>
    <row r="1224" spans="13:13" s="13" customFormat="1" ht="14.25">
      <c r="M1224" s="41"/>
    </row>
    <row r="1225" spans="13:13" s="13" customFormat="1" ht="14.25">
      <c r="M1225" s="41"/>
    </row>
    <row r="1226" spans="13:13" s="13" customFormat="1" ht="14.25">
      <c r="M1226" s="41"/>
    </row>
    <row r="1227" spans="13:13" s="13" customFormat="1" ht="14.25">
      <c r="M1227" s="41"/>
    </row>
    <row r="1228" spans="13:13" s="13" customFormat="1" ht="14.25">
      <c r="M1228" s="41"/>
    </row>
    <row r="1229" spans="13:13" s="13" customFormat="1" ht="14.25">
      <c r="M1229" s="41"/>
    </row>
    <row r="1230" spans="13:13" s="13" customFormat="1" ht="14.25">
      <c r="M1230" s="41"/>
    </row>
    <row r="1231" spans="13:13" s="13" customFormat="1" ht="14.25">
      <c r="M1231" s="41"/>
    </row>
    <row r="1232" spans="13:13" s="13" customFormat="1" ht="14.25">
      <c r="M1232" s="41"/>
    </row>
    <row r="1233" spans="13:13" s="13" customFormat="1" ht="14.25">
      <c r="M1233" s="41"/>
    </row>
    <row r="1234" spans="13:13" s="13" customFormat="1" ht="14.25">
      <c r="M1234" s="41"/>
    </row>
    <row r="1235" spans="13:13" s="13" customFormat="1" ht="14.25">
      <c r="M1235" s="41"/>
    </row>
    <row r="1236" spans="13:13" s="13" customFormat="1" ht="14.25">
      <c r="M1236" s="41"/>
    </row>
    <row r="1237" spans="13:13" s="13" customFormat="1" ht="14.25">
      <c r="M1237" s="41"/>
    </row>
    <row r="1238" spans="13:13" s="13" customFormat="1" ht="14.25">
      <c r="M1238" s="41"/>
    </row>
    <row r="1239" spans="13:13" s="13" customFormat="1" ht="14.25">
      <c r="M1239" s="41"/>
    </row>
    <row r="1240" spans="13:13" s="13" customFormat="1" ht="14.25">
      <c r="M1240" s="41"/>
    </row>
    <row r="1241" spans="13:13" s="13" customFormat="1" ht="14.25">
      <c r="M1241" s="41"/>
    </row>
    <row r="1242" spans="13:13" s="13" customFormat="1" ht="14.25">
      <c r="M1242" s="41"/>
    </row>
    <row r="1243" spans="13:13" s="13" customFormat="1" ht="14.25">
      <c r="M1243" s="41"/>
    </row>
    <row r="1244" spans="13:13" s="13" customFormat="1" ht="14.25">
      <c r="M1244" s="41"/>
    </row>
    <row r="1245" spans="13:13" s="13" customFormat="1" ht="14.25">
      <c r="M1245" s="41"/>
    </row>
    <row r="1246" spans="13:13" s="13" customFormat="1" ht="14.25">
      <c r="M1246" s="41"/>
    </row>
    <row r="1247" spans="13:13" s="13" customFormat="1" ht="14.25">
      <c r="M1247" s="41"/>
    </row>
    <row r="1248" spans="13:13" s="13" customFormat="1" ht="14.25">
      <c r="M1248" s="41"/>
    </row>
    <row r="1249" spans="13:13" s="13" customFormat="1" ht="14.25">
      <c r="M1249" s="41"/>
    </row>
    <row r="1250" spans="13:13" s="13" customFormat="1" ht="14.25">
      <c r="M1250" s="41"/>
    </row>
    <row r="1251" spans="13:13" s="13" customFormat="1" ht="14.25">
      <c r="M1251" s="41"/>
    </row>
    <row r="1252" spans="13:13" s="13" customFormat="1" ht="14.25">
      <c r="M1252" s="41"/>
    </row>
    <row r="1253" spans="13:13" s="13" customFormat="1" ht="14.25">
      <c r="M1253" s="41"/>
    </row>
    <row r="1254" spans="13:13" s="13" customFormat="1" ht="14.25">
      <c r="M1254" s="41"/>
    </row>
    <row r="1255" spans="13:13" s="13" customFormat="1" ht="14.25">
      <c r="M1255" s="41"/>
    </row>
    <row r="1256" spans="13:13" s="13" customFormat="1" ht="14.25">
      <c r="M1256" s="41"/>
    </row>
    <row r="1257" spans="13:13" s="13" customFormat="1" ht="14.25">
      <c r="M1257" s="41"/>
    </row>
    <row r="1258" spans="13:13" s="13" customFormat="1" ht="14.25">
      <c r="M1258" s="41"/>
    </row>
    <row r="1259" spans="13:13" s="13" customFormat="1" ht="14.25">
      <c r="M1259" s="41"/>
    </row>
    <row r="1260" spans="13:13" s="13" customFormat="1" ht="14.25">
      <c r="M1260" s="41"/>
    </row>
    <row r="1261" spans="13:13" s="13" customFormat="1" ht="14.25">
      <c r="M1261" s="41"/>
    </row>
    <row r="1262" spans="13:13" s="13" customFormat="1" ht="14.25">
      <c r="M1262" s="41"/>
    </row>
    <row r="1263" spans="13:13" s="13" customFormat="1" ht="14.25">
      <c r="M1263" s="41"/>
    </row>
    <row r="1264" spans="13:13" s="13" customFormat="1" ht="14.25">
      <c r="M1264" s="41"/>
    </row>
    <row r="1265" spans="13:13" s="13" customFormat="1" ht="14.25">
      <c r="M1265" s="41"/>
    </row>
    <row r="1266" spans="13:13" s="13" customFormat="1" ht="14.25">
      <c r="M1266" s="41"/>
    </row>
    <row r="1267" spans="13:13" s="13" customFormat="1" ht="14.25">
      <c r="M1267" s="41"/>
    </row>
    <row r="1268" spans="13:13" s="13" customFormat="1" ht="14.25">
      <c r="M1268" s="41"/>
    </row>
    <row r="1269" spans="13:13" s="13" customFormat="1" ht="14.25">
      <c r="M1269" s="41"/>
    </row>
    <row r="1270" spans="13:13" s="13" customFormat="1" ht="14.25">
      <c r="M1270" s="41"/>
    </row>
    <row r="1271" spans="13:13" s="13" customFormat="1" ht="14.25">
      <c r="M1271" s="41"/>
    </row>
    <row r="1272" spans="13:13" s="13" customFormat="1" ht="14.25">
      <c r="M1272" s="41"/>
    </row>
    <row r="1273" spans="13:13" s="13" customFormat="1" ht="14.25">
      <c r="M1273" s="41"/>
    </row>
    <row r="1274" spans="13:13" s="13" customFormat="1" ht="14.25">
      <c r="M1274" s="41"/>
    </row>
    <row r="1275" spans="13:13" s="13" customFormat="1" ht="14.25">
      <c r="M1275" s="41"/>
    </row>
    <row r="1276" spans="13:13" s="13" customFormat="1" ht="14.25">
      <c r="M1276" s="41"/>
    </row>
    <row r="1277" spans="13:13" s="13" customFormat="1" ht="14.25">
      <c r="M1277" s="41"/>
    </row>
    <row r="1278" spans="13:13" s="13" customFormat="1" ht="14.25">
      <c r="M1278" s="41"/>
    </row>
    <row r="1279" spans="13:13" s="13" customFormat="1" ht="14.25">
      <c r="M1279" s="41"/>
    </row>
    <row r="1280" spans="13:13" s="13" customFormat="1" ht="14.25">
      <c r="M1280" s="41"/>
    </row>
    <row r="1281" spans="13:13" s="13" customFormat="1" ht="14.25">
      <c r="M1281" s="41"/>
    </row>
    <row r="1282" spans="13:13" s="13" customFormat="1" ht="14.25">
      <c r="M1282" s="41"/>
    </row>
    <row r="1283" spans="13:13" s="13" customFormat="1" ht="14.25">
      <c r="M1283" s="41"/>
    </row>
    <row r="1284" spans="13:13" s="13" customFormat="1" ht="14.25">
      <c r="M1284" s="41"/>
    </row>
    <row r="1285" spans="13:13" s="13" customFormat="1" ht="14.25">
      <c r="M1285" s="41"/>
    </row>
    <row r="1286" spans="13:13" s="13" customFormat="1" ht="14.25">
      <c r="M1286" s="41"/>
    </row>
    <row r="1287" spans="13:13" s="13" customFormat="1" ht="14.25">
      <c r="M1287" s="41"/>
    </row>
    <row r="1288" spans="13:13" s="13" customFormat="1" ht="14.25">
      <c r="M1288" s="41"/>
    </row>
    <row r="1289" spans="13:13" s="13" customFormat="1" ht="14.25">
      <c r="M1289" s="41"/>
    </row>
    <row r="1290" spans="13:13" s="13" customFormat="1" ht="14.25">
      <c r="M1290" s="41"/>
    </row>
    <row r="1291" spans="13:13" s="13" customFormat="1" ht="14.25">
      <c r="M1291" s="41"/>
    </row>
    <row r="1292" spans="13:13" s="13" customFormat="1" ht="14.25">
      <c r="M1292" s="41"/>
    </row>
    <row r="1293" spans="13:13" s="13" customFormat="1" ht="14.25">
      <c r="M1293" s="41"/>
    </row>
    <row r="1294" spans="13:13" s="13" customFormat="1" ht="14.25">
      <c r="M1294" s="41"/>
    </row>
    <row r="1295" spans="13:13" s="13" customFormat="1" ht="14.25">
      <c r="M1295" s="41"/>
    </row>
    <row r="1296" spans="13:13" s="13" customFormat="1" ht="14.25">
      <c r="M1296" s="41"/>
    </row>
    <row r="1297" spans="13:13" s="13" customFormat="1" ht="14.25">
      <c r="M1297" s="41"/>
    </row>
    <row r="1298" spans="13:13" s="13" customFormat="1" ht="14.25">
      <c r="M1298" s="41"/>
    </row>
    <row r="1299" spans="13:13" s="13" customFormat="1" ht="14.25">
      <c r="M1299" s="41"/>
    </row>
    <row r="1300" spans="13:13" s="13" customFormat="1" ht="14.25">
      <c r="M1300" s="41"/>
    </row>
    <row r="1301" spans="13:13" s="13" customFormat="1" ht="14.25">
      <c r="M1301" s="41"/>
    </row>
    <row r="1302" spans="13:13" s="13" customFormat="1" ht="14.25">
      <c r="M1302" s="41"/>
    </row>
    <row r="1303" spans="13:13" s="13" customFormat="1" ht="14.25">
      <c r="M1303" s="41"/>
    </row>
    <row r="1304" spans="13:13" s="13" customFormat="1" ht="14.25">
      <c r="M1304" s="41"/>
    </row>
    <row r="1305" spans="13:13" s="13" customFormat="1" ht="14.25">
      <c r="M1305" s="41"/>
    </row>
    <row r="1306" spans="13:13" s="13" customFormat="1" ht="14.25">
      <c r="M1306" s="41"/>
    </row>
    <row r="1307" spans="13:13" s="13" customFormat="1" ht="14.25">
      <c r="M1307" s="41"/>
    </row>
    <row r="1308" spans="13:13" s="13" customFormat="1" ht="14.25">
      <c r="M1308" s="41"/>
    </row>
    <row r="1309" spans="13:13" s="13" customFormat="1" ht="14.25">
      <c r="M1309" s="41"/>
    </row>
    <row r="1310" spans="13:13" s="13" customFormat="1" ht="14.25">
      <c r="M1310" s="41"/>
    </row>
    <row r="1311" spans="13:13" s="13" customFormat="1" ht="14.25">
      <c r="M1311" s="41"/>
    </row>
    <row r="1312" spans="13:13" s="13" customFormat="1" ht="14.25">
      <c r="M1312" s="41"/>
    </row>
    <row r="1313" spans="13:13" s="13" customFormat="1" ht="14.25">
      <c r="M1313" s="41"/>
    </row>
    <row r="1314" spans="13:13" s="13" customFormat="1" ht="14.25">
      <c r="M1314" s="41"/>
    </row>
    <row r="1315" spans="13:13" s="13" customFormat="1" ht="14.25">
      <c r="M1315" s="41"/>
    </row>
    <row r="1316" spans="13:13" s="13" customFormat="1" ht="14.25">
      <c r="M1316" s="41"/>
    </row>
    <row r="1317" spans="13:13" s="13" customFormat="1" ht="14.25">
      <c r="M1317" s="41"/>
    </row>
    <row r="1318" spans="13:13" s="13" customFormat="1" ht="14.25">
      <c r="M1318" s="41"/>
    </row>
    <row r="1319" spans="13:13" s="13" customFormat="1" ht="14.25">
      <c r="M1319" s="41"/>
    </row>
    <row r="1320" spans="13:13" s="13" customFormat="1" ht="14.25">
      <c r="M1320" s="41"/>
    </row>
    <row r="1321" spans="13:13" s="13" customFormat="1" ht="14.25">
      <c r="M1321" s="41"/>
    </row>
    <row r="1322" spans="13:13" s="13" customFormat="1" ht="14.25">
      <c r="M1322" s="41"/>
    </row>
    <row r="1323" spans="13:13" s="13" customFormat="1" ht="14.25">
      <c r="M1323" s="41"/>
    </row>
    <row r="1324" spans="13:13" s="13" customFormat="1" ht="14.25">
      <c r="M1324" s="41"/>
    </row>
    <row r="1325" spans="13:13" s="13" customFormat="1" ht="14.25">
      <c r="M1325" s="41"/>
    </row>
    <row r="1326" spans="13:13" s="13" customFormat="1" ht="14.25">
      <c r="M1326" s="41"/>
    </row>
    <row r="1327" spans="13:13" s="13" customFormat="1" ht="14.25">
      <c r="M1327" s="41"/>
    </row>
    <row r="1328" spans="13:13" s="13" customFormat="1" ht="14.25">
      <c r="M1328" s="41"/>
    </row>
    <row r="1329" spans="13:13" s="13" customFormat="1" ht="14.25">
      <c r="M1329" s="41"/>
    </row>
    <row r="1330" spans="13:13" s="13" customFormat="1" ht="14.25">
      <c r="M1330" s="41"/>
    </row>
    <row r="1331" spans="13:13" s="13" customFormat="1" ht="14.25">
      <c r="M1331" s="41"/>
    </row>
    <row r="1332" spans="13:13" s="13" customFormat="1" ht="14.25">
      <c r="M1332" s="41"/>
    </row>
    <row r="1333" spans="13:13" s="13" customFormat="1" ht="14.25">
      <c r="M1333" s="41"/>
    </row>
    <row r="1334" spans="13:13" s="13" customFormat="1" ht="14.25">
      <c r="M1334" s="41"/>
    </row>
    <row r="1335" spans="13:13" s="13" customFormat="1" ht="14.25">
      <c r="M1335" s="41"/>
    </row>
    <row r="1336" spans="13:13" s="13" customFormat="1" ht="14.25">
      <c r="M1336" s="41"/>
    </row>
    <row r="1337" spans="13:13" s="13" customFormat="1" ht="14.25">
      <c r="M1337" s="41"/>
    </row>
    <row r="1338" spans="13:13" s="13" customFormat="1" ht="14.25">
      <c r="M1338" s="41"/>
    </row>
    <row r="1339" spans="13:13" s="13" customFormat="1" ht="14.25">
      <c r="M1339" s="41"/>
    </row>
    <row r="1340" spans="13:13" s="13" customFormat="1" ht="14.25">
      <c r="M1340" s="41"/>
    </row>
    <row r="1341" spans="13:13" s="13" customFormat="1" ht="14.25">
      <c r="M1341" s="41"/>
    </row>
    <row r="1342" spans="13:13" s="13" customFormat="1" ht="14.25">
      <c r="M1342" s="41"/>
    </row>
    <row r="1343" spans="13:13" s="13" customFormat="1" ht="14.25">
      <c r="M1343" s="41"/>
    </row>
    <row r="1344" spans="13:13" s="13" customFormat="1" ht="14.25">
      <c r="M1344" s="41"/>
    </row>
    <row r="1345" spans="13:13" s="13" customFormat="1" ht="14.25">
      <c r="M1345" s="41"/>
    </row>
    <row r="1346" spans="13:13" s="13" customFormat="1" ht="14.25">
      <c r="M1346" s="41"/>
    </row>
    <row r="1347" spans="13:13" s="13" customFormat="1" ht="14.25">
      <c r="M1347" s="41"/>
    </row>
    <row r="1348" spans="13:13" s="13" customFormat="1" ht="14.25">
      <c r="M1348" s="41"/>
    </row>
    <row r="1349" spans="13:13" s="13" customFormat="1" ht="14.25">
      <c r="M1349" s="41"/>
    </row>
    <row r="1350" spans="13:13" s="13" customFormat="1" ht="14.25">
      <c r="M1350" s="41"/>
    </row>
    <row r="1351" spans="13:13" s="13" customFormat="1" ht="14.25">
      <c r="M1351" s="41"/>
    </row>
    <row r="1352" spans="13:13" s="13" customFormat="1" ht="14.25">
      <c r="M1352" s="41"/>
    </row>
    <row r="1353" spans="13:13" s="13" customFormat="1" ht="14.25">
      <c r="M1353" s="41"/>
    </row>
    <row r="1354" spans="13:13" s="13" customFormat="1" ht="14.25">
      <c r="M1354" s="41"/>
    </row>
    <row r="1355" spans="13:13" s="13" customFormat="1" ht="14.25">
      <c r="M1355" s="41"/>
    </row>
    <row r="1356" spans="13:13" s="13" customFormat="1" ht="14.25">
      <c r="M1356" s="41"/>
    </row>
    <row r="1357" spans="13:13" s="13" customFormat="1" ht="14.25">
      <c r="M1357" s="41"/>
    </row>
    <row r="1358" spans="13:13" s="13" customFormat="1" ht="14.25">
      <c r="M1358" s="41"/>
    </row>
    <row r="1359" spans="13:13" s="13" customFormat="1" ht="14.25">
      <c r="M1359" s="41"/>
    </row>
    <row r="1360" spans="13:13" s="13" customFormat="1" ht="14.25">
      <c r="M1360" s="41"/>
    </row>
    <row r="1361" spans="13:13" s="13" customFormat="1" ht="14.25">
      <c r="M1361" s="41"/>
    </row>
    <row r="1362" spans="13:13" s="13" customFormat="1" ht="14.25">
      <c r="M1362" s="41"/>
    </row>
    <row r="1363" spans="13:13" s="13" customFormat="1" ht="14.25">
      <c r="M1363" s="41"/>
    </row>
    <row r="1364" spans="13:13" s="13" customFormat="1" ht="14.25">
      <c r="M1364" s="41"/>
    </row>
    <row r="1365" spans="13:13" s="13" customFormat="1" ht="14.25">
      <c r="M1365" s="41"/>
    </row>
    <row r="1366" spans="13:13" s="13" customFormat="1" ht="14.25">
      <c r="M1366" s="41"/>
    </row>
    <row r="1367" spans="13:13" s="13" customFormat="1" ht="14.25">
      <c r="M1367" s="41"/>
    </row>
    <row r="1368" spans="13:13" s="13" customFormat="1" ht="14.25">
      <c r="M1368" s="41"/>
    </row>
    <row r="1369" spans="13:13" s="13" customFormat="1" ht="14.25">
      <c r="M1369" s="41"/>
    </row>
    <row r="1370" spans="13:13" s="13" customFormat="1" ht="14.25">
      <c r="M1370" s="41"/>
    </row>
    <row r="1371" spans="13:13" s="13" customFormat="1" ht="14.25">
      <c r="M1371" s="41"/>
    </row>
    <row r="1372" spans="13:13" s="13" customFormat="1" ht="14.25">
      <c r="M1372" s="41"/>
    </row>
    <row r="1373" spans="13:13" s="13" customFormat="1" ht="14.25">
      <c r="M1373" s="41"/>
    </row>
    <row r="1374" spans="13:13" s="13" customFormat="1" ht="14.25">
      <c r="M1374" s="41"/>
    </row>
    <row r="1375" spans="13:13" s="13" customFormat="1" ht="14.25">
      <c r="M1375" s="41"/>
    </row>
    <row r="1376" spans="13:13" s="13" customFormat="1" ht="14.25">
      <c r="M1376" s="41"/>
    </row>
    <row r="1377" spans="13:13" s="13" customFormat="1" ht="14.25">
      <c r="M1377" s="41"/>
    </row>
    <row r="1378" spans="13:13" s="13" customFormat="1" ht="14.25">
      <c r="M1378" s="41"/>
    </row>
    <row r="1379" spans="13:13" s="13" customFormat="1" ht="14.25">
      <c r="M1379" s="41"/>
    </row>
    <row r="1380" spans="13:13" s="13" customFormat="1" ht="14.25">
      <c r="M1380" s="41"/>
    </row>
    <row r="1381" spans="13:13" s="13" customFormat="1" ht="14.25">
      <c r="M1381" s="41"/>
    </row>
    <row r="1382" spans="13:13" s="13" customFormat="1" ht="14.25">
      <c r="M1382" s="41"/>
    </row>
    <row r="1383" spans="13:13" s="13" customFormat="1" ht="14.25">
      <c r="M1383" s="41"/>
    </row>
    <row r="1384" spans="13:13" s="13" customFormat="1" ht="14.25">
      <c r="M1384" s="41"/>
    </row>
    <row r="1385" spans="13:13" s="13" customFormat="1" ht="14.25">
      <c r="M1385" s="41"/>
    </row>
    <row r="1386" spans="13:13" s="13" customFormat="1" ht="14.25">
      <c r="M1386" s="41"/>
    </row>
    <row r="1387" spans="13:13" s="13" customFormat="1" ht="14.25">
      <c r="M1387" s="41"/>
    </row>
    <row r="1388" spans="13:13" s="13" customFormat="1" ht="14.25">
      <c r="M1388" s="41"/>
    </row>
    <row r="1389" spans="13:13" s="13" customFormat="1" ht="14.25">
      <c r="M1389" s="41"/>
    </row>
    <row r="1390" spans="13:13" s="13" customFormat="1" ht="14.25">
      <c r="M1390" s="41"/>
    </row>
    <row r="1391" spans="13:13" s="13" customFormat="1" ht="14.25">
      <c r="M1391" s="41"/>
    </row>
    <row r="1392" spans="13:13" s="13" customFormat="1" ht="14.25">
      <c r="M1392" s="41"/>
    </row>
    <row r="1393" spans="13:13" s="13" customFormat="1" ht="14.25">
      <c r="M1393" s="41"/>
    </row>
    <row r="1394" spans="13:13" s="13" customFormat="1" ht="14.25">
      <c r="M1394" s="41"/>
    </row>
    <row r="1395" spans="13:13" s="13" customFormat="1" ht="14.25">
      <c r="M1395" s="41"/>
    </row>
    <row r="1396" spans="13:13" s="13" customFormat="1" ht="14.25">
      <c r="M1396" s="41"/>
    </row>
    <row r="1397" spans="13:13" s="13" customFormat="1" ht="14.25">
      <c r="M1397" s="41"/>
    </row>
    <row r="1398" spans="13:13" s="13" customFormat="1" ht="14.25">
      <c r="M1398" s="41"/>
    </row>
    <row r="1399" spans="13:13" s="13" customFormat="1" ht="14.25">
      <c r="M1399" s="41"/>
    </row>
    <row r="1400" spans="13:13" s="13" customFormat="1" ht="14.25">
      <c r="M1400" s="41"/>
    </row>
    <row r="1401" spans="13:13" s="13" customFormat="1" ht="14.25">
      <c r="M1401" s="41"/>
    </row>
    <row r="1402" spans="13:13" s="13" customFormat="1" ht="14.25">
      <c r="M1402" s="41"/>
    </row>
    <row r="1403" spans="13:13" s="13" customFormat="1" ht="14.25">
      <c r="M1403" s="41"/>
    </row>
    <row r="1404" spans="13:13" s="13" customFormat="1" ht="14.25">
      <c r="M1404" s="41"/>
    </row>
    <row r="1405" spans="13:13" s="13" customFormat="1" ht="14.25">
      <c r="M1405" s="41"/>
    </row>
    <row r="1406" spans="13:13" s="13" customFormat="1" ht="14.25">
      <c r="M1406" s="41"/>
    </row>
    <row r="1407" spans="13:13" s="13" customFormat="1" ht="14.25">
      <c r="M1407" s="41"/>
    </row>
    <row r="1408" spans="13:13" s="13" customFormat="1" ht="14.25">
      <c r="M1408" s="41"/>
    </row>
    <row r="1409" spans="13:13" s="13" customFormat="1" ht="14.25">
      <c r="M1409" s="41"/>
    </row>
    <row r="1410" spans="13:13" s="13" customFormat="1" ht="14.25">
      <c r="M1410" s="41"/>
    </row>
    <row r="1411" spans="13:13" s="13" customFormat="1" ht="14.25">
      <c r="M1411" s="41"/>
    </row>
    <row r="1412" spans="13:13" s="13" customFormat="1" ht="14.25">
      <c r="M1412" s="41"/>
    </row>
    <row r="1413" spans="13:13" s="13" customFormat="1" ht="14.25">
      <c r="M1413" s="41"/>
    </row>
    <row r="1414" spans="13:13" s="13" customFormat="1" ht="14.25">
      <c r="M1414" s="41"/>
    </row>
    <row r="1415" spans="13:13" s="13" customFormat="1" ht="14.25">
      <c r="M1415" s="41"/>
    </row>
    <row r="1416" spans="13:13" s="13" customFormat="1" ht="14.25">
      <c r="M1416" s="41"/>
    </row>
    <row r="1417" spans="13:13" s="13" customFormat="1" ht="14.25">
      <c r="M1417" s="41"/>
    </row>
    <row r="1418" spans="13:13" s="13" customFormat="1" ht="14.25">
      <c r="M1418" s="41"/>
    </row>
    <row r="1419" spans="13:13" s="13" customFormat="1" ht="14.25">
      <c r="M1419" s="41"/>
    </row>
    <row r="1420" spans="13:13" s="13" customFormat="1" ht="14.25">
      <c r="M1420" s="41"/>
    </row>
    <row r="1421" spans="13:13" s="13" customFormat="1" ht="14.25">
      <c r="M1421" s="41"/>
    </row>
    <row r="1422" spans="13:13" s="13" customFormat="1" ht="14.25">
      <c r="M1422" s="41"/>
    </row>
    <row r="1423" spans="13:13" s="13" customFormat="1" ht="14.25">
      <c r="M1423" s="41"/>
    </row>
    <row r="1424" spans="13:13" s="13" customFormat="1" ht="14.25">
      <c r="M1424" s="41"/>
    </row>
    <row r="1425" spans="13:13" s="13" customFormat="1" ht="14.25">
      <c r="M1425" s="41"/>
    </row>
    <row r="1426" spans="13:13" s="13" customFormat="1" ht="14.25">
      <c r="M1426" s="41"/>
    </row>
    <row r="1427" spans="13:13" s="13" customFormat="1" ht="14.25">
      <c r="M1427" s="41"/>
    </row>
    <row r="1428" spans="13:13" s="13" customFormat="1" ht="14.25">
      <c r="M1428" s="41"/>
    </row>
    <row r="1429" spans="13:13" s="13" customFormat="1" ht="14.25">
      <c r="M1429" s="41"/>
    </row>
    <row r="1430" spans="13:13" s="13" customFormat="1" ht="14.25">
      <c r="M1430" s="41"/>
    </row>
    <row r="1431" spans="13:13" s="13" customFormat="1" ht="14.25">
      <c r="M1431" s="41"/>
    </row>
    <row r="1432" spans="13:13" s="13" customFormat="1" ht="14.25">
      <c r="M1432" s="41"/>
    </row>
    <row r="1433" spans="13:13" s="13" customFormat="1" ht="14.25">
      <c r="M1433" s="41"/>
    </row>
    <row r="1434" spans="13:13" s="13" customFormat="1" ht="14.25">
      <c r="M1434" s="41"/>
    </row>
    <row r="1435" spans="13:13" s="13" customFormat="1" ht="14.25">
      <c r="M1435" s="41"/>
    </row>
    <row r="1436" spans="13:13" s="13" customFormat="1" ht="14.25">
      <c r="M1436" s="41"/>
    </row>
    <row r="1437" spans="13:13" s="13" customFormat="1" ht="14.25">
      <c r="M1437" s="41"/>
    </row>
    <row r="1438" spans="13:13" s="13" customFormat="1" ht="14.25">
      <c r="M1438" s="41"/>
    </row>
    <row r="1439" spans="13:13" s="13" customFormat="1" ht="14.25">
      <c r="M1439" s="41"/>
    </row>
    <row r="1440" spans="13:13" s="13" customFormat="1" ht="14.25">
      <c r="M1440" s="41"/>
    </row>
    <row r="1441" spans="13:13" s="13" customFormat="1" ht="14.25">
      <c r="M1441" s="41"/>
    </row>
    <row r="1442" spans="13:13" s="13" customFormat="1" ht="14.25">
      <c r="M1442" s="41"/>
    </row>
    <row r="1443" spans="13:13" s="13" customFormat="1" ht="14.25">
      <c r="M1443" s="41"/>
    </row>
    <row r="1444" spans="13:13" s="13" customFormat="1" ht="14.25">
      <c r="M1444" s="41"/>
    </row>
    <row r="1445" spans="13:13" s="13" customFormat="1" ht="14.25">
      <c r="M1445" s="41"/>
    </row>
    <row r="1446" spans="13:13" s="13" customFormat="1" ht="14.25">
      <c r="M1446" s="41"/>
    </row>
    <row r="1447" spans="13:13" s="13" customFormat="1" ht="14.25">
      <c r="M1447" s="41"/>
    </row>
    <row r="1448" spans="13:13" s="13" customFormat="1" ht="14.25">
      <c r="M1448" s="41"/>
    </row>
    <row r="1449" spans="13:13" s="13" customFormat="1" ht="14.25">
      <c r="M1449" s="41"/>
    </row>
    <row r="1450" spans="13:13" s="13" customFormat="1" ht="14.25">
      <c r="M1450" s="41"/>
    </row>
    <row r="1451" spans="13:13" s="13" customFormat="1" ht="14.25">
      <c r="M1451" s="41"/>
    </row>
    <row r="1452" spans="13:13" s="13" customFormat="1" ht="14.25">
      <c r="M1452" s="41"/>
    </row>
    <row r="1453" spans="13:13" s="13" customFormat="1" ht="14.25">
      <c r="M1453" s="41"/>
    </row>
    <row r="1454" spans="13:13" s="13" customFormat="1" ht="14.25">
      <c r="M1454" s="41"/>
    </row>
    <row r="1455" spans="13:13" s="13" customFormat="1" ht="14.25">
      <c r="M1455" s="41"/>
    </row>
    <row r="1456" spans="13:13" s="13" customFormat="1" ht="14.25">
      <c r="M1456" s="41"/>
    </row>
    <row r="1457" spans="13:13" s="13" customFormat="1" ht="14.25">
      <c r="M1457" s="41"/>
    </row>
    <row r="1458" spans="13:13" s="13" customFormat="1" ht="14.25">
      <c r="M1458" s="41"/>
    </row>
    <row r="1459" spans="13:13" s="13" customFormat="1" ht="14.25">
      <c r="M1459" s="41"/>
    </row>
    <row r="1460" spans="13:13" s="13" customFormat="1" ht="14.25">
      <c r="M1460" s="41"/>
    </row>
    <row r="1461" spans="13:13" s="13" customFormat="1" ht="14.25">
      <c r="M1461" s="41"/>
    </row>
    <row r="1462" spans="13:13" s="13" customFormat="1" ht="14.25">
      <c r="M1462" s="41"/>
    </row>
    <row r="1463" spans="13:13" s="13" customFormat="1" ht="14.25">
      <c r="M1463" s="41"/>
    </row>
    <row r="1464" spans="13:13" s="13" customFormat="1" ht="14.25">
      <c r="M1464" s="41"/>
    </row>
    <row r="1465" spans="13:13" s="13" customFormat="1" ht="14.25">
      <c r="M1465" s="41"/>
    </row>
    <row r="1466" spans="13:13" s="13" customFormat="1" ht="14.25">
      <c r="M1466" s="41"/>
    </row>
    <row r="1467" spans="13:13" s="13" customFormat="1" ht="14.25">
      <c r="M1467" s="41"/>
    </row>
    <row r="1468" spans="13:13" s="13" customFormat="1" ht="14.25">
      <c r="M1468" s="41"/>
    </row>
    <row r="1469" spans="13:13" s="13" customFormat="1" ht="14.25">
      <c r="M1469" s="41"/>
    </row>
    <row r="1470" spans="13:13" s="13" customFormat="1" ht="14.25">
      <c r="M1470" s="41"/>
    </row>
    <row r="1471" spans="13:13" s="13" customFormat="1" ht="14.25">
      <c r="M1471" s="41"/>
    </row>
    <row r="1472" spans="13:13" s="13" customFormat="1" ht="14.25">
      <c r="M1472" s="41"/>
    </row>
    <row r="1473" spans="13:13" s="13" customFormat="1" ht="14.25">
      <c r="M1473" s="41"/>
    </row>
    <row r="1474" spans="13:13" s="13" customFormat="1" ht="14.25">
      <c r="M1474" s="41"/>
    </row>
    <row r="1475" spans="13:13" s="13" customFormat="1" ht="14.25">
      <c r="M1475" s="41"/>
    </row>
    <row r="1476" spans="13:13" s="13" customFormat="1" ht="14.25">
      <c r="M1476" s="41"/>
    </row>
    <row r="1477" spans="13:13" s="13" customFormat="1" ht="14.25">
      <c r="M1477" s="41"/>
    </row>
    <row r="1478" spans="13:13" s="13" customFormat="1" ht="14.25">
      <c r="M1478" s="41"/>
    </row>
    <row r="1479" spans="13:13" s="13" customFormat="1" ht="14.25">
      <c r="M1479" s="41"/>
    </row>
    <row r="1480" spans="13:13" s="13" customFormat="1" ht="14.25">
      <c r="M1480" s="41"/>
    </row>
    <row r="1481" spans="13:13" s="13" customFormat="1" ht="14.25">
      <c r="M1481" s="41"/>
    </row>
    <row r="1482" spans="13:13" s="13" customFormat="1" ht="14.25">
      <c r="M1482" s="41"/>
    </row>
    <row r="1483" spans="13:13" s="13" customFormat="1" ht="14.25">
      <c r="M1483" s="41"/>
    </row>
    <row r="1484" spans="13:13" s="13" customFormat="1" ht="14.25">
      <c r="M1484" s="41"/>
    </row>
    <row r="1485" spans="13:13" s="13" customFormat="1" ht="14.25">
      <c r="M1485" s="41"/>
    </row>
    <row r="1486" spans="13:13" s="13" customFormat="1" ht="14.25">
      <c r="M1486" s="41"/>
    </row>
    <row r="1487" spans="13:13" s="13" customFormat="1" ht="14.25">
      <c r="M1487" s="41"/>
    </row>
    <row r="1488" spans="13:13" s="13" customFormat="1" ht="14.25">
      <c r="M1488" s="41"/>
    </row>
    <row r="1489" spans="13:13" s="13" customFormat="1" ht="14.25">
      <c r="M1489" s="41"/>
    </row>
    <row r="1490" spans="13:13" s="13" customFormat="1" ht="14.25">
      <c r="M1490" s="41"/>
    </row>
    <row r="1491" spans="13:13" s="13" customFormat="1" ht="14.25">
      <c r="M1491" s="41"/>
    </row>
    <row r="1492" spans="13:13" s="13" customFormat="1" ht="14.25">
      <c r="M1492" s="41"/>
    </row>
    <row r="1493" spans="13:13" s="13" customFormat="1" ht="14.25">
      <c r="M1493" s="41"/>
    </row>
    <row r="1494" spans="13:13" s="13" customFormat="1" ht="14.25">
      <c r="M1494" s="41"/>
    </row>
    <row r="1495" spans="13:13" s="13" customFormat="1" ht="14.25">
      <c r="M1495" s="41"/>
    </row>
    <row r="1496" spans="13:13" s="13" customFormat="1" ht="14.25">
      <c r="M1496" s="41"/>
    </row>
    <row r="1497" spans="13:13" s="13" customFormat="1" ht="14.25">
      <c r="M1497" s="41"/>
    </row>
    <row r="1498" spans="13:13" s="13" customFormat="1" ht="14.25">
      <c r="M1498" s="41"/>
    </row>
    <row r="1499" spans="13:13" s="13" customFormat="1" ht="14.25">
      <c r="M1499" s="41"/>
    </row>
    <row r="1500" spans="13:13" s="13" customFormat="1" ht="14.25">
      <c r="M1500" s="41"/>
    </row>
    <row r="1501" spans="13:13" s="13" customFormat="1" ht="14.25">
      <c r="M1501" s="41"/>
    </row>
    <row r="1502" spans="13:13" s="13" customFormat="1" ht="14.25">
      <c r="M1502" s="41"/>
    </row>
    <row r="1503" spans="13:13" s="13" customFormat="1" ht="14.25">
      <c r="M1503" s="41"/>
    </row>
    <row r="1504" spans="13:13" s="13" customFormat="1" ht="14.25">
      <c r="M1504" s="41"/>
    </row>
    <row r="1505" spans="13:13" s="13" customFormat="1" ht="14.25">
      <c r="M1505" s="41"/>
    </row>
    <row r="1506" spans="13:13" s="13" customFormat="1" ht="14.25">
      <c r="M1506" s="41"/>
    </row>
    <row r="1507" spans="13:13" s="13" customFormat="1" ht="14.25">
      <c r="M1507" s="41"/>
    </row>
    <row r="1508" spans="13:13" s="13" customFormat="1" ht="14.25">
      <c r="M1508" s="41"/>
    </row>
    <row r="1509" spans="13:13" s="13" customFormat="1" ht="14.25">
      <c r="M1509" s="41"/>
    </row>
    <row r="1510" spans="13:13" s="13" customFormat="1" ht="14.25">
      <c r="M1510" s="41"/>
    </row>
    <row r="1511" spans="13:13" s="13" customFormat="1" ht="14.25">
      <c r="M1511" s="41"/>
    </row>
    <row r="1512" spans="13:13" s="13" customFormat="1" ht="14.25">
      <c r="M1512" s="41"/>
    </row>
    <row r="1513" spans="13:13" s="13" customFormat="1" ht="14.25">
      <c r="M1513" s="41"/>
    </row>
    <row r="1514" spans="13:13" s="13" customFormat="1" ht="14.25">
      <c r="M1514" s="41"/>
    </row>
    <row r="1515" spans="13:13" s="13" customFormat="1" ht="14.25">
      <c r="M1515" s="41"/>
    </row>
    <row r="1516" spans="13:13" s="13" customFormat="1" ht="14.25">
      <c r="M1516" s="41"/>
    </row>
    <row r="1517" spans="13:13" s="13" customFormat="1" ht="14.25">
      <c r="M1517" s="41"/>
    </row>
    <row r="1518" spans="13:13" s="13" customFormat="1" ht="14.25">
      <c r="M1518" s="41"/>
    </row>
    <row r="1519" spans="13:13" s="13" customFormat="1" ht="14.25">
      <c r="M1519" s="41"/>
    </row>
    <row r="1520" spans="13:13" s="13" customFormat="1" ht="14.25">
      <c r="M1520" s="41"/>
    </row>
    <row r="1521" spans="13:13" s="13" customFormat="1" ht="14.25">
      <c r="M1521" s="41"/>
    </row>
    <row r="1522" spans="13:13" s="13" customFormat="1" ht="14.25">
      <c r="M1522" s="41"/>
    </row>
    <row r="1523" spans="13:13" s="13" customFormat="1" ht="14.25">
      <c r="M1523" s="41"/>
    </row>
    <row r="1524" spans="13:13" s="13" customFormat="1" ht="14.25">
      <c r="M1524" s="41"/>
    </row>
    <row r="1525" spans="13:13" s="13" customFormat="1" ht="14.25">
      <c r="M1525" s="41"/>
    </row>
    <row r="1526" spans="13:13" s="13" customFormat="1" ht="14.25">
      <c r="M1526" s="41"/>
    </row>
    <row r="1527" spans="13:13" s="13" customFormat="1" ht="14.25">
      <c r="M1527" s="41"/>
    </row>
    <row r="1528" spans="13:13" s="13" customFormat="1" ht="14.25">
      <c r="M1528" s="41"/>
    </row>
    <row r="1529" spans="13:13" s="13" customFormat="1" ht="14.25">
      <c r="M1529" s="41"/>
    </row>
    <row r="1530" spans="13:13" s="13" customFormat="1" ht="14.25">
      <c r="M1530" s="41"/>
    </row>
    <row r="1531" spans="13:13" s="13" customFormat="1" ht="14.25">
      <c r="M1531" s="41"/>
    </row>
    <row r="1532" spans="13:13" s="13" customFormat="1" ht="14.25">
      <c r="M1532" s="41"/>
    </row>
    <row r="1533" spans="13:13" s="13" customFormat="1" ht="14.25">
      <c r="M1533" s="41"/>
    </row>
    <row r="1534" spans="13:13" s="13" customFormat="1" ht="14.25">
      <c r="M1534" s="41"/>
    </row>
    <row r="1535" spans="13:13" s="13" customFormat="1" ht="14.25">
      <c r="M1535" s="41"/>
    </row>
    <row r="1536" spans="13:13" s="13" customFormat="1" ht="14.25">
      <c r="M1536" s="41"/>
    </row>
    <row r="1537" spans="13:13" s="13" customFormat="1" ht="14.25">
      <c r="M1537" s="41"/>
    </row>
    <row r="1538" spans="13:13" s="13" customFormat="1" ht="14.25">
      <c r="M1538" s="41"/>
    </row>
    <row r="1539" spans="13:13" s="13" customFormat="1" ht="14.25">
      <c r="M1539" s="41"/>
    </row>
    <row r="1540" spans="13:13" s="13" customFormat="1" ht="14.25">
      <c r="M1540" s="41"/>
    </row>
    <row r="1541" spans="13:13" s="13" customFormat="1" ht="14.25">
      <c r="M1541" s="41"/>
    </row>
    <row r="1542" spans="13:13" s="13" customFormat="1" ht="14.25">
      <c r="M1542" s="41"/>
    </row>
    <row r="1543" spans="13:13" s="13" customFormat="1" ht="14.25">
      <c r="M1543" s="41"/>
    </row>
    <row r="1544" spans="13:13" s="13" customFormat="1" ht="14.25">
      <c r="M1544" s="41"/>
    </row>
    <row r="1545" spans="13:13" s="13" customFormat="1" ht="14.25">
      <c r="M1545" s="41"/>
    </row>
    <row r="1546" spans="13:13" s="13" customFormat="1" ht="14.25">
      <c r="M1546" s="41"/>
    </row>
    <row r="1547" spans="13:13" s="13" customFormat="1" ht="14.25">
      <c r="M1547" s="41"/>
    </row>
    <row r="1548" spans="13:13" s="13" customFormat="1" ht="14.25">
      <c r="M1548" s="41"/>
    </row>
    <row r="1549" spans="13:13" s="13" customFormat="1" ht="14.25">
      <c r="M1549" s="41"/>
    </row>
    <row r="1550" spans="13:13" s="13" customFormat="1" ht="14.25">
      <c r="M1550" s="41"/>
    </row>
    <row r="1551" spans="13:13" s="13" customFormat="1" ht="14.25">
      <c r="M1551" s="41"/>
    </row>
    <row r="1552" spans="13:13" s="13" customFormat="1" ht="14.25">
      <c r="M1552" s="41"/>
    </row>
    <row r="1553" spans="13:13" s="13" customFormat="1" ht="14.25">
      <c r="M1553" s="41"/>
    </row>
    <row r="1554" spans="13:13" s="13" customFormat="1" ht="14.25">
      <c r="M1554" s="41"/>
    </row>
    <row r="1555" spans="13:13" s="13" customFormat="1" ht="14.25">
      <c r="M1555" s="41"/>
    </row>
    <row r="1556" spans="13:13" s="13" customFormat="1" ht="14.25">
      <c r="M1556" s="41"/>
    </row>
    <row r="1557" spans="13:13" s="13" customFormat="1" ht="14.25">
      <c r="M1557" s="41"/>
    </row>
    <row r="1558" spans="13:13" s="13" customFormat="1" ht="14.25">
      <c r="M1558" s="41"/>
    </row>
    <row r="1559" spans="13:13" s="13" customFormat="1" ht="14.25">
      <c r="M1559" s="41"/>
    </row>
    <row r="1560" spans="13:13" s="13" customFormat="1" ht="14.25">
      <c r="M1560" s="41"/>
    </row>
    <row r="1561" spans="13:13" s="13" customFormat="1" ht="14.25">
      <c r="M1561" s="41"/>
    </row>
    <row r="1562" spans="13:13" s="13" customFormat="1" ht="14.25">
      <c r="M1562" s="41"/>
    </row>
    <row r="1563" spans="13:13" s="13" customFormat="1" ht="14.25">
      <c r="M1563" s="41"/>
    </row>
    <row r="1564" spans="13:13" s="13" customFormat="1" ht="14.25">
      <c r="M1564" s="41"/>
    </row>
    <row r="1565" spans="13:13" s="13" customFormat="1" ht="14.25">
      <c r="M1565" s="41"/>
    </row>
    <row r="1566" spans="13:13" s="13" customFormat="1" ht="14.25">
      <c r="M1566" s="41"/>
    </row>
    <row r="1567" spans="13:13" s="13" customFormat="1" ht="14.25">
      <c r="M1567" s="41"/>
    </row>
    <row r="1568" spans="13:13" s="13" customFormat="1" ht="14.25">
      <c r="M1568" s="41"/>
    </row>
    <row r="1569" spans="13:13" s="13" customFormat="1" ht="14.25">
      <c r="M1569" s="41"/>
    </row>
    <row r="1570" spans="13:13" s="13" customFormat="1" ht="14.25">
      <c r="M1570" s="41"/>
    </row>
    <row r="1571" spans="13:13" s="13" customFormat="1" ht="14.25">
      <c r="M1571" s="41"/>
    </row>
    <row r="1572" spans="13:13" s="13" customFormat="1" ht="14.25">
      <c r="M1572" s="41"/>
    </row>
    <row r="1573" spans="13:13" s="13" customFormat="1" ht="14.25">
      <c r="M1573" s="41"/>
    </row>
    <row r="1574" spans="13:13" s="13" customFormat="1" ht="14.25">
      <c r="M1574" s="41"/>
    </row>
    <row r="1575" spans="13:13" s="13" customFormat="1" ht="14.25">
      <c r="M1575" s="41"/>
    </row>
    <row r="1576" spans="13:13" s="13" customFormat="1" ht="14.25">
      <c r="M1576" s="41"/>
    </row>
    <row r="1577" spans="13:13" s="13" customFormat="1" ht="14.25">
      <c r="M1577" s="41"/>
    </row>
    <row r="1578" spans="13:13" s="13" customFormat="1" ht="14.25">
      <c r="M1578" s="41"/>
    </row>
    <row r="1579" spans="13:13" s="13" customFormat="1" ht="14.25">
      <c r="M1579" s="41"/>
    </row>
    <row r="1580" spans="13:13" s="13" customFormat="1" ht="14.25">
      <c r="M1580" s="41"/>
    </row>
    <row r="1581" spans="13:13" s="13" customFormat="1" ht="14.25">
      <c r="M1581" s="41"/>
    </row>
    <row r="1582" spans="13:13" s="13" customFormat="1" ht="14.25">
      <c r="M1582" s="41"/>
    </row>
    <row r="1583" spans="13:13" s="13" customFormat="1" ht="14.25">
      <c r="M1583" s="41"/>
    </row>
    <row r="1584" spans="13:13" s="13" customFormat="1" ht="14.25">
      <c r="M1584" s="41"/>
    </row>
    <row r="1585" spans="13:13" s="13" customFormat="1" ht="14.25">
      <c r="M1585" s="41"/>
    </row>
    <row r="1586" spans="13:13" s="13" customFormat="1" ht="14.25">
      <c r="M1586" s="41"/>
    </row>
    <row r="1587" spans="13:13" s="13" customFormat="1" ht="14.25">
      <c r="M1587" s="41"/>
    </row>
    <row r="1588" spans="13:13" s="13" customFormat="1" ht="14.25">
      <c r="M1588" s="41"/>
    </row>
    <row r="1589" spans="13:13" s="13" customFormat="1" ht="14.25">
      <c r="M1589" s="41"/>
    </row>
    <row r="1590" spans="13:13" s="13" customFormat="1" ht="14.25">
      <c r="M1590" s="41"/>
    </row>
    <row r="1591" spans="13:13" s="13" customFormat="1" ht="14.25">
      <c r="M1591" s="41"/>
    </row>
    <row r="1592" spans="13:13" s="13" customFormat="1" ht="14.25">
      <c r="M1592" s="41"/>
    </row>
    <row r="1593" spans="13:13" s="13" customFormat="1" ht="14.25">
      <c r="M1593" s="41"/>
    </row>
    <row r="1594" spans="13:13" s="13" customFormat="1" ht="14.25">
      <c r="M1594" s="41"/>
    </row>
    <row r="1595" spans="13:13" s="13" customFormat="1" ht="14.25">
      <c r="M1595" s="41"/>
    </row>
    <row r="1596" spans="13:13" s="13" customFormat="1" ht="14.25">
      <c r="M1596" s="41"/>
    </row>
    <row r="1597" spans="13:13" s="13" customFormat="1" ht="14.25">
      <c r="M1597" s="41"/>
    </row>
    <row r="1598" spans="13:13" s="13" customFormat="1" ht="14.25">
      <c r="M1598" s="41"/>
    </row>
    <row r="1599" spans="13:13" s="13" customFormat="1" ht="14.25">
      <c r="M1599" s="41"/>
    </row>
    <row r="1600" spans="13:13" s="13" customFormat="1" ht="14.25">
      <c r="M1600" s="41"/>
    </row>
    <row r="1601" spans="13:13" s="13" customFormat="1" ht="14.25">
      <c r="M1601" s="41"/>
    </row>
    <row r="1602" spans="13:13" s="13" customFormat="1" ht="14.25">
      <c r="M1602" s="41"/>
    </row>
    <row r="1603" spans="13:13" s="13" customFormat="1" ht="14.25">
      <c r="M1603" s="41"/>
    </row>
    <row r="1604" spans="13:13" s="13" customFormat="1" ht="14.25">
      <c r="M1604" s="41"/>
    </row>
    <row r="1605" spans="13:13" s="13" customFormat="1" ht="14.25">
      <c r="M1605" s="41"/>
    </row>
    <row r="1606" spans="13:13" s="13" customFormat="1" ht="14.25">
      <c r="M1606" s="41"/>
    </row>
    <row r="1607" spans="13:13" s="13" customFormat="1" ht="14.25">
      <c r="M1607" s="41"/>
    </row>
    <row r="1608" spans="13:13" s="13" customFormat="1" ht="14.25">
      <c r="M1608" s="41"/>
    </row>
    <row r="1609" spans="13:13" s="13" customFormat="1" ht="14.25">
      <c r="M1609" s="41"/>
    </row>
    <row r="1610" spans="13:13" s="13" customFormat="1" ht="14.25">
      <c r="M1610" s="41"/>
    </row>
    <row r="1611" spans="13:13" s="13" customFormat="1" ht="14.25">
      <c r="M1611" s="41"/>
    </row>
    <row r="1612" spans="13:13" s="13" customFormat="1" ht="14.25">
      <c r="M1612" s="41"/>
    </row>
    <row r="1613" spans="13:13" s="13" customFormat="1" ht="14.25">
      <c r="M1613" s="41"/>
    </row>
    <row r="1614" spans="13:13" s="13" customFormat="1" ht="14.25">
      <c r="M1614" s="41"/>
    </row>
    <row r="1615" spans="13:13" s="13" customFormat="1" ht="14.25">
      <c r="M1615" s="41"/>
    </row>
    <row r="1616" spans="13:13" s="13" customFormat="1" ht="14.25">
      <c r="M1616" s="41"/>
    </row>
    <row r="1617" spans="13:13" s="13" customFormat="1" ht="14.25">
      <c r="M1617" s="41"/>
    </row>
    <row r="1618" spans="13:13" s="13" customFormat="1" ht="14.25">
      <c r="M1618" s="41"/>
    </row>
    <row r="1619" spans="13:13" s="13" customFormat="1" ht="14.25">
      <c r="M1619" s="41"/>
    </row>
    <row r="1620" spans="13:13" s="13" customFormat="1" ht="14.25">
      <c r="M1620" s="41"/>
    </row>
    <row r="1621" spans="13:13" s="13" customFormat="1" ht="14.25">
      <c r="M1621" s="41"/>
    </row>
    <row r="1622" spans="13:13" s="13" customFormat="1" ht="14.25">
      <c r="M1622" s="41"/>
    </row>
    <row r="1623" spans="13:13" s="13" customFormat="1" ht="14.25">
      <c r="M1623" s="41"/>
    </row>
    <row r="1624" spans="13:13" s="13" customFormat="1" ht="14.25">
      <c r="M1624" s="41"/>
    </row>
    <row r="1625" spans="13:13" s="13" customFormat="1" ht="14.25">
      <c r="M1625" s="41"/>
    </row>
    <row r="1626" spans="13:13" s="13" customFormat="1" ht="14.25">
      <c r="M1626" s="41"/>
    </row>
    <row r="1627" spans="13:13" s="13" customFormat="1" ht="14.25">
      <c r="M1627" s="41"/>
    </row>
    <row r="1628" spans="13:13" s="13" customFormat="1" ht="14.25">
      <c r="M1628" s="41"/>
    </row>
    <row r="1629" spans="13:13" s="13" customFormat="1" ht="14.25">
      <c r="M1629" s="41"/>
    </row>
    <row r="1630" spans="13:13" s="13" customFormat="1" ht="14.25">
      <c r="M1630" s="41"/>
    </row>
    <row r="1631" spans="13:13" s="13" customFormat="1" ht="14.25">
      <c r="M1631" s="41"/>
    </row>
    <row r="1632" spans="13:13" s="13" customFormat="1" ht="14.25">
      <c r="M1632" s="41"/>
    </row>
    <row r="1633" spans="13:13" s="13" customFormat="1" ht="14.25">
      <c r="M1633" s="41"/>
    </row>
    <row r="1634" spans="13:13" s="13" customFormat="1" ht="14.25">
      <c r="M1634" s="41"/>
    </row>
    <row r="1635" spans="13:13" s="13" customFormat="1" ht="14.25">
      <c r="M1635" s="41"/>
    </row>
    <row r="1636" spans="13:13" s="13" customFormat="1" ht="14.25">
      <c r="M1636" s="41"/>
    </row>
    <row r="1637" spans="13:13" s="13" customFormat="1" ht="14.25">
      <c r="M1637" s="41"/>
    </row>
    <row r="1638" spans="13:13" s="13" customFormat="1" ht="14.25">
      <c r="M1638" s="41"/>
    </row>
    <row r="1639" spans="13:13" s="13" customFormat="1" ht="14.25">
      <c r="M1639" s="41"/>
    </row>
    <row r="1640" spans="13:13" s="13" customFormat="1" ht="14.25">
      <c r="M1640" s="41"/>
    </row>
    <row r="1641" spans="13:13" s="13" customFormat="1" ht="14.25">
      <c r="M1641" s="41"/>
    </row>
    <row r="1642" spans="13:13" s="13" customFormat="1" ht="14.25">
      <c r="M1642" s="41"/>
    </row>
    <row r="1643" spans="13:13" s="13" customFormat="1" ht="14.25">
      <c r="M1643" s="41"/>
    </row>
    <row r="1644" spans="13:13" s="13" customFormat="1" ht="14.25">
      <c r="M1644" s="41"/>
    </row>
    <row r="1645" spans="13:13" s="13" customFormat="1" ht="14.25">
      <c r="M1645" s="41"/>
    </row>
    <row r="1646" spans="13:13" s="13" customFormat="1" ht="14.25">
      <c r="M1646" s="41"/>
    </row>
    <row r="1647" spans="13:13" s="13" customFormat="1" ht="14.25">
      <c r="M1647" s="41"/>
    </row>
    <row r="1648" spans="13:13" s="13" customFormat="1" ht="14.25">
      <c r="M1648" s="41"/>
    </row>
    <row r="1649" spans="13:13" s="13" customFormat="1" ht="14.25">
      <c r="M1649" s="41"/>
    </row>
    <row r="1650" spans="13:13" s="13" customFormat="1" ht="14.25">
      <c r="M1650" s="41"/>
    </row>
    <row r="1651" spans="13:13" s="13" customFormat="1" ht="14.25">
      <c r="M1651" s="41"/>
    </row>
    <row r="1652" spans="13:13" s="13" customFormat="1" ht="14.25">
      <c r="M1652" s="41"/>
    </row>
    <row r="1653" spans="13:13" s="13" customFormat="1" ht="14.25">
      <c r="M1653" s="41"/>
    </row>
    <row r="1654" spans="13:13" s="13" customFormat="1" ht="14.25">
      <c r="M1654" s="41"/>
    </row>
    <row r="1655" spans="13:13" s="13" customFormat="1" ht="14.25">
      <c r="M1655" s="41"/>
    </row>
    <row r="1656" spans="13:13" s="13" customFormat="1" ht="14.25">
      <c r="M1656" s="41"/>
    </row>
    <row r="1657" spans="13:13" s="13" customFormat="1" ht="14.25">
      <c r="M1657" s="41"/>
    </row>
    <row r="1658" spans="13:13" s="13" customFormat="1" ht="14.25">
      <c r="M1658" s="41"/>
    </row>
    <row r="1659" spans="13:13" s="13" customFormat="1" ht="14.25">
      <c r="M1659" s="41"/>
    </row>
    <row r="1660" spans="13:13" s="13" customFormat="1" ht="14.25">
      <c r="M1660" s="41"/>
    </row>
    <row r="1661" spans="13:13" s="13" customFormat="1" ht="14.25">
      <c r="M1661" s="41"/>
    </row>
    <row r="1662" spans="13:13" s="13" customFormat="1" ht="14.25">
      <c r="M1662" s="41"/>
    </row>
    <row r="1663" spans="13:13" s="13" customFormat="1" ht="14.25">
      <c r="M1663" s="41"/>
    </row>
    <row r="1664" spans="13:13" s="13" customFormat="1" ht="14.25">
      <c r="M1664" s="41"/>
    </row>
    <row r="1665" spans="13:13" s="13" customFormat="1" ht="14.25">
      <c r="M1665" s="41"/>
    </row>
    <row r="1666" spans="13:13" s="13" customFormat="1" ht="14.25">
      <c r="M1666" s="41"/>
    </row>
    <row r="1667" spans="13:13" s="13" customFormat="1" ht="14.25">
      <c r="M1667" s="41"/>
    </row>
    <row r="1668" spans="13:13" s="13" customFormat="1" ht="14.25">
      <c r="M1668" s="41"/>
    </row>
    <row r="1669" spans="13:13" s="13" customFormat="1" ht="14.25">
      <c r="M1669" s="41"/>
    </row>
    <row r="1670" spans="13:13" s="13" customFormat="1" ht="14.25">
      <c r="M1670" s="41"/>
    </row>
    <row r="1671" spans="13:13" s="13" customFormat="1" ht="14.25">
      <c r="M1671" s="41"/>
    </row>
    <row r="1672" spans="13:13" s="13" customFormat="1" ht="14.25">
      <c r="M1672" s="41"/>
    </row>
    <row r="1673" spans="13:13" s="13" customFormat="1" ht="14.25">
      <c r="M1673" s="41"/>
    </row>
    <row r="1674" spans="13:13" s="13" customFormat="1" ht="14.25">
      <c r="M1674" s="41"/>
    </row>
    <row r="1675" spans="13:13" s="13" customFormat="1" ht="14.25">
      <c r="M1675" s="41"/>
    </row>
    <row r="1676" spans="13:13" s="13" customFormat="1" ht="14.25">
      <c r="M1676" s="41"/>
    </row>
    <row r="1677" spans="13:13" s="13" customFormat="1" ht="14.25">
      <c r="M1677" s="41"/>
    </row>
    <row r="1678" spans="13:13" s="13" customFormat="1" ht="14.25">
      <c r="M1678" s="41"/>
    </row>
    <row r="1679" spans="13:13" s="13" customFormat="1" ht="14.25">
      <c r="M1679" s="41"/>
    </row>
    <row r="1680" spans="13:13" s="13" customFormat="1" ht="14.25">
      <c r="M1680" s="41"/>
    </row>
    <row r="1681" spans="13:13" s="13" customFormat="1" ht="14.25">
      <c r="M1681" s="41"/>
    </row>
    <row r="1682" spans="13:13" s="13" customFormat="1" ht="14.25">
      <c r="M1682" s="41"/>
    </row>
    <row r="1683" spans="13:13" s="13" customFormat="1" ht="14.25">
      <c r="M1683" s="41"/>
    </row>
    <row r="1684" spans="13:13" s="13" customFormat="1" ht="14.25">
      <c r="M1684" s="41"/>
    </row>
    <row r="1685" spans="13:13" s="13" customFormat="1" ht="14.25">
      <c r="M1685" s="41"/>
    </row>
    <row r="1686" spans="13:13" s="13" customFormat="1" ht="14.25">
      <c r="M1686" s="41"/>
    </row>
    <row r="1687" spans="13:13" s="13" customFormat="1" ht="14.25">
      <c r="M1687" s="41"/>
    </row>
    <row r="1688" spans="13:13" s="13" customFormat="1" ht="14.25">
      <c r="M1688" s="41"/>
    </row>
    <row r="1689" spans="13:13" s="13" customFormat="1" ht="14.25">
      <c r="M1689" s="41"/>
    </row>
    <row r="1690" spans="13:13" s="13" customFormat="1" ht="14.25">
      <c r="M1690" s="41"/>
    </row>
    <row r="1691" spans="13:13" s="13" customFormat="1" ht="14.25">
      <c r="M1691" s="41"/>
    </row>
    <row r="1692" spans="13:13" s="13" customFormat="1" ht="14.25">
      <c r="M1692" s="41"/>
    </row>
    <row r="1693" spans="13:13" s="13" customFormat="1" ht="14.25">
      <c r="M1693" s="41"/>
    </row>
    <row r="1694" spans="13:13" s="13" customFormat="1" ht="14.25">
      <c r="M1694" s="41"/>
    </row>
    <row r="1695" spans="13:13" s="13" customFormat="1" ht="14.25">
      <c r="M1695" s="41"/>
    </row>
    <row r="1696" spans="13:13" s="13" customFormat="1" ht="14.25">
      <c r="M1696" s="41"/>
    </row>
    <row r="1697" spans="13:13" s="13" customFormat="1" ht="14.25">
      <c r="M1697" s="41"/>
    </row>
    <row r="1698" spans="13:13" s="13" customFormat="1" ht="14.25">
      <c r="M1698" s="41"/>
    </row>
    <row r="1699" spans="13:13" s="13" customFormat="1" ht="14.25">
      <c r="M1699" s="41"/>
    </row>
    <row r="1700" spans="13:13" s="13" customFormat="1" ht="14.25">
      <c r="M1700" s="41"/>
    </row>
    <row r="1701" spans="13:13" s="13" customFormat="1" ht="14.25">
      <c r="M1701" s="41"/>
    </row>
    <row r="1702" spans="13:13" s="13" customFormat="1" ht="14.25">
      <c r="M1702" s="41"/>
    </row>
    <row r="1703" spans="13:13" s="13" customFormat="1" ht="14.25">
      <c r="M1703" s="41"/>
    </row>
    <row r="1704" spans="13:13" s="13" customFormat="1" ht="14.25">
      <c r="M1704" s="41"/>
    </row>
    <row r="1705" spans="13:13" s="13" customFormat="1" ht="14.25">
      <c r="M1705" s="41"/>
    </row>
    <row r="1706" spans="13:13" s="13" customFormat="1" ht="14.25">
      <c r="M1706" s="41"/>
    </row>
    <row r="1707" spans="13:13" s="13" customFormat="1" ht="14.25">
      <c r="M1707" s="41"/>
    </row>
    <row r="1708" spans="13:13" s="13" customFormat="1" ht="14.25">
      <c r="M1708" s="41"/>
    </row>
    <row r="1709" spans="13:13" s="13" customFormat="1" ht="14.25">
      <c r="M1709" s="41"/>
    </row>
    <row r="1710" spans="13:13" s="13" customFormat="1" ht="14.25">
      <c r="M1710" s="41"/>
    </row>
    <row r="1711" spans="13:13" s="13" customFormat="1" ht="14.25">
      <c r="M1711" s="41"/>
    </row>
    <row r="1712" spans="13:13" s="13" customFormat="1" ht="14.25">
      <c r="M1712" s="41"/>
    </row>
    <row r="1713" spans="13:13" s="13" customFormat="1" ht="14.25">
      <c r="M1713" s="41"/>
    </row>
    <row r="1714" spans="13:13" s="13" customFormat="1" ht="14.25">
      <c r="M1714" s="41"/>
    </row>
    <row r="1715" spans="13:13" s="13" customFormat="1" ht="14.25">
      <c r="M1715" s="41"/>
    </row>
    <row r="1716" spans="13:13" s="13" customFormat="1" ht="14.25">
      <c r="M1716" s="41"/>
    </row>
    <row r="1717" spans="13:13" s="13" customFormat="1" ht="14.25">
      <c r="M1717" s="41"/>
    </row>
    <row r="1718" spans="13:13" s="13" customFormat="1" ht="14.25">
      <c r="M1718" s="41"/>
    </row>
    <row r="1719" spans="13:13" s="13" customFormat="1" ht="14.25">
      <c r="M1719" s="41"/>
    </row>
    <row r="1720" spans="13:13" s="13" customFormat="1" ht="14.25">
      <c r="M1720" s="41"/>
    </row>
    <row r="1721" spans="13:13" s="13" customFormat="1" ht="14.25">
      <c r="M1721" s="41"/>
    </row>
    <row r="1722" spans="13:13" s="13" customFormat="1" ht="14.25">
      <c r="M1722" s="41"/>
    </row>
    <row r="1723" spans="13:13" s="13" customFormat="1" ht="14.25">
      <c r="M1723" s="41"/>
    </row>
    <row r="1724" spans="13:13" s="13" customFormat="1" ht="14.25">
      <c r="M1724" s="41"/>
    </row>
    <row r="1725" spans="13:13" s="13" customFormat="1" ht="14.25">
      <c r="M1725" s="41"/>
    </row>
    <row r="1726" spans="13:13" s="13" customFormat="1" ht="14.25">
      <c r="M1726" s="41"/>
    </row>
    <row r="1727" spans="13:13" s="13" customFormat="1" ht="14.25">
      <c r="M1727" s="41"/>
    </row>
    <row r="1728" spans="13:13" s="13" customFormat="1" ht="14.25">
      <c r="M1728" s="41"/>
    </row>
    <row r="1729" spans="13:13" s="13" customFormat="1" ht="14.25">
      <c r="M1729" s="41"/>
    </row>
    <row r="1730" spans="13:13" s="13" customFormat="1" ht="14.25">
      <c r="M1730" s="41"/>
    </row>
    <row r="1731" spans="13:13" s="13" customFormat="1" ht="14.25">
      <c r="M1731" s="41"/>
    </row>
    <row r="1732" spans="13:13" s="13" customFormat="1" ht="14.25">
      <c r="M1732" s="41"/>
    </row>
    <row r="1733" spans="13:13" s="13" customFormat="1" ht="14.25">
      <c r="M1733" s="41"/>
    </row>
    <row r="1734" spans="13:13" s="13" customFormat="1" ht="14.25">
      <c r="M1734" s="41"/>
    </row>
    <row r="1735" spans="13:13" s="13" customFormat="1" ht="14.25">
      <c r="M1735" s="41"/>
    </row>
    <row r="1736" spans="13:13" s="13" customFormat="1" ht="14.25">
      <c r="M1736" s="41"/>
    </row>
    <row r="1737" spans="13:13" s="13" customFormat="1" ht="14.25">
      <c r="M1737" s="41"/>
    </row>
    <row r="1738" spans="13:13" s="13" customFormat="1" ht="14.25">
      <c r="M1738" s="41"/>
    </row>
    <row r="1739" spans="13:13" s="13" customFormat="1" ht="14.25">
      <c r="M1739" s="41"/>
    </row>
    <row r="1740" spans="13:13" s="13" customFormat="1" ht="14.25">
      <c r="M1740" s="41"/>
    </row>
    <row r="1741" spans="13:13" s="13" customFormat="1" ht="14.25">
      <c r="M1741" s="41"/>
    </row>
    <row r="1742" spans="13:13" s="13" customFormat="1" ht="14.25">
      <c r="M1742" s="41"/>
    </row>
    <row r="1743" spans="13:13" s="13" customFormat="1" ht="14.25">
      <c r="M1743" s="41"/>
    </row>
    <row r="1744" spans="13:13" s="13" customFormat="1" ht="14.25">
      <c r="M1744" s="41"/>
    </row>
    <row r="1745" spans="13:13" s="13" customFormat="1" ht="14.25">
      <c r="M1745" s="41"/>
    </row>
    <row r="1746" spans="13:13" s="13" customFormat="1" ht="14.25">
      <c r="M1746" s="41"/>
    </row>
    <row r="1747" spans="13:13" s="13" customFormat="1" ht="14.25">
      <c r="M1747" s="41"/>
    </row>
    <row r="1748" spans="13:13" s="13" customFormat="1" ht="14.25">
      <c r="M1748" s="41"/>
    </row>
    <row r="1749" spans="13:13" s="13" customFormat="1" ht="14.25">
      <c r="M1749" s="41"/>
    </row>
    <row r="1750" spans="13:13" s="13" customFormat="1" ht="14.25">
      <c r="M1750" s="41"/>
    </row>
    <row r="1751" spans="13:13" s="13" customFormat="1" ht="14.25">
      <c r="M1751" s="41"/>
    </row>
    <row r="1752" spans="13:13" s="13" customFormat="1" ht="14.25">
      <c r="M1752" s="41"/>
    </row>
    <row r="1753" spans="13:13" s="13" customFormat="1" ht="14.25">
      <c r="M1753" s="41"/>
    </row>
    <row r="1754" spans="13:13" s="13" customFormat="1" ht="14.25">
      <c r="M1754" s="41"/>
    </row>
    <row r="1755" spans="13:13" s="13" customFormat="1" ht="14.25">
      <c r="M1755" s="41"/>
    </row>
    <row r="1756" spans="13:13" s="13" customFormat="1" ht="14.25">
      <c r="M1756" s="41"/>
    </row>
    <row r="1757" spans="13:13" s="13" customFormat="1" ht="14.25">
      <c r="M1757" s="41"/>
    </row>
    <row r="1758" spans="13:13" s="13" customFormat="1" ht="14.25">
      <c r="M1758" s="41"/>
    </row>
    <row r="1759" spans="13:13" s="13" customFormat="1" ht="14.25">
      <c r="M1759" s="41"/>
    </row>
    <row r="1760" spans="13:13" s="13" customFormat="1" ht="14.25">
      <c r="M1760" s="41"/>
    </row>
    <row r="1761" spans="13:13" s="13" customFormat="1" ht="14.25">
      <c r="M1761" s="41"/>
    </row>
    <row r="1762" spans="13:13" s="13" customFormat="1" ht="14.25">
      <c r="M1762" s="41"/>
    </row>
    <row r="1763" spans="13:13" s="13" customFormat="1" ht="14.25">
      <c r="M1763" s="41"/>
    </row>
    <row r="1764" spans="13:13" s="13" customFormat="1" ht="14.25">
      <c r="M1764" s="41"/>
    </row>
    <row r="1765" spans="13:13" s="13" customFormat="1" ht="14.25">
      <c r="M1765" s="41"/>
    </row>
    <row r="1766" spans="13:13" s="13" customFormat="1" ht="14.25">
      <c r="M1766" s="41"/>
    </row>
    <row r="1767" spans="13:13" s="13" customFormat="1" ht="14.25">
      <c r="M1767" s="41"/>
    </row>
    <row r="1768" spans="13:13" s="13" customFormat="1" ht="14.25">
      <c r="M1768" s="41"/>
    </row>
    <row r="1769" spans="13:13" s="13" customFormat="1" ht="14.25">
      <c r="M1769" s="41"/>
    </row>
    <row r="1770" spans="13:13" s="13" customFormat="1" ht="14.25">
      <c r="M1770" s="41"/>
    </row>
    <row r="1771" spans="13:13" s="13" customFormat="1" ht="14.25">
      <c r="M1771" s="41"/>
    </row>
    <row r="1772" spans="13:13" s="13" customFormat="1" ht="14.25">
      <c r="M1772" s="41"/>
    </row>
    <row r="1773" spans="13:13" s="13" customFormat="1" ht="14.25">
      <c r="M1773" s="41"/>
    </row>
    <row r="1774" spans="13:13" s="13" customFormat="1" ht="14.25">
      <c r="M1774" s="41"/>
    </row>
    <row r="1775" spans="13:13" s="13" customFormat="1" ht="14.25">
      <c r="M1775" s="41"/>
    </row>
    <row r="1776" spans="13:13" s="13" customFormat="1" ht="14.25">
      <c r="M1776" s="41"/>
    </row>
    <row r="1777" spans="13:13" s="13" customFormat="1" ht="14.25">
      <c r="M1777" s="41"/>
    </row>
    <row r="1778" spans="13:13" s="13" customFormat="1" ht="14.25">
      <c r="M1778" s="41"/>
    </row>
    <row r="1779" spans="13:13" s="13" customFormat="1" ht="14.25">
      <c r="M1779" s="41"/>
    </row>
    <row r="1780" spans="13:13" s="13" customFormat="1" ht="14.25">
      <c r="M1780" s="41"/>
    </row>
    <row r="1781" spans="13:13" s="13" customFormat="1" ht="14.25">
      <c r="M1781" s="41"/>
    </row>
    <row r="1782" spans="13:13" s="13" customFormat="1" ht="14.25">
      <c r="M1782" s="41"/>
    </row>
    <row r="1783" spans="13:13" s="13" customFormat="1" ht="14.25">
      <c r="M1783" s="41"/>
    </row>
    <row r="1784" spans="13:13" s="13" customFormat="1" ht="14.25">
      <c r="M1784" s="41"/>
    </row>
    <row r="1785" spans="13:13" s="13" customFormat="1" ht="14.25">
      <c r="M1785" s="41"/>
    </row>
    <row r="1786" spans="13:13" s="13" customFormat="1" ht="14.25">
      <c r="M1786" s="41"/>
    </row>
    <row r="1787" spans="13:13" s="13" customFormat="1" ht="14.25">
      <c r="M1787" s="41"/>
    </row>
    <row r="1788" spans="13:13" s="13" customFormat="1" ht="14.25">
      <c r="M1788" s="41"/>
    </row>
    <row r="1789" spans="13:13" s="13" customFormat="1" ht="14.25">
      <c r="M1789" s="41"/>
    </row>
    <row r="1790" spans="13:13" s="13" customFormat="1" ht="14.25">
      <c r="M1790" s="41"/>
    </row>
    <row r="1791" spans="13:13" s="13" customFormat="1" ht="14.25">
      <c r="M1791" s="41"/>
    </row>
    <row r="1792" spans="13:13" s="13" customFormat="1" ht="14.25">
      <c r="M1792" s="41"/>
    </row>
    <row r="1793" spans="13:13" s="13" customFormat="1" ht="14.25">
      <c r="M1793" s="41"/>
    </row>
    <row r="1794" spans="13:13" s="13" customFormat="1" ht="14.25">
      <c r="M1794" s="41"/>
    </row>
    <row r="1795" spans="13:13" s="13" customFormat="1" ht="14.25">
      <c r="M1795" s="41"/>
    </row>
    <row r="1796" spans="13:13" s="13" customFormat="1" ht="14.25">
      <c r="M1796" s="41"/>
    </row>
    <row r="1797" spans="13:13" s="13" customFormat="1" ht="14.25">
      <c r="M1797" s="41"/>
    </row>
    <row r="1798" spans="13:13" s="13" customFormat="1" ht="14.25">
      <c r="M1798" s="41"/>
    </row>
    <row r="1799" spans="13:13" s="13" customFormat="1" ht="14.25">
      <c r="M1799" s="41"/>
    </row>
    <row r="1800" spans="13:13" s="13" customFormat="1" ht="14.25">
      <c r="M1800" s="41"/>
    </row>
    <row r="1801" spans="13:13" s="13" customFormat="1" ht="14.25">
      <c r="M1801" s="41"/>
    </row>
    <row r="1802" spans="13:13" s="13" customFormat="1" ht="14.25">
      <c r="M1802" s="41"/>
    </row>
    <row r="1803" spans="13:13" s="13" customFormat="1" ht="14.25">
      <c r="M1803" s="41"/>
    </row>
    <row r="1804" spans="13:13" s="13" customFormat="1" ht="14.25">
      <c r="M1804" s="41"/>
    </row>
    <row r="1805" spans="13:13" s="13" customFormat="1" ht="14.25">
      <c r="M1805" s="41"/>
    </row>
    <row r="1806" spans="13:13" s="13" customFormat="1" ht="14.25">
      <c r="M1806" s="41"/>
    </row>
    <row r="1807" spans="13:13" s="13" customFormat="1" ht="14.25">
      <c r="M1807" s="41"/>
    </row>
    <row r="1808" spans="13:13" s="13" customFormat="1" ht="14.25">
      <c r="M1808" s="41"/>
    </row>
    <row r="1809" spans="13:13" s="13" customFormat="1" ht="14.25">
      <c r="M1809" s="41"/>
    </row>
    <row r="1810" spans="13:13" s="13" customFormat="1" ht="14.25">
      <c r="M1810" s="41"/>
    </row>
    <row r="1811" spans="13:13" s="13" customFormat="1" ht="14.25">
      <c r="M1811" s="41"/>
    </row>
    <row r="1812" spans="13:13" s="13" customFormat="1" ht="14.25">
      <c r="M1812" s="41"/>
    </row>
    <row r="1813" spans="13:13" s="13" customFormat="1" ht="14.25">
      <c r="M1813" s="41"/>
    </row>
    <row r="1814" spans="13:13" s="13" customFormat="1" ht="14.25">
      <c r="M1814" s="41"/>
    </row>
    <row r="1815" spans="13:13" s="13" customFormat="1" ht="14.25">
      <c r="M1815" s="41"/>
    </row>
    <row r="1816" spans="13:13" s="13" customFormat="1" ht="14.25">
      <c r="M1816" s="41"/>
    </row>
    <row r="1817" spans="13:13" s="13" customFormat="1" ht="14.25">
      <c r="M1817" s="41"/>
    </row>
    <row r="1818" spans="13:13" s="13" customFormat="1" ht="14.25">
      <c r="M1818" s="41"/>
    </row>
    <row r="1819" spans="13:13" s="13" customFormat="1" ht="14.25">
      <c r="M1819" s="41"/>
    </row>
    <row r="1820" spans="13:13" s="13" customFormat="1" ht="14.25">
      <c r="M1820" s="41"/>
    </row>
    <row r="1821" spans="13:13" s="13" customFormat="1" ht="14.25">
      <c r="M1821" s="41"/>
    </row>
    <row r="1822" spans="13:13" s="13" customFormat="1" ht="14.25">
      <c r="M1822" s="41"/>
    </row>
    <row r="1823" spans="13:13" s="13" customFormat="1" ht="14.25">
      <c r="M1823" s="41"/>
    </row>
    <row r="1824" spans="13:13" s="13" customFormat="1" ht="14.25">
      <c r="M1824" s="41"/>
    </row>
    <row r="1825" spans="13:13" s="13" customFormat="1" ht="14.25">
      <c r="M1825" s="41"/>
    </row>
    <row r="1826" spans="13:13" s="13" customFormat="1" ht="14.25">
      <c r="M1826" s="41"/>
    </row>
    <row r="1827" spans="13:13" s="13" customFormat="1" ht="14.25">
      <c r="M1827" s="41"/>
    </row>
    <row r="1828" spans="13:13" s="13" customFormat="1" ht="14.25">
      <c r="M1828" s="41"/>
    </row>
    <row r="1829" spans="13:13" s="13" customFormat="1" ht="14.25">
      <c r="M1829" s="41"/>
    </row>
    <row r="1830" spans="13:13" s="13" customFormat="1" ht="14.25">
      <c r="M1830" s="41"/>
    </row>
    <row r="1831" spans="13:13" s="13" customFormat="1" ht="14.25">
      <c r="M1831" s="41"/>
    </row>
    <row r="1832" spans="13:13" s="13" customFormat="1" ht="14.25">
      <c r="M1832" s="41"/>
    </row>
    <row r="1833" spans="13:13" s="13" customFormat="1" ht="14.25">
      <c r="M1833" s="41"/>
    </row>
    <row r="1834" spans="13:13" s="13" customFormat="1" ht="14.25">
      <c r="M1834" s="41"/>
    </row>
    <row r="1835" spans="13:13" s="13" customFormat="1" ht="14.25">
      <c r="M1835" s="41"/>
    </row>
    <row r="1836" spans="13:13" s="13" customFormat="1" ht="14.25">
      <c r="M1836" s="41"/>
    </row>
    <row r="1837" spans="13:13" s="13" customFormat="1" ht="14.25">
      <c r="M1837" s="41"/>
    </row>
    <row r="1838" spans="13:13" s="13" customFormat="1" ht="14.25">
      <c r="M1838" s="41"/>
    </row>
    <row r="1839" spans="13:13" s="13" customFormat="1" ht="14.25">
      <c r="M1839" s="41"/>
    </row>
    <row r="1840" spans="13:13" s="13" customFormat="1" ht="14.25">
      <c r="M1840" s="41"/>
    </row>
    <row r="1841" spans="13:13" s="13" customFormat="1" ht="14.25">
      <c r="M1841" s="41"/>
    </row>
    <row r="1842" spans="13:13" s="13" customFormat="1" ht="14.25">
      <c r="M1842" s="41"/>
    </row>
    <row r="1843" spans="13:13" s="13" customFormat="1" ht="14.25">
      <c r="M1843" s="41"/>
    </row>
    <row r="1844" spans="13:13" s="13" customFormat="1" ht="14.25">
      <c r="M1844" s="41"/>
    </row>
    <row r="1845" spans="13:13" s="13" customFormat="1" ht="14.25">
      <c r="M1845" s="41"/>
    </row>
    <row r="1846" spans="13:13" s="13" customFormat="1" ht="14.25">
      <c r="M1846" s="41"/>
    </row>
    <row r="1847" spans="13:13" s="13" customFormat="1" ht="14.25">
      <c r="M1847" s="41"/>
    </row>
    <row r="1848" spans="13:13" s="13" customFormat="1" ht="14.25">
      <c r="M1848" s="41"/>
    </row>
    <row r="1849" spans="13:13" s="13" customFormat="1" ht="14.25">
      <c r="M1849" s="41"/>
    </row>
    <row r="1850" spans="13:13" s="13" customFormat="1" ht="14.25">
      <c r="M1850" s="41"/>
    </row>
    <row r="1851" spans="13:13" s="13" customFormat="1" ht="14.25">
      <c r="M1851" s="41"/>
    </row>
    <row r="1852" spans="13:13" s="13" customFormat="1" ht="14.25">
      <c r="M1852" s="41"/>
    </row>
    <row r="1853" spans="13:13" s="13" customFormat="1" ht="14.25">
      <c r="M1853" s="41"/>
    </row>
    <row r="1854" spans="13:13" s="13" customFormat="1" ht="14.25">
      <c r="M1854" s="41"/>
    </row>
    <row r="1855" spans="13:13" s="13" customFormat="1" ht="14.25">
      <c r="M1855" s="41"/>
    </row>
    <row r="1856" spans="13:13" s="13" customFormat="1" ht="14.25">
      <c r="M1856" s="41"/>
    </row>
    <row r="1857" spans="13:13" s="13" customFormat="1" ht="14.25">
      <c r="M1857" s="41"/>
    </row>
    <row r="1858" spans="13:13" s="13" customFormat="1" ht="14.25">
      <c r="M1858" s="41"/>
    </row>
    <row r="1859" spans="13:13" s="13" customFormat="1" ht="14.25">
      <c r="M1859" s="41"/>
    </row>
    <row r="1860" spans="13:13" s="13" customFormat="1" ht="14.25">
      <c r="M1860" s="41"/>
    </row>
    <row r="1861" spans="13:13" s="13" customFormat="1" ht="14.25">
      <c r="M1861" s="41"/>
    </row>
    <row r="1862" spans="13:13" s="13" customFormat="1" ht="14.25">
      <c r="M1862" s="41"/>
    </row>
    <row r="1863" spans="13:13" s="13" customFormat="1" ht="14.25">
      <c r="M1863" s="41"/>
    </row>
    <row r="1864" spans="13:13" s="13" customFormat="1" ht="14.25">
      <c r="M1864" s="41"/>
    </row>
    <row r="1865" spans="13:13" s="13" customFormat="1" ht="14.25">
      <c r="M1865" s="41"/>
    </row>
    <row r="1866" spans="13:13" s="13" customFormat="1" ht="14.25">
      <c r="M1866" s="41"/>
    </row>
    <row r="1867" spans="13:13" s="13" customFormat="1" ht="14.25">
      <c r="M1867" s="41"/>
    </row>
    <row r="1868" spans="13:13" s="13" customFormat="1" ht="14.25">
      <c r="M1868" s="41"/>
    </row>
    <row r="1869" spans="13:13" s="13" customFormat="1" ht="14.25">
      <c r="M1869" s="41"/>
    </row>
    <row r="1870" spans="13:13" s="13" customFormat="1" ht="14.25">
      <c r="M1870" s="41"/>
    </row>
    <row r="1871" spans="13:13" s="13" customFormat="1" ht="14.25">
      <c r="M1871" s="41"/>
    </row>
    <row r="1872" spans="13:13" s="13" customFormat="1" ht="14.25">
      <c r="M1872" s="41"/>
    </row>
    <row r="1873" spans="13:13" s="13" customFormat="1" ht="14.25">
      <c r="M1873" s="41"/>
    </row>
    <row r="1874" spans="13:13" s="13" customFormat="1" ht="14.25">
      <c r="M1874" s="41"/>
    </row>
    <row r="1875" spans="13:13" s="13" customFormat="1" ht="14.25">
      <c r="M1875" s="41"/>
    </row>
    <row r="1876" spans="13:13" s="13" customFormat="1" ht="14.25">
      <c r="M1876" s="41"/>
    </row>
    <row r="1877" spans="13:13" s="13" customFormat="1" ht="14.25">
      <c r="M1877" s="41"/>
    </row>
    <row r="1878" spans="13:13" s="13" customFormat="1" ht="14.25">
      <c r="M1878" s="41"/>
    </row>
    <row r="1879" spans="13:13" s="13" customFormat="1" ht="14.25">
      <c r="M1879" s="41"/>
    </row>
    <row r="1880" spans="13:13" s="13" customFormat="1" ht="14.25">
      <c r="M1880" s="41"/>
    </row>
    <row r="1881" spans="13:13" s="13" customFormat="1" ht="14.25">
      <c r="M1881" s="41"/>
    </row>
    <row r="1882" spans="13:13" s="13" customFormat="1" ht="14.25">
      <c r="M1882" s="41"/>
    </row>
    <row r="1883" spans="13:13" s="13" customFormat="1" ht="14.25">
      <c r="M1883" s="41"/>
    </row>
    <row r="1884" spans="13:13" s="13" customFormat="1" ht="14.25">
      <c r="M1884" s="41"/>
    </row>
    <row r="1885" spans="13:13" s="13" customFormat="1" ht="14.25">
      <c r="M1885" s="41"/>
    </row>
    <row r="1886" spans="13:13" s="13" customFormat="1" ht="14.25">
      <c r="M1886" s="41"/>
    </row>
    <row r="1887" spans="13:13" s="13" customFormat="1" ht="14.25">
      <c r="M1887" s="41"/>
    </row>
    <row r="1888" spans="13:13" s="13" customFormat="1" ht="14.25">
      <c r="M1888" s="41"/>
    </row>
    <row r="1889" spans="13:13" s="13" customFormat="1" ht="14.25">
      <c r="M1889" s="41"/>
    </row>
    <row r="1890" spans="13:13" s="13" customFormat="1" ht="14.25">
      <c r="M1890" s="41"/>
    </row>
    <row r="1891" spans="13:13" s="13" customFormat="1" ht="14.25">
      <c r="M1891" s="41"/>
    </row>
    <row r="1892" spans="13:13" s="13" customFormat="1" ht="14.25">
      <c r="M1892" s="41"/>
    </row>
    <row r="1893" spans="13:13" s="13" customFormat="1" ht="14.25">
      <c r="M1893" s="41"/>
    </row>
    <row r="1894" spans="13:13" s="13" customFormat="1" ht="14.25">
      <c r="M1894" s="41"/>
    </row>
    <row r="1895" spans="13:13" s="13" customFormat="1" ht="14.25">
      <c r="M1895" s="41"/>
    </row>
    <row r="1896" spans="13:13" s="13" customFormat="1" ht="14.25">
      <c r="M1896" s="41"/>
    </row>
    <row r="1897" spans="13:13" s="13" customFormat="1" ht="14.25">
      <c r="M1897" s="41"/>
    </row>
    <row r="1898" spans="13:13" s="13" customFormat="1" ht="14.25">
      <c r="M1898" s="41"/>
    </row>
    <row r="1899" spans="13:13" s="13" customFormat="1" ht="14.25">
      <c r="M1899" s="41"/>
    </row>
    <row r="1900" spans="13:13" s="13" customFormat="1" ht="14.25">
      <c r="M1900" s="41"/>
    </row>
    <row r="1901" spans="13:13" s="13" customFormat="1" ht="14.25">
      <c r="M1901" s="41"/>
    </row>
    <row r="1902" spans="13:13" s="13" customFormat="1" ht="14.25">
      <c r="M1902" s="41"/>
    </row>
    <row r="1903" spans="13:13" s="13" customFormat="1" ht="14.25">
      <c r="M1903" s="41"/>
    </row>
    <row r="1904" spans="13:13" s="13" customFormat="1" ht="14.25">
      <c r="M1904" s="41"/>
    </row>
    <row r="1905" spans="13:13" s="13" customFormat="1" ht="14.25">
      <c r="M1905" s="41"/>
    </row>
    <row r="1906" spans="13:13" s="13" customFormat="1" ht="14.25">
      <c r="M1906" s="41"/>
    </row>
    <row r="1907" spans="13:13" s="13" customFormat="1" ht="14.25">
      <c r="M1907" s="41"/>
    </row>
    <row r="1908" spans="13:13" s="13" customFormat="1" ht="14.25">
      <c r="M1908" s="41"/>
    </row>
    <row r="1909" spans="13:13" s="13" customFormat="1" ht="14.25">
      <c r="M1909" s="41"/>
    </row>
    <row r="1910" spans="13:13" s="13" customFormat="1" ht="14.25">
      <c r="M1910" s="41"/>
    </row>
    <row r="1911" spans="13:13" s="13" customFormat="1" ht="14.25">
      <c r="M1911" s="41"/>
    </row>
    <row r="1912" spans="13:13" s="13" customFormat="1" ht="14.25">
      <c r="M1912" s="41"/>
    </row>
    <row r="1913" spans="13:13" s="13" customFormat="1" ht="14.25">
      <c r="M1913" s="41"/>
    </row>
    <row r="1914" spans="13:13" s="13" customFormat="1" ht="14.25">
      <c r="M1914" s="41"/>
    </row>
    <row r="1915" spans="13:13" s="13" customFormat="1" ht="14.25">
      <c r="M1915" s="41"/>
    </row>
    <row r="1916" spans="13:13" s="13" customFormat="1" ht="14.25">
      <c r="M1916" s="41"/>
    </row>
    <row r="1917" spans="13:13" s="13" customFormat="1" ht="14.25">
      <c r="M1917" s="41"/>
    </row>
    <row r="1918" spans="13:13" s="13" customFormat="1" ht="14.25">
      <c r="M1918" s="41"/>
    </row>
    <row r="1919" spans="13:13" s="13" customFormat="1" ht="14.25">
      <c r="M1919" s="41"/>
    </row>
    <row r="1920" spans="13:13" s="13" customFormat="1" ht="14.25">
      <c r="M1920" s="41"/>
    </row>
    <row r="1921" spans="13:13" s="13" customFormat="1" ht="14.25">
      <c r="M1921" s="41"/>
    </row>
    <row r="1922" spans="13:13" s="13" customFormat="1" ht="14.25">
      <c r="M1922" s="41"/>
    </row>
    <row r="1923" spans="13:13" s="13" customFormat="1" ht="14.25">
      <c r="M1923" s="41"/>
    </row>
    <row r="1924" spans="13:13" s="13" customFormat="1" ht="14.25">
      <c r="M1924" s="41"/>
    </row>
    <row r="1925" spans="13:13" s="13" customFormat="1" ht="14.25">
      <c r="M1925" s="41"/>
    </row>
    <row r="1926" spans="13:13" s="13" customFormat="1" ht="14.25">
      <c r="M1926" s="41"/>
    </row>
    <row r="1927" spans="13:13" s="13" customFormat="1" ht="14.25">
      <c r="M1927" s="41"/>
    </row>
    <row r="1928" spans="13:13" s="13" customFormat="1" ht="14.25">
      <c r="M1928" s="41"/>
    </row>
    <row r="1929" spans="13:13" s="13" customFormat="1" ht="14.25">
      <c r="M1929" s="41"/>
    </row>
    <row r="1930" spans="13:13" s="13" customFormat="1" ht="14.25">
      <c r="M1930" s="41"/>
    </row>
    <row r="1931" spans="13:13" s="13" customFormat="1" ht="14.25">
      <c r="M1931" s="41"/>
    </row>
    <row r="1932" spans="13:13" s="13" customFormat="1" ht="14.25">
      <c r="M1932" s="41"/>
    </row>
    <row r="1933" spans="13:13" s="13" customFormat="1" ht="14.25">
      <c r="M1933" s="41"/>
    </row>
    <row r="1934" spans="13:13" s="13" customFormat="1" ht="14.25">
      <c r="M1934" s="41"/>
    </row>
    <row r="1935" spans="13:13" s="13" customFormat="1" ht="14.25">
      <c r="M1935" s="41"/>
    </row>
    <row r="1936" spans="13:13" s="13" customFormat="1" ht="14.25">
      <c r="M1936" s="41"/>
    </row>
    <row r="1937" spans="13:13" s="13" customFormat="1" ht="14.25">
      <c r="M1937" s="41"/>
    </row>
    <row r="1938" spans="13:13" s="13" customFormat="1" ht="14.25">
      <c r="M1938" s="41"/>
    </row>
    <row r="1939" spans="13:13" s="13" customFormat="1" ht="14.25">
      <c r="M1939" s="41"/>
    </row>
    <row r="1940" spans="13:13" s="13" customFormat="1" ht="14.25">
      <c r="M1940" s="41"/>
    </row>
    <row r="1941" spans="13:13" s="13" customFormat="1" ht="14.25">
      <c r="M1941" s="41"/>
    </row>
    <row r="1942" spans="13:13" s="13" customFormat="1" ht="14.25">
      <c r="M1942" s="41"/>
    </row>
    <row r="1943" spans="13:13" s="13" customFormat="1" ht="14.25">
      <c r="M1943" s="41"/>
    </row>
    <row r="1944" spans="13:13" s="13" customFormat="1" ht="14.25">
      <c r="M1944" s="41"/>
    </row>
    <row r="1945" spans="13:13" s="13" customFormat="1" ht="14.25">
      <c r="M1945" s="41"/>
    </row>
    <row r="1946" spans="13:13" s="13" customFormat="1" ht="14.25">
      <c r="M1946" s="41"/>
    </row>
    <row r="1947" spans="13:13" s="13" customFormat="1" ht="14.25">
      <c r="M1947" s="41"/>
    </row>
    <row r="1948" spans="13:13" s="13" customFormat="1" ht="14.25">
      <c r="M1948" s="41"/>
    </row>
    <row r="1949" spans="13:13" s="13" customFormat="1" ht="14.25">
      <c r="M1949" s="41"/>
    </row>
    <row r="1950" spans="13:13" s="13" customFormat="1" ht="14.25">
      <c r="M1950" s="41"/>
    </row>
    <row r="1951" spans="13:13" s="13" customFormat="1" ht="14.25">
      <c r="M1951" s="41"/>
    </row>
    <row r="1952" spans="13:13" s="13" customFormat="1" ht="14.25">
      <c r="M1952" s="41"/>
    </row>
    <row r="1953" spans="13:13" s="13" customFormat="1" ht="14.25">
      <c r="M1953" s="41"/>
    </row>
    <row r="1954" spans="13:13" s="13" customFormat="1" ht="14.25">
      <c r="M1954" s="41"/>
    </row>
    <row r="1955" spans="13:13" s="13" customFormat="1" ht="14.25">
      <c r="M1955" s="41"/>
    </row>
    <row r="1956" spans="13:13" s="13" customFormat="1" ht="14.25">
      <c r="M1956" s="41"/>
    </row>
    <row r="1957" spans="13:13" s="13" customFormat="1" ht="14.25">
      <c r="M1957" s="41"/>
    </row>
    <row r="1958" spans="13:13" s="13" customFormat="1" ht="14.25">
      <c r="M1958" s="41"/>
    </row>
    <row r="1959" spans="13:13" s="13" customFormat="1" ht="14.25">
      <c r="M1959" s="41"/>
    </row>
    <row r="1960" spans="13:13" s="13" customFormat="1" ht="14.25">
      <c r="M1960" s="41"/>
    </row>
    <row r="1961" spans="13:13" s="13" customFormat="1" ht="14.25">
      <c r="M1961" s="41"/>
    </row>
    <row r="1962" spans="13:13" s="13" customFormat="1" ht="14.25">
      <c r="M1962" s="41"/>
    </row>
    <row r="1963" spans="13:13" s="13" customFormat="1" ht="14.25">
      <c r="M1963" s="41"/>
    </row>
    <row r="1964" spans="13:13" s="13" customFormat="1" ht="14.25">
      <c r="M1964" s="41"/>
    </row>
    <row r="1965" spans="13:13" s="13" customFormat="1" ht="14.25">
      <c r="M1965" s="41"/>
    </row>
    <row r="1966" spans="13:13" s="13" customFormat="1" ht="14.25">
      <c r="M1966" s="41"/>
    </row>
    <row r="1967" spans="13:13" s="13" customFormat="1" ht="14.25">
      <c r="M1967" s="41"/>
    </row>
    <row r="1968" spans="13:13" s="13" customFormat="1" ht="14.25">
      <c r="M1968" s="41"/>
    </row>
    <row r="1969" spans="13:13" s="13" customFormat="1" ht="14.25">
      <c r="M1969" s="41"/>
    </row>
    <row r="1970" spans="13:13" s="13" customFormat="1" ht="14.25">
      <c r="M1970" s="41"/>
    </row>
    <row r="1971" spans="13:13" s="13" customFormat="1" ht="14.25">
      <c r="M1971" s="41"/>
    </row>
    <row r="1972" spans="13:13" s="13" customFormat="1" ht="14.25">
      <c r="M1972" s="41"/>
    </row>
    <row r="1973" spans="13:13" s="13" customFormat="1" ht="14.25">
      <c r="M1973" s="41"/>
    </row>
    <row r="1974" spans="13:13" s="13" customFormat="1" ht="14.25">
      <c r="M1974" s="41"/>
    </row>
    <row r="1975" spans="13:13" s="13" customFormat="1" ht="14.25">
      <c r="M1975" s="41"/>
    </row>
    <row r="1976" spans="13:13" s="13" customFormat="1" ht="14.25">
      <c r="M1976" s="41"/>
    </row>
    <row r="1977" spans="13:13" s="13" customFormat="1" ht="14.25">
      <c r="M1977" s="41"/>
    </row>
    <row r="1978" spans="13:13" s="13" customFormat="1" ht="14.25">
      <c r="M1978" s="41"/>
    </row>
    <row r="1979" spans="13:13" s="13" customFormat="1" ht="14.25">
      <c r="M1979" s="41"/>
    </row>
    <row r="1980" spans="13:13" s="13" customFormat="1" ht="14.25">
      <c r="M1980" s="41"/>
    </row>
    <row r="1981" spans="13:13" s="13" customFormat="1" ht="14.25">
      <c r="M1981" s="41"/>
    </row>
    <row r="1982" spans="13:13" s="13" customFormat="1" ht="14.25">
      <c r="M1982" s="41"/>
    </row>
    <row r="1983" spans="13:13" s="13" customFormat="1" ht="14.25">
      <c r="M1983" s="41"/>
    </row>
    <row r="1984" spans="13:13" s="13" customFormat="1" ht="14.25">
      <c r="M1984" s="41"/>
    </row>
    <row r="1985" spans="13:13" s="13" customFormat="1" ht="14.25">
      <c r="M1985" s="41"/>
    </row>
    <row r="1986" spans="13:13" s="13" customFormat="1" ht="14.25">
      <c r="M1986" s="41"/>
    </row>
    <row r="1987" spans="13:13" s="13" customFormat="1" ht="14.25">
      <c r="M1987" s="41"/>
    </row>
    <row r="1988" spans="13:13" s="13" customFormat="1" ht="14.25">
      <c r="M1988" s="41"/>
    </row>
    <row r="1989" spans="13:13" s="13" customFormat="1" ht="14.25">
      <c r="M1989" s="41"/>
    </row>
    <row r="1990" spans="13:13" s="13" customFormat="1" ht="14.25">
      <c r="M1990" s="41"/>
    </row>
    <row r="1991" spans="13:13" s="13" customFormat="1" ht="14.25">
      <c r="M1991" s="41"/>
    </row>
    <row r="1992" spans="13:13" s="13" customFormat="1" ht="14.25">
      <c r="M1992" s="41"/>
    </row>
    <row r="1993" spans="13:13" s="13" customFormat="1" ht="14.25">
      <c r="M1993" s="41"/>
    </row>
    <row r="1994" spans="13:13" s="13" customFormat="1" ht="14.25">
      <c r="M1994" s="41"/>
    </row>
    <row r="1995" spans="13:13" s="13" customFormat="1" ht="14.25">
      <c r="M1995" s="41"/>
    </row>
    <row r="1996" spans="13:13" s="13" customFormat="1" ht="14.25">
      <c r="M1996" s="41"/>
    </row>
    <row r="1997" spans="13:13" s="13" customFormat="1" ht="14.25">
      <c r="M1997" s="41"/>
    </row>
    <row r="1998" spans="13:13" s="13" customFormat="1" ht="14.25">
      <c r="M1998" s="41"/>
    </row>
    <row r="1999" spans="13:13" s="13" customFormat="1" ht="14.25">
      <c r="M1999" s="41"/>
    </row>
    <row r="2000" spans="13:13" s="13" customFormat="1" ht="14.25">
      <c r="M2000" s="41"/>
    </row>
    <row r="2001" spans="13:13" s="13" customFormat="1" ht="14.25">
      <c r="M2001" s="41"/>
    </row>
    <row r="2002" spans="13:13" s="13" customFormat="1" ht="14.25">
      <c r="M2002" s="41"/>
    </row>
    <row r="2003" spans="13:13" s="13" customFormat="1" ht="14.25">
      <c r="M2003" s="41"/>
    </row>
    <row r="2004" spans="13:13" s="13" customFormat="1" ht="14.25">
      <c r="M2004" s="41"/>
    </row>
    <row r="2005" spans="13:13" s="13" customFormat="1" ht="14.25">
      <c r="M2005" s="41"/>
    </row>
    <row r="2006" spans="13:13" s="13" customFormat="1" ht="14.25">
      <c r="M2006" s="41"/>
    </row>
    <row r="2007" spans="13:13" s="13" customFormat="1" ht="14.25">
      <c r="M2007" s="41"/>
    </row>
    <row r="2008" spans="13:13" s="13" customFormat="1" ht="14.25">
      <c r="M2008" s="41"/>
    </row>
    <row r="2009" spans="13:13" s="13" customFormat="1" ht="14.25">
      <c r="M2009" s="41"/>
    </row>
    <row r="2010" spans="13:13" s="13" customFormat="1" ht="14.25">
      <c r="M2010" s="41"/>
    </row>
    <row r="2011" spans="13:13" s="13" customFormat="1" ht="14.25">
      <c r="M2011" s="41"/>
    </row>
    <row r="2012" spans="13:13" s="13" customFormat="1" ht="14.25">
      <c r="M2012" s="41"/>
    </row>
    <row r="2013" spans="13:13" s="13" customFormat="1" ht="14.25">
      <c r="M2013" s="41"/>
    </row>
    <row r="2014" spans="13:13" s="13" customFormat="1" ht="14.25">
      <c r="M2014" s="41"/>
    </row>
    <row r="2015" spans="13:13" s="13" customFormat="1" ht="14.25">
      <c r="M2015" s="41"/>
    </row>
    <row r="2016" spans="13:13" s="13" customFormat="1" ht="14.25">
      <c r="M2016" s="41"/>
    </row>
    <row r="2017" spans="13:13" s="13" customFormat="1" ht="14.25">
      <c r="M2017" s="41"/>
    </row>
    <row r="2018" spans="13:13" s="13" customFormat="1" ht="14.25">
      <c r="M2018" s="41"/>
    </row>
    <row r="2019" spans="13:13" s="13" customFormat="1" ht="14.25">
      <c r="M2019" s="41"/>
    </row>
    <row r="2020" spans="13:13" s="13" customFormat="1" ht="14.25">
      <c r="M2020" s="41"/>
    </row>
    <row r="2021" spans="13:13" s="13" customFormat="1" ht="14.25">
      <c r="M2021" s="41"/>
    </row>
    <row r="2022" spans="13:13" s="13" customFormat="1" ht="14.25">
      <c r="M2022" s="41"/>
    </row>
    <row r="2023" spans="13:13" s="13" customFormat="1" ht="14.25">
      <c r="M2023" s="41"/>
    </row>
    <row r="2024" spans="13:13" s="13" customFormat="1" ht="14.25">
      <c r="M2024" s="41"/>
    </row>
    <row r="2025" spans="13:13" s="13" customFormat="1" ht="14.25">
      <c r="M2025" s="41"/>
    </row>
    <row r="2026" spans="13:13" s="13" customFormat="1" ht="14.25">
      <c r="M2026" s="41"/>
    </row>
    <row r="2027" spans="13:13" s="13" customFormat="1" ht="14.25">
      <c r="M2027" s="41"/>
    </row>
    <row r="2028" spans="13:13" s="13" customFormat="1" ht="14.25">
      <c r="M2028" s="41"/>
    </row>
    <row r="2029" spans="13:13" s="13" customFormat="1" ht="14.25">
      <c r="M2029" s="41"/>
    </row>
    <row r="2030" spans="13:13" s="13" customFormat="1" ht="14.25">
      <c r="M2030" s="41"/>
    </row>
    <row r="2031" spans="13:13" s="13" customFormat="1" ht="14.25">
      <c r="M2031" s="41"/>
    </row>
    <row r="2032" spans="13:13" s="13" customFormat="1" ht="14.25">
      <c r="M2032" s="41"/>
    </row>
    <row r="2033" spans="13:13" s="13" customFormat="1" ht="14.25">
      <c r="M2033" s="41"/>
    </row>
    <row r="2034" spans="13:13" s="13" customFormat="1" ht="14.25">
      <c r="M2034" s="41"/>
    </row>
    <row r="2035" spans="13:13" s="13" customFormat="1" ht="14.25">
      <c r="M2035" s="41"/>
    </row>
    <row r="2036" spans="13:13" s="13" customFormat="1" ht="14.25">
      <c r="M2036" s="41"/>
    </row>
    <row r="2037" spans="13:13" s="13" customFormat="1" ht="14.25">
      <c r="M2037" s="41"/>
    </row>
    <row r="2038" spans="13:13" s="13" customFormat="1" ht="14.25">
      <c r="M2038" s="41"/>
    </row>
    <row r="2039" spans="13:13" s="13" customFormat="1" ht="14.25">
      <c r="M2039" s="41"/>
    </row>
    <row r="2040" spans="13:13" s="13" customFormat="1" ht="14.25">
      <c r="M2040" s="41"/>
    </row>
    <row r="2041" spans="13:13" s="13" customFormat="1" ht="14.25">
      <c r="M2041" s="41"/>
    </row>
    <row r="2042" spans="13:13" s="13" customFormat="1" ht="14.25">
      <c r="M2042" s="41"/>
    </row>
    <row r="2043" spans="13:13" s="13" customFormat="1" ht="14.25">
      <c r="M2043" s="41"/>
    </row>
    <row r="2044" spans="13:13" s="13" customFormat="1" ht="14.25">
      <c r="M2044" s="41"/>
    </row>
    <row r="2045" spans="13:13" s="13" customFormat="1" ht="14.25">
      <c r="M2045" s="41"/>
    </row>
    <row r="2046" spans="13:13" s="13" customFormat="1" ht="14.25">
      <c r="M2046" s="41"/>
    </row>
    <row r="2047" spans="13:13" s="13" customFormat="1" ht="14.25">
      <c r="M2047" s="41"/>
    </row>
    <row r="2048" spans="13:13" s="13" customFormat="1" ht="14.25">
      <c r="M2048" s="41"/>
    </row>
    <row r="2049" spans="13:13" s="13" customFormat="1" ht="14.25">
      <c r="M2049" s="41"/>
    </row>
    <row r="2050" spans="13:13" s="13" customFormat="1" ht="14.25">
      <c r="M2050" s="41"/>
    </row>
    <row r="2051" spans="13:13" s="13" customFormat="1" ht="14.25">
      <c r="M2051" s="41"/>
    </row>
    <row r="2052" spans="13:13" s="13" customFormat="1" ht="14.25">
      <c r="M2052" s="41"/>
    </row>
    <row r="2053" spans="13:13" s="13" customFormat="1" ht="14.25">
      <c r="M2053" s="41"/>
    </row>
    <row r="2054" spans="13:13" s="13" customFormat="1" ht="14.25">
      <c r="M2054" s="41"/>
    </row>
    <row r="2055" spans="13:13" s="13" customFormat="1" ht="14.25">
      <c r="M2055" s="41"/>
    </row>
    <row r="2056" spans="13:13" s="13" customFormat="1" ht="14.25">
      <c r="M2056" s="41"/>
    </row>
    <row r="2057" spans="13:13" s="13" customFormat="1" ht="14.25">
      <c r="M2057" s="41"/>
    </row>
    <row r="2058" spans="13:13" s="13" customFormat="1" ht="14.25">
      <c r="M2058" s="41"/>
    </row>
    <row r="2059" spans="13:13" s="13" customFormat="1" ht="14.25">
      <c r="M2059" s="41"/>
    </row>
    <row r="2060" spans="13:13" s="13" customFormat="1" ht="14.25">
      <c r="M2060" s="41"/>
    </row>
    <row r="2061" spans="13:13" s="13" customFormat="1" ht="14.25">
      <c r="M2061" s="41"/>
    </row>
    <row r="2062" spans="13:13" s="13" customFormat="1" ht="14.25">
      <c r="M2062" s="41"/>
    </row>
    <row r="2063" spans="13:13" s="13" customFormat="1" ht="14.25">
      <c r="M2063" s="41"/>
    </row>
    <row r="2064" spans="13:13" s="13" customFormat="1" ht="14.25">
      <c r="M2064" s="41"/>
    </row>
    <row r="2065" spans="13:13" s="13" customFormat="1" ht="14.25">
      <c r="M2065" s="41"/>
    </row>
    <row r="2066" spans="13:13" s="13" customFormat="1" ht="14.25">
      <c r="M2066" s="41"/>
    </row>
    <row r="2067" spans="13:13" s="13" customFormat="1" ht="14.25">
      <c r="M2067" s="41"/>
    </row>
    <row r="2068" spans="13:13" s="13" customFormat="1" ht="14.25">
      <c r="M2068" s="41"/>
    </row>
    <row r="2069" spans="13:13" s="13" customFormat="1" ht="14.25">
      <c r="M2069" s="41"/>
    </row>
    <row r="2070" spans="13:13" s="13" customFormat="1" ht="14.25">
      <c r="M2070" s="41"/>
    </row>
    <row r="2071" spans="13:13" s="13" customFormat="1" ht="14.25">
      <c r="M2071" s="41"/>
    </row>
    <row r="2072" spans="13:13" s="13" customFormat="1" ht="14.25">
      <c r="M2072" s="41"/>
    </row>
    <row r="2073" spans="13:13" s="13" customFormat="1" ht="14.25">
      <c r="M2073" s="41"/>
    </row>
    <row r="2074" spans="13:13" s="13" customFormat="1" ht="14.25">
      <c r="M2074" s="41"/>
    </row>
    <row r="2075" spans="13:13" s="13" customFormat="1" ht="14.25">
      <c r="M2075" s="41"/>
    </row>
    <row r="2076" spans="13:13" s="13" customFormat="1" ht="14.25">
      <c r="M2076" s="41"/>
    </row>
    <row r="2077" spans="13:13" s="13" customFormat="1" ht="14.25">
      <c r="M2077" s="41"/>
    </row>
    <row r="2078" spans="13:13" s="13" customFormat="1" ht="14.25">
      <c r="M2078" s="41"/>
    </row>
    <row r="2079" spans="13:13" s="13" customFormat="1" ht="14.25">
      <c r="M2079" s="41"/>
    </row>
    <row r="2080" spans="13:13" s="13" customFormat="1" ht="14.25">
      <c r="M2080" s="41"/>
    </row>
    <row r="2081" spans="13:13" s="13" customFormat="1" ht="14.25">
      <c r="M2081" s="41"/>
    </row>
    <row r="2082" spans="13:13" s="13" customFormat="1" ht="14.25">
      <c r="M2082" s="41"/>
    </row>
    <row r="2083" spans="13:13" s="13" customFormat="1" ht="14.25">
      <c r="M2083" s="41"/>
    </row>
    <row r="2084" spans="13:13" s="13" customFormat="1" ht="14.25">
      <c r="M2084" s="41"/>
    </row>
    <row r="2085" spans="13:13" s="13" customFormat="1" ht="14.25">
      <c r="M2085" s="41"/>
    </row>
    <row r="2086" spans="13:13" s="13" customFormat="1" ht="14.25">
      <c r="M2086" s="41"/>
    </row>
    <row r="2087" spans="13:13" s="13" customFormat="1" ht="14.25">
      <c r="M2087" s="41"/>
    </row>
    <row r="2088" spans="13:13" s="13" customFormat="1" ht="14.25">
      <c r="M2088" s="41"/>
    </row>
    <row r="2089" spans="13:13" s="13" customFormat="1" ht="14.25">
      <c r="M2089" s="41"/>
    </row>
    <row r="2090" spans="13:13" s="13" customFormat="1" ht="14.25">
      <c r="M2090" s="41"/>
    </row>
    <row r="2091" spans="13:13" s="13" customFormat="1" ht="14.25">
      <c r="M2091" s="41"/>
    </row>
    <row r="2092" spans="13:13" s="13" customFormat="1" ht="14.25">
      <c r="M2092" s="41"/>
    </row>
    <row r="2093" spans="13:13" s="13" customFormat="1" ht="14.25">
      <c r="M2093" s="41"/>
    </row>
    <row r="2094" spans="13:13" s="13" customFormat="1" ht="14.25">
      <c r="M2094" s="41"/>
    </row>
    <row r="2095" spans="13:13" s="13" customFormat="1" ht="14.25">
      <c r="M2095" s="41"/>
    </row>
    <row r="2096" spans="13:13" s="13" customFormat="1" ht="14.25">
      <c r="M2096" s="41"/>
    </row>
    <row r="2097" spans="13:13" s="13" customFormat="1" ht="14.25">
      <c r="M2097" s="41"/>
    </row>
    <row r="2098" spans="13:13" s="13" customFormat="1" ht="14.25">
      <c r="M2098" s="41"/>
    </row>
    <row r="2099" spans="13:13" s="13" customFormat="1" ht="14.25">
      <c r="M2099" s="41"/>
    </row>
    <row r="2100" spans="13:13" s="13" customFormat="1" ht="14.25">
      <c r="M2100" s="41"/>
    </row>
    <row r="2101" spans="13:13" s="13" customFormat="1" ht="14.25">
      <c r="M2101" s="41"/>
    </row>
    <row r="2102" spans="13:13" s="13" customFormat="1" ht="14.25">
      <c r="M2102" s="41"/>
    </row>
    <row r="2103" spans="13:13" s="13" customFormat="1" ht="14.25">
      <c r="M2103" s="41"/>
    </row>
    <row r="2104" spans="13:13" s="13" customFormat="1" ht="14.25">
      <c r="M2104" s="41"/>
    </row>
    <row r="2105" spans="13:13" s="13" customFormat="1" ht="14.25">
      <c r="M2105" s="41"/>
    </row>
    <row r="2106" spans="13:13" s="13" customFormat="1" ht="14.25">
      <c r="M2106" s="41"/>
    </row>
    <row r="2107" spans="13:13" s="13" customFormat="1" ht="14.25">
      <c r="M2107" s="41"/>
    </row>
    <row r="2108" spans="13:13" s="13" customFormat="1" ht="14.25">
      <c r="M2108" s="41"/>
    </row>
    <row r="2109" spans="13:13" s="13" customFormat="1" ht="14.25">
      <c r="M2109" s="41"/>
    </row>
    <row r="2110" spans="13:13" s="13" customFormat="1" ht="14.25">
      <c r="M2110" s="41"/>
    </row>
    <row r="2111" spans="13:13" s="13" customFormat="1" ht="14.25">
      <c r="M2111" s="41"/>
    </row>
    <row r="2112" spans="13:13" s="13" customFormat="1" ht="14.25">
      <c r="M2112" s="41"/>
    </row>
    <row r="2113" spans="13:13" s="13" customFormat="1" ht="14.25">
      <c r="M2113" s="41"/>
    </row>
    <row r="2114" spans="13:13" s="13" customFormat="1" ht="14.25">
      <c r="M2114" s="41"/>
    </row>
    <row r="2115" spans="13:13" s="13" customFormat="1" ht="14.25">
      <c r="M2115" s="41"/>
    </row>
    <row r="2116" spans="13:13" s="13" customFormat="1" ht="14.25">
      <c r="M2116" s="41"/>
    </row>
    <row r="2117" spans="13:13" s="13" customFormat="1" ht="14.25">
      <c r="M2117" s="41"/>
    </row>
    <row r="2118" spans="13:13" s="13" customFormat="1" ht="14.25">
      <c r="M2118" s="41"/>
    </row>
    <row r="2119" spans="13:13" s="13" customFormat="1" ht="14.25">
      <c r="M2119" s="41"/>
    </row>
    <row r="2120" spans="13:13" s="13" customFormat="1" ht="14.25">
      <c r="M2120" s="41"/>
    </row>
    <row r="2121" spans="13:13" s="13" customFormat="1" ht="14.25">
      <c r="M2121" s="41"/>
    </row>
    <row r="2122" spans="13:13" s="13" customFormat="1" ht="14.25">
      <c r="M2122" s="41"/>
    </row>
    <row r="2123" spans="13:13" s="13" customFormat="1" ht="14.25">
      <c r="M2123" s="41"/>
    </row>
    <row r="2124" spans="13:13" s="13" customFormat="1" ht="14.25">
      <c r="M2124" s="41"/>
    </row>
    <row r="2125" spans="13:13" s="13" customFormat="1" ht="14.25">
      <c r="M2125" s="41"/>
    </row>
    <row r="2126" spans="13:13" s="13" customFormat="1" ht="14.25">
      <c r="M2126" s="41"/>
    </row>
    <row r="2127" spans="13:13" s="13" customFormat="1" ht="14.25">
      <c r="M2127" s="41"/>
    </row>
    <row r="2128" spans="13:13" s="13" customFormat="1" ht="14.25">
      <c r="M2128" s="41"/>
    </row>
    <row r="2129" spans="13:13" s="13" customFormat="1" ht="14.25">
      <c r="M2129" s="41"/>
    </row>
    <row r="2130" spans="13:13" s="13" customFormat="1" ht="14.25">
      <c r="M2130" s="41"/>
    </row>
    <row r="2131" spans="13:13" s="13" customFormat="1" ht="14.25">
      <c r="M2131" s="41"/>
    </row>
    <row r="2132" spans="13:13" s="13" customFormat="1" ht="14.25">
      <c r="M2132" s="41"/>
    </row>
    <row r="2133" spans="13:13" s="13" customFormat="1" ht="14.25">
      <c r="M2133" s="41"/>
    </row>
    <row r="2134" spans="13:13" s="13" customFormat="1" ht="14.25">
      <c r="M2134" s="41"/>
    </row>
    <row r="2135" spans="13:13" s="13" customFormat="1" ht="14.25">
      <c r="M2135" s="41"/>
    </row>
    <row r="2136" spans="13:13" s="13" customFormat="1" ht="14.25">
      <c r="M2136" s="41"/>
    </row>
    <row r="2137" spans="13:13" s="13" customFormat="1" ht="14.25">
      <c r="M2137" s="41"/>
    </row>
    <row r="2138" spans="13:13" s="13" customFormat="1" ht="14.25">
      <c r="M2138" s="41"/>
    </row>
    <row r="2139" spans="13:13" s="13" customFormat="1" ht="14.25">
      <c r="M2139" s="41"/>
    </row>
    <row r="2140" spans="13:13" s="13" customFormat="1" ht="14.25">
      <c r="M2140" s="41"/>
    </row>
    <row r="2141" spans="13:13" s="13" customFormat="1" ht="14.25">
      <c r="M2141" s="41"/>
    </row>
    <row r="2142" spans="13:13" s="13" customFormat="1" ht="14.25">
      <c r="M2142" s="41"/>
    </row>
    <row r="2143" spans="13:13" s="13" customFormat="1" ht="14.25">
      <c r="M2143" s="41"/>
    </row>
    <row r="2144" spans="13:13" s="13" customFormat="1" ht="14.25">
      <c r="M2144" s="41"/>
    </row>
    <row r="2145" spans="13:13" s="13" customFormat="1" ht="14.25">
      <c r="M2145" s="41"/>
    </row>
    <row r="2146" spans="13:13" s="13" customFormat="1" ht="14.25">
      <c r="M2146" s="41"/>
    </row>
    <row r="2147" spans="13:13" s="13" customFormat="1" ht="14.25">
      <c r="M2147" s="41"/>
    </row>
    <row r="2148" spans="13:13" s="13" customFormat="1" ht="14.25">
      <c r="M2148" s="41"/>
    </row>
    <row r="2149" spans="13:13" s="13" customFormat="1" ht="14.25">
      <c r="M2149" s="41"/>
    </row>
    <row r="2150" spans="13:13" s="13" customFormat="1" ht="14.25">
      <c r="M2150" s="41"/>
    </row>
    <row r="2151" spans="13:13" s="13" customFormat="1" ht="14.25">
      <c r="M2151" s="41"/>
    </row>
    <row r="2152" spans="13:13" s="13" customFormat="1" ht="14.25">
      <c r="M2152" s="41"/>
    </row>
    <row r="2153" spans="13:13" s="13" customFormat="1" ht="14.25">
      <c r="M2153" s="41"/>
    </row>
    <row r="2154" spans="13:13" s="13" customFormat="1" ht="14.25">
      <c r="M2154" s="41"/>
    </row>
    <row r="2155" spans="13:13" s="13" customFormat="1" ht="14.25">
      <c r="M2155" s="41"/>
    </row>
    <row r="2156" spans="13:13" s="13" customFormat="1" ht="14.25">
      <c r="M2156" s="41"/>
    </row>
    <row r="2157" spans="13:13" s="13" customFormat="1" ht="14.25">
      <c r="M2157" s="41"/>
    </row>
    <row r="2158" spans="13:13" s="13" customFormat="1" ht="14.25">
      <c r="M2158" s="41"/>
    </row>
    <row r="2159" spans="13:13" s="13" customFormat="1" ht="14.25">
      <c r="M2159" s="41"/>
    </row>
    <row r="2160" spans="13:13" s="13" customFormat="1" ht="14.25">
      <c r="M2160" s="41"/>
    </row>
    <row r="2161" spans="13:13" s="13" customFormat="1" ht="14.25">
      <c r="M2161" s="41"/>
    </row>
    <row r="2162" spans="13:13" s="13" customFormat="1" ht="14.25">
      <c r="M2162" s="41"/>
    </row>
    <row r="2163" spans="13:13" s="13" customFormat="1" ht="14.25">
      <c r="M2163" s="41"/>
    </row>
    <row r="2164" spans="13:13" s="13" customFormat="1" ht="14.25">
      <c r="M2164" s="41"/>
    </row>
    <row r="2165" spans="13:13" s="13" customFormat="1" ht="14.25">
      <c r="M2165" s="41"/>
    </row>
    <row r="2166" spans="13:13" s="13" customFormat="1" ht="14.25">
      <c r="M2166" s="41"/>
    </row>
    <row r="2167" spans="13:13" s="13" customFormat="1" ht="14.25">
      <c r="M2167" s="41"/>
    </row>
    <row r="2168" spans="13:13" s="13" customFormat="1" ht="14.25">
      <c r="M2168" s="41"/>
    </row>
    <row r="2169" spans="13:13" s="13" customFormat="1" ht="14.25">
      <c r="M2169" s="41"/>
    </row>
    <row r="2170" spans="13:13" s="13" customFormat="1" ht="14.25">
      <c r="M2170" s="41"/>
    </row>
    <row r="2171" spans="13:13" s="13" customFormat="1" ht="14.25">
      <c r="M2171" s="41"/>
    </row>
    <row r="2172" spans="13:13" s="13" customFormat="1" ht="14.25">
      <c r="M2172" s="41"/>
    </row>
    <row r="2173" spans="13:13" s="13" customFormat="1" ht="14.25">
      <c r="M2173" s="41"/>
    </row>
    <row r="2174" spans="13:13" s="13" customFormat="1" ht="14.25">
      <c r="M2174" s="41"/>
    </row>
    <row r="2175" spans="13:13" s="13" customFormat="1" ht="14.25">
      <c r="M2175" s="41"/>
    </row>
    <row r="2176" spans="13:13" s="13" customFormat="1" ht="14.25">
      <c r="M2176" s="41"/>
    </row>
    <row r="2177" spans="13:13" s="13" customFormat="1" ht="14.25">
      <c r="M2177" s="41"/>
    </row>
    <row r="2178" spans="13:13" s="13" customFormat="1" ht="14.25">
      <c r="M2178" s="41"/>
    </row>
    <row r="2179" spans="13:13" s="13" customFormat="1" ht="14.25">
      <c r="M2179" s="41"/>
    </row>
    <row r="2180" spans="13:13" s="13" customFormat="1" ht="14.25">
      <c r="M2180" s="41"/>
    </row>
    <row r="2181" spans="13:13" s="13" customFormat="1" ht="14.25">
      <c r="M2181" s="41"/>
    </row>
    <row r="2182" spans="13:13" s="13" customFormat="1" ht="14.25">
      <c r="M2182" s="41"/>
    </row>
    <row r="2183" spans="13:13" s="13" customFormat="1" ht="14.25">
      <c r="M2183" s="41"/>
    </row>
    <row r="2184" spans="13:13" s="13" customFormat="1" ht="14.25">
      <c r="M2184" s="41"/>
    </row>
    <row r="2185" spans="13:13" s="13" customFormat="1" ht="14.25">
      <c r="M2185" s="41"/>
    </row>
    <row r="2186" spans="13:13" s="13" customFormat="1" ht="14.25">
      <c r="M2186" s="41"/>
    </row>
    <row r="2187" spans="13:13" s="13" customFormat="1" ht="14.25">
      <c r="M2187" s="41"/>
    </row>
    <row r="2188" spans="13:13" s="13" customFormat="1" ht="14.25">
      <c r="M2188" s="41"/>
    </row>
    <row r="2189" spans="13:13" s="13" customFormat="1" ht="14.25">
      <c r="M2189" s="41"/>
    </row>
    <row r="2190" spans="13:13" s="13" customFormat="1" ht="14.25">
      <c r="M2190" s="41"/>
    </row>
    <row r="2191" spans="13:13" s="13" customFormat="1" ht="14.25">
      <c r="M2191" s="41"/>
    </row>
    <row r="2192" spans="13:13" s="13" customFormat="1" ht="14.25">
      <c r="M2192" s="41"/>
    </row>
    <row r="2193" spans="13:13" s="13" customFormat="1" ht="14.25">
      <c r="M2193" s="41"/>
    </row>
    <row r="2194" spans="13:13" s="13" customFormat="1" ht="14.25">
      <c r="M2194" s="41"/>
    </row>
    <row r="2195" spans="13:13" s="13" customFormat="1" ht="14.25">
      <c r="M2195" s="41"/>
    </row>
    <row r="2196" spans="13:13" s="13" customFormat="1" ht="14.25">
      <c r="M2196" s="41"/>
    </row>
    <row r="2197" spans="13:13" s="13" customFormat="1" ht="14.25">
      <c r="M2197" s="41"/>
    </row>
    <row r="2198" spans="13:13" s="13" customFormat="1" ht="14.25">
      <c r="M2198" s="41"/>
    </row>
    <row r="2199" spans="13:13" s="13" customFormat="1" ht="14.25">
      <c r="M2199" s="41"/>
    </row>
    <row r="2200" spans="13:13" s="13" customFormat="1" ht="14.25">
      <c r="M2200" s="41"/>
    </row>
    <row r="2201" spans="13:13" s="13" customFormat="1" ht="14.25">
      <c r="M2201" s="41"/>
    </row>
    <row r="2202" spans="13:13" s="13" customFormat="1" ht="14.25">
      <c r="M2202" s="41"/>
    </row>
    <row r="2203" spans="13:13" s="13" customFormat="1" ht="14.25">
      <c r="M2203" s="41"/>
    </row>
    <row r="2204" spans="13:13" s="13" customFormat="1" ht="14.25">
      <c r="M2204" s="41"/>
    </row>
    <row r="2205" spans="13:13" s="13" customFormat="1" ht="14.25">
      <c r="M2205" s="41"/>
    </row>
    <row r="2206" spans="13:13" s="13" customFormat="1" ht="14.25">
      <c r="M2206" s="41"/>
    </row>
    <row r="2207" spans="13:13" s="13" customFormat="1" ht="14.25">
      <c r="M2207" s="41"/>
    </row>
    <row r="2208" spans="13:13" s="13" customFormat="1" ht="14.25">
      <c r="M2208" s="41"/>
    </row>
    <row r="2209" spans="13:13" s="13" customFormat="1" ht="14.25">
      <c r="M2209" s="41"/>
    </row>
    <row r="2210" spans="13:13" s="13" customFormat="1" ht="14.25">
      <c r="M2210" s="41"/>
    </row>
    <row r="2211" spans="13:13" s="13" customFormat="1" ht="14.25">
      <c r="M2211" s="41"/>
    </row>
    <row r="2212" spans="13:13" s="13" customFormat="1" ht="14.25">
      <c r="M2212" s="41"/>
    </row>
    <row r="2213" spans="13:13" s="13" customFormat="1" ht="14.25">
      <c r="M2213" s="41"/>
    </row>
    <row r="2214" spans="13:13" s="13" customFormat="1" ht="14.25">
      <c r="M2214" s="41"/>
    </row>
    <row r="2215" spans="13:13" s="13" customFormat="1" ht="14.25">
      <c r="M2215" s="41"/>
    </row>
    <row r="2216" spans="13:13" s="13" customFormat="1" ht="14.25">
      <c r="M2216" s="41"/>
    </row>
    <row r="2217" spans="13:13" s="13" customFormat="1" ht="14.25">
      <c r="M2217" s="41"/>
    </row>
    <row r="2218" spans="13:13" s="13" customFormat="1" ht="14.25">
      <c r="M2218" s="41"/>
    </row>
    <row r="2219" spans="13:13" s="13" customFormat="1" ht="14.25">
      <c r="M2219" s="41"/>
    </row>
    <row r="2220" spans="13:13" s="13" customFormat="1" ht="14.25">
      <c r="M2220" s="41"/>
    </row>
    <row r="2221" spans="13:13" s="13" customFormat="1" ht="14.25">
      <c r="M2221" s="41"/>
    </row>
    <row r="2222" spans="13:13" s="13" customFormat="1" ht="14.25">
      <c r="M2222" s="41"/>
    </row>
    <row r="2223" spans="13:13" s="13" customFormat="1" ht="14.25">
      <c r="M2223" s="41"/>
    </row>
    <row r="2224" spans="13:13" s="13" customFormat="1" ht="14.25">
      <c r="M2224" s="41"/>
    </row>
    <row r="2225" spans="13:13" s="13" customFormat="1" ht="14.25">
      <c r="M2225" s="41"/>
    </row>
    <row r="2226" spans="13:13" s="13" customFormat="1" ht="14.25">
      <c r="M2226" s="41"/>
    </row>
    <row r="2227" spans="13:13" s="13" customFormat="1" ht="14.25">
      <c r="M2227" s="41"/>
    </row>
    <row r="2228" spans="13:13" s="13" customFormat="1" ht="14.25">
      <c r="M2228" s="41"/>
    </row>
    <row r="2229" spans="13:13" s="13" customFormat="1" ht="14.25">
      <c r="M2229" s="41"/>
    </row>
    <row r="2230" spans="13:13" s="13" customFormat="1" ht="14.25">
      <c r="M2230" s="41"/>
    </row>
    <row r="2231" spans="13:13" s="13" customFormat="1" ht="14.25">
      <c r="M2231" s="41"/>
    </row>
    <row r="2232" spans="13:13" s="13" customFormat="1" ht="14.25">
      <c r="M2232" s="41"/>
    </row>
    <row r="2233" spans="13:13" s="13" customFormat="1" ht="14.25">
      <c r="M2233" s="41"/>
    </row>
    <row r="2234" spans="13:13" s="13" customFormat="1" ht="14.25">
      <c r="M2234" s="41"/>
    </row>
    <row r="2235" spans="13:13" s="13" customFormat="1" ht="14.25">
      <c r="M2235" s="41"/>
    </row>
    <row r="2236" spans="13:13" s="13" customFormat="1" ht="14.25">
      <c r="M2236" s="41"/>
    </row>
    <row r="2237" spans="13:13" s="13" customFormat="1" ht="14.25">
      <c r="M2237" s="41"/>
    </row>
    <row r="2238" spans="13:13" s="13" customFormat="1" ht="14.25">
      <c r="M2238" s="41"/>
    </row>
    <row r="2239" spans="13:13" s="13" customFormat="1" ht="14.25">
      <c r="M2239" s="41"/>
    </row>
    <row r="2240" spans="13:13" s="13" customFormat="1" ht="14.25">
      <c r="M2240" s="41"/>
    </row>
    <row r="2241" spans="13:13" s="13" customFormat="1" ht="14.25">
      <c r="M2241" s="41"/>
    </row>
    <row r="2242" spans="13:13" s="13" customFormat="1" ht="14.25">
      <c r="M2242" s="41"/>
    </row>
    <row r="2243" spans="13:13" s="13" customFormat="1" ht="14.25">
      <c r="M2243" s="41"/>
    </row>
    <row r="2244" spans="13:13" s="13" customFormat="1" ht="14.25">
      <c r="M2244" s="41"/>
    </row>
    <row r="2245" spans="13:13" s="13" customFormat="1" ht="14.25">
      <c r="M2245" s="41"/>
    </row>
    <row r="2246" spans="13:13" s="13" customFormat="1" ht="14.25">
      <c r="M2246" s="41"/>
    </row>
    <row r="2247" spans="13:13" s="13" customFormat="1" ht="14.25">
      <c r="M2247" s="41"/>
    </row>
    <row r="2248" spans="13:13" s="13" customFormat="1" ht="14.25">
      <c r="M2248" s="41"/>
    </row>
    <row r="2249" spans="13:13" s="13" customFormat="1" ht="14.25">
      <c r="M2249" s="41"/>
    </row>
    <row r="2250" spans="13:13" s="13" customFormat="1" ht="14.25">
      <c r="M2250" s="41"/>
    </row>
    <row r="2251" spans="13:13" s="13" customFormat="1" ht="14.25">
      <c r="M2251" s="41"/>
    </row>
    <row r="2252" spans="13:13" s="13" customFormat="1" ht="14.25">
      <c r="M2252" s="41"/>
    </row>
    <row r="2253" spans="13:13" s="13" customFormat="1" ht="14.25">
      <c r="M2253" s="41"/>
    </row>
    <row r="2254" spans="13:13" s="13" customFormat="1" ht="14.25">
      <c r="M2254" s="41"/>
    </row>
    <row r="2255" spans="13:13" s="13" customFormat="1" ht="14.25">
      <c r="M2255" s="41"/>
    </row>
    <row r="2256" spans="13:13" s="13" customFormat="1" ht="14.25">
      <c r="M2256" s="41"/>
    </row>
    <row r="2257" spans="13:13" s="13" customFormat="1" ht="14.25">
      <c r="M2257" s="41"/>
    </row>
    <row r="2258" spans="13:13" s="13" customFormat="1" ht="14.25">
      <c r="M2258" s="41"/>
    </row>
    <row r="2259" spans="13:13" s="13" customFormat="1" ht="14.25">
      <c r="M2259" s="41"/>
    </row>
    <row r="2260" spans="13:13" s="13" customFormat="1" ht="14.25">
      <c r="M2260" s="41"/>
    </row>
    <row r="2261" spans="13:13" s="13" customFormat="1" ht="14.25">
      <c r="M2261" s="41"/>
    </row>
    <row r="2262" spans="13:13" s="13" customFormat="1" ht="14.25">
      <c r="M2262" s="41"/>
    </row>
    <row r="2263" spans="13:13" s="13" customFormat="1" ht="14.25">
      <c r="M2263" s="41"/>
    </row>
    <row r="2264" spans="13:13" s="13" customFormat="1" ht="14.25">
      <c r="M2264" s="41"/>
    </row>
    <row r="2265" spans="13:13" s="13" customFormat="1" ht="14.25">
      <c r="M2265" s="41"/>
    </row>
    <row r="2266" spans="13:13" s="13" customFormat="1" ht="14.25">
      <c r="M2266" s="41"/>
    </row>
    <row r="2267" spans="13:13" s="13" customFormat="1" ht="14.25">
      <c r="M2267" s="41"/>
    </row>
    <row r="2268" spans="13:13" s="13" customFormat="1" ht="14.25">
      <c r="M2268" s="41"/>
    </row>
    <row r="2269" spans="13:13" s="13" customFormat="1" ht="14.25">
      <c r="M2269" s="41"/>
    </row>
    <row r="2270" spans="13:13" s="13" customFormat="1" ht="14.25">
      <c r="M2270" s="41"/>
    </row>
    <row r="2271" spans="13:13" s="13" customFormat="1" ht="14.25">
      <c r="M2271" s="41"/>
    </row>
    <row r="2272" spans="13:13" s="13" customFormat="1" ht="14.25">
      <c r="M2272" s="41"/>
    </row>
    <row r="2273" spans="13:13" s="13" customFormat="1" ht="14.25">
      <c r="M2273" s="41"/>
    </row>
    <row r="2274" spans="13:13" s="13" customFormat="1" ht="14.25">
      <c r="M2274" s="41"/>
    </row>
    <row r="2275" spans="13:13" s="13" customFormat="1" ht="14.25">
      <c r="M2275" s="41"/>
    </row>
    <row r="2276" spans="13:13" s="13" customFormat="1" ht="14.25">
      <c r="M2276" s="41"/>
    </row>
    <row r="2277" spans="13:13" s="13" customFormat="1" ht="14.25">
      <c r="M2277" s="41"/>
    </row>
    <row r="2278" spans="13:13" s="13" customFormat="1" ht="14.25">
      <c r="M2278" s="41"/>
    </row>
    <row r="2279" spans="13:13" s="13" customFormat="1" ht="14.25">
      <c r="M2279" s="41"/>
    </row>
    <row r="2280" spans="13:13" s="13" customFormat="1" ht="14.25">
      <c r="M2280" s="41"/>
    </row>
    <row r="2281" spans="13:13" s="13" customFormat="1" ht="14.25">
      <c r="M2281" s="41"/>
    </row>
    <row r="2282" spans="13:13" s="13" customFormat="1" ht="14.25">
      <c r="M2282" s="41"/>
    </row>
    <row r="2283" spans="13:13" s="13" customFormat="1" ht="14.25">
      <c r="M2283" s="41"/>
    </row>
    <row r="2284" spans="13:13" s="13" customFormat="1" ht="14.25">
      <c r="M2284" s="41"/>
    </row>
    <row r="2285" spans="13:13" s="13" customFormat="1" ht="14.25">
      <c r="M2285" s="41"/>
    </row>
    <row r="2286" spans="13:13" s="13" customFormat="1" ht="14.25">
      <c r="M2286" s="41"/>
    </row>
    <row r="2287" spans="13:13" s="13" customFormat="1" ht="14.25">
      <c r="M2287" s="41"/>
    </row>
    <row r="2288" spans="13:13" s="13" customFormat="1" ht="14.25">
      <c r="M2288" s="41"/>
    </row>
    <row r="2289" spans="13:13" s="13" customFormat="1" ht="14.25">
      <c r="M2289" s="41"/>
    </row>
    <row r="2290" spans="13:13" s="13" customFormat="1" ht="14.25">
      <c r="M2290" s="41"/>
    </row>
    <row r="2291" spans="13:13" s="13" customFormat="1" ht="14.25">
      <c r="M2291" s="41"/>
    </row>
    <row r="2292" spans="13:13" s="13" customFormat="1" ht="14.25">
      <c r="M2292" s="41"/>
    </row>
    <row r="2293" spans="13:13" s="13" customFormat="1" ht="14.25">
      <c r="M2293" s="41"/>
    </row>
    <row r="2294" spans="13:13" s="13" customFormat="1" ht="14.25">
      <c r="M2294" s="41"/>
    </row>
    <row r="2295" spans="13:13" s="13" customFormat="1" ht="14.25">
      <c r="M2295" s="41"/>
    </row>
    <row r="2296" spans="13:13" s="13" customFormat="1" ht="14.25">
      <c r="M2296" s="41"/>
    </row>
    <row r="2297" spans="13:13" s="13" customFormat="1" ht="14.25">
      <c r="M2297" s="41"/>
    </row>
    <row r="2298" spans="13:13" s="13" customFormat="1" ht="14.25">
      <c r="M2298" s="41"/>
    </row>
    <row r="2299" spans="13:13" s="13" customFormat="1" ht="14.25">
      <c r="M2299" s="41"/>
    </row>
    <row r="2300" spans="13:13" s="13" customFormat="1" ht="14.25">
      <c r="M2300" s="41"/>
    </row>
    <row r="2301" spans="13:13" s="13" customFormat="1" ht="14.25">
      <c r="M2301" s="41"/>
    </row>
    <row r="2302" spans="13:13" s="13" customFormat="1" ht="14.25">
      <c r="M2302" s="41"/>
    </row>
    <row r="2303" spans="13:13" s="13" customFormat="1" ht="14.25">
      <c r="M2303" s="41"/>
    </row>
    <row r="2304" spans="13:13" s="13" customFormat="1" ht="14.25">
      <c r="M2304" s="41"/>
    </row>
    <row r="2305" spans="13:13" s="13" customFormat="1" ht="14.25">
      <c r="M2305" s="41"/>
    </row>
    <row r="2306" spans="13:13" s="13" customFormat="1" ht="14.25">
      <c r="M2306" s="41"/>
    </row>
    <row r="2307" spans="13:13" s="13" customFormat="1" ht="14.25">
      <c r="M2307" s="41"/>
    </row>
    <row r="2308" spans="13:13" s="13" customFormat="1" ht="14.25">
      <c r="M2308" s="41"/>
    </row>
    <row r="2309" spans="13:13" s="13" customFormat="1" ht="14.25">
      <c r="M2309" s="41"/>
    </row>
    <row r="2310" spans="13:13" s="13" customFormat="1" ht="14.25">
      <c r="M2310" s="41"/>
    </row>
    <row r="2311" spans="13:13" s="13" customFormat="1" ht="14.25">
      <c r="M2311" s="41"/>
    </row>
    <row r="2312" spans="13:13" s="13" customFormat="1" ht="14.25">
      <c r="M2312" s="41"/>
    </row>
    <row r="2313" spans="13:13" s="13" customFormat="1" ht="14.25">
      <c r="M2313" s="41"/>
    </row>
    <row r="2314" spans="13:13" s="13" customFormat="1" ht="14.25">
      <c r="M2314" s="41"/>
    </row>
    <row r="2315" spans="13:13" s="13" customFormat="1" ht="14.25">
      <c r="M2315" s="41"/>
    </row>
    <row r="2316" spans="13:13" s="13" customFormat="1" ht="14.25">
      <c r="M2316" s="41"/>
    </row>
    <row r="2317" spans="13:13" s="13" customFormat="1" ht="14.25">
      <c r="M2317" s="41"/>
    </row>
    <row r="2318" spans="13:13" s="13" customFormat="1" ht="14.25">
      <c r="M2318" s="41"/>
    </row>
    <row r="2319" spans="13:13" s="13" customFormat="1" ht="14.25">
      <c r="M2319" s="41"/>
    </row>
    <row r="2320" spans="13:13" s="13" customFormat="1" ht="14.25">
      <c r="M2320" s="41"/>
    </row>
    <row r="2321" spans="13:13" s="13" customFormat="1" ht="14.25">
      <c r="M2321" s="41"/>
    </row>
    <row r="2322" spans="13:13" s="13" customFormat="1" ht="14.25">
      <c r="M2322" s="41"/>
    </row>
    <row r="2323" spans="13:13" s="13" customFormat="1" ht="14.25">
      <c r="M2323" s="41"/>
    </row>
    <row r="2324" spans="13:13" s="13" customFormat="1" ht="14.25">
      <c r="M2324" s="41"/>
    </row>
    <row r="2325" spans="13:13" s="13" customFormat="1" ht="14.25">
      <c r="M2325" s="41"/>
    </row>
    <row r="2326" spans="13:13" s="13" customFormat="1" ht="14.25">
      <c r="M2326" s="41"/>
    </row>
    <row r="2327" spans="13:13" s="13" customFormat="1" ht="14.25">
      <c r="M2327" s="41"/>
    </row>
    <row r="2328" spans="13:13" s="13" customFormat="1" ht="14.25">
      <c r="M2328" s="41"/>
    </row>
    <row r="2329" spans="13:13" s="13" customFormat="1" ht="14.25">
      <c r="M2329" s="41"/>
    </row>
    <row r="2330" spans="13:13" s="13" customFormat="1" ht="14.25">
      <c r="M2330" s="41"/>
    </row>
    <row r="2331" spans="13:13" s="13" customFormat="1" ht="14.25">
      <c r="M2331" s="41"/>
    </row>
    <row r="2332" spans="13:13" s="13" customFormat="1" ht="14.25">
      <c r="M2332" s="41"/>
    </row>
    <row r="2333" spans="13:13" s="13" customFormat="1" ht="14.25">
      <c r="M2333" s="41"/>
    </row>
    <row r="2334" spans="13:13" s="13" customFormat="1" ht="14.25">
      <c r="M2334" s="41"/>
    </row>
    <row r="2335" spans="13:13" s="13" customFormat="1" ht="14.25">
      <c r="M2335" s="41"/>
    </row>
    <row r="2336" spans="13:13" s="13" customFormat="1" ht="14.25">
      <c r="M2336" s="41"/>
    </row>
    <row r="2337" spans="13:13" s="13" customFormat="1" ht="14.25">
      <c r="M2337" s="41"/>
    </row>
    <row r="2338" spans="13:13" s="13" customFormat="1" ht="14.25">
      <c r="M2338" s="41"/>
    </row>
    <row r="2339" spans="13:13" s="13" customFormat="1" ht="14.25">
      <c r="M2339" s="41"/>
    </row>
    <row r="2340" spans="13:13" s="13" customFormat="1" ht="14.25">
      <c r="M2340" s="41"/>
    </row>
    <row r="2341" spans="13:13" s="13" customFormat="1" ht="14.25">
      <c r="M2341" s="41"/>
    </row>
    <row r="2342" spans="13:13" s="13" customFormat="1" ht="14.25">
      <c r="M2342" s="41"/>
    </row>
    <row r="2343" spans="13:13" s="13" customFormat="1" ht="14.25">
      <c r="M2343" s="41"/>
    </row>
    <row r="2344" spans="13:13" s="13" customFormat="1" ht="14.25">
      <c r="M2344" s="41"/>
    </row>
    <row r="2345" spans="13:13" s="13" customFormat="1" ht="14.25">
      <c r="M2345" s="41"/>
    </row>
    <row r="2346" spans="13:13" s="13" customFormat="1" ht="14.25">
      <c r="M2346" s="41"/>
    </row>
    <row r="2347" spans="13:13" s="13" customFormat="1" ht="14.25">
      <c r="M2347" s="41"/>
    </row>
    <row r="2348" spans="13:13" s="13" customFormat="1" ht="14.25">
      <c r="M2348" s="41"/>
    </row>
    <row r="2349" spans="13:13" s="13" customFormat="1" ht="14.25">
      <c r="M2349" s="41"/>
    </row>
    <row r="2350" spans="13:13" s="13" customFormat="1" ht="14.25">
      <c r="M2350" s="41"/>
    </row>
    <row r="2351" spans="13:13" s="13" customFormat="1" ht="14.25">
      <c r="M2351" s="41"/>
    </row>
    <row r="2352" spans="13:13" s="13" customFormat="1" ht="14.25">
      <c r="M2352" s="41"/>
    </row>
    <row r="2353" spans="13:13" s="13" customFormat="1" ht="14.25">
      <c r="M2353" s="41"/>
    </row>
    <row r="2354" spans="13:13" s="13" customFormat="1" ht="14.25">
      <c r="M2354" s="41"/>
    </row>
    <row r="2355" spans="13:13" s="13" customFormat="1" ht="14.25">
      <c r="M2355" s="41"/>
    </row>
    <row r="2356" spans="13:13" s="13" customFormat="1" ht="14.25">
      <c r="M2356" s="41"/>
    </row>
    <row r="2357" spans="13:13" s="13" customFormat="1" ht="14.25">
      <c r="M2357" s="41"/>
    </row>
    <row r="2358" spans="13:13" s="13" customFormat="1" ht="14.25">
      <c r="M2358" s="41"/>
    </row>
    <row r="2359" spans="13:13" s="13" customFormat="1" ht="14.25">
      <c r="M2359" s="41"/>
    </row>
    <row r="2360" spans="13:13" s="13" customFormat="1" ht="14.25">
      <c r="M2360" s="41"/>
    </row>
    <row r="2361" spans="13:13" s="13" customFormat="1" ht="14.25">
      <c r="M2361" s="41"/>
    </row>
    <row r="2362" spans="13:13" s="13" customFormat="1" ht="14.25">
      <c r="M2362" s="41"/>
    </row>
    <row r="2363" spans="13:13" s="13" customFormat="1" ht="14.25">
      <c r="M2363" s="41"/>
    </row>
    <row r="2364" spans="13:13" s="13" customFormat="1" ht="14.25">
      <c r="M2364" s="41"/>
    </row>
    <row r="2365" spans="13:13" s="13" customFormat="1" ht="14.25">
      <c r="M2365" s="41"/>
    </row>
    <row r="2366" spans="13:13" s="13" customFormat="1" ht="14.25">
      <c r="M2366" s="41"/>
    </row>
    <row r="2367" spans="13:13" s="13" customFormat="1" ht="14.25">
      <c r="M2367" s="41"/>
    </row>
    <row r="2368" spans="13:13" s="13" customFormat="1" ht="14.25">
      <c r="M2368" s="41"/>
    </row>
    <row r="2369" spans="13:13" s="13" customFormat="1" ht="14.25">
      <c r="M2369" s="41"/>
    </row>
    <row r="2370" spans="13:13" s="13" customFormat="1" ht="14.25">
      <c r="M2370" s="41"/>
    </row>
    <row r="2371" spans="13:13" s="13" customFormat="1" ht="14.25">
      <c r="M2371" s="41"/>
    </row>
    <row r="2372" spans="13:13" s="13" customFormat="1" ht="14.25">
      <c r="M2372" s="41"/>
    </row>
    <row r="2373" spans="13:13" s="13" customFormat="1" ht="14.25">
      <c r="M2373" s="41"/>
    </row>
    <row r="2374" spans="13:13" s="13" customFormat="1" ht="14.25">
      <c r="M2374" s="41"/>
    </row>
    <row r="2375" spans="13:13" s="13" customFormat="1" ht="14.25">
      <c r="M2375" s="41"/>
    </row>
    <row r="2376" spans="13:13" s="13" customFormat="1" ht="14.25">
      <c r="M2376" s="41"/>
    </row>
    <row r="2377" spans="13:13" s="13" customFormat="1" ht="14.25">
      <c r="M2377" s="41"/>
    </row>
    <row r="2378" spans="13:13" s="13" customFormat="1" ht="14.25">
      <c r="M2378" s="41"/>
    </row>
    <row r="2379" spans="13:13" s="13" customFormat="1" ht="14.25">
      <c r="M2379" s="41"/>
    </row>
    <row r="2380" spans="13:13" s="13" customFormat="1" ht="14.25">
      <c r="M2380" s="41"/>
    </row>
    <row r="2381" spans="13:13" s="13" customFormat="1" ht="14.25">
      <c r="M2381" s="41"/>
    </row>
    <row r="2382" spans="13:13" s="13" customFormat="1" ht="14.25">
      <c r="M2382" s="41"/>
    </row>
    <row r="2383" spans="13:13" s="13" customFormat="1" ht="14.25">
      <c r="M2383" s="41"/>
    </row>
    <row r="2384" spans="13:13" s="13" customFormat="1" ht="14.25">
      <c r="M2384" s="41"/>
    </row>
    <row r="2385" spans="13:13" s="13" customFormat="1" ht="14.25">
      <c r="M2385" s="41"/>
    </row>
    <row r="2386" spans="13:13" s="13" customFormat="1" ht="14.25">
      <c r="M2386" s="41"/>
    </row>
    <row r="2387" spans="13:13" s="13" customFormat="1" ht="14.25">
      <c r="M2387" s="41"/>
    </row>
    <row r="2388" spans="13:13" s="13" customFormat="1" ht="14.25">
      <c r="M2388" s="41"/>
    </row>
    <row r="2389" spans="13:13" s="13" customFormat="1" ht="14.25">
      <c r="M2389" s="41"/>
    </row>
    <row r="2390" spans="13:13" s="13" customFormat="1" ht="14.25">
      <c r="M2390" s="41"/>
    </row>
    <row r="2391" spans="13:13" s="13" customFormat="1" ht="14.25">
      <c r="M2391" s="41"/>
    </row>
    <row r="2392" spans="13:13" s="13" customFormat="1" ht="14.25">
      <c r="M2392" s="41"/>
    </row>
    <row r="2393" spans="13:13" s="13" customFormat="1" ht="14.25">
      <c r="M2393" s="41"/>
    </row>
    <row r="2394" spans="13:13" s="13" customFormat="1" ht="14.25">
      <c r="M2394" s="41"/>
    </row>
    <row r="2395" spans="13:13" s="13" customFormat="1" ht="14.25">
      <c r="M2395" s="41"/>
    </row>
    <row r="2396" spans="13:13" s="13" customFormat="1" ht="14.25">
      <c r="M2396" s="41"/>
    </row>
    <row r="2397" spans="13:13" s="13" customFormat="1" ht="14.25">
      <c r="M2397" s="41"/>
    </row>
    <row r="2398" spans="13:13" s="13" customFormat="1" ht="14.25">
      <c r="M2398" s="41"/>
    </row>
    <row r="2399" spans="13:13" s="13" customFormat="1" ht="14.25">
      <c r="M2399" s="41"/>
    </row>
    <row r="2400" spans="13:13" s="13" customFormat="1" ht="14.25">
      <c r="M2400" s="41"/>
    </row>
    <row r="2401" spans="13:13" s="13" customFormat="1" ht="14.25">
      <c r="M2401" s="41"/>
    </row>
    <row r="2402" spans="13:13" s="13" customFormat="1" ht="14.25">
      <c r="M2402" s="41"/>
    </row>
    <row r="2403" spans="13:13" s="13" customFormat="1" ht="14.25">
      <c r="M2403" s="41"/>
    </row>
    <row r="2404" spans="13:13" s="13" customFormat="1" ht="14.25">
      <c r="M2404" s="41"/>
    </row>
    <row r="2405" spans="13:13" s="13" customFormat="1" ht="14.25">
      <c r="M2405" s="41"/>
    </row>
    <row r="2406" spans="13:13" s="13" customFormat="1" ht="14.25">
      <c r="M2406" s="41"/>
    </row>
    <row r="2407" spans="13:13" s="13" customFormat="1" ht="14.25">
      <c r="M2407" s="41"/>
    </row>
    <row r="2408" spans="13:13" s="13" customFormat="1" ht="14.25">
      <c r="M2408" s="41"/>
    </row>
    <row r="2409" spans="13:13" s="13" customFormat="1" ht="14.25">
      <c r="M2409" s="41"/>
    </row>
    <row r="2410" spans="13:13" s="13" customFormat="1" ht="14.25">
      <c r="M2410" s="41"/>
    </row>
    <row r="2411" spans="13:13" s="13" customFormat="1" ht="14.25">
      <c r="M2411" s="41"/>
    </row>
    <row r="2412" spans="13:13" s="13" customFormat="1" ht="14.25">
      <c r="M2412" s="41"/>
    </row>
    <row r="2413" spans="13:13" s="13" customFormat="1" ht="14.25">
      <c r="M2413" s="41"/>
    </row>
    <row r="2414" spans="13:13" s="13" customFormat="1" ht="14.25">
      <c r="M2414" s="41"/>
    </row>
    <row r="2415" spans="13:13" s="13" customFormat="1" ht="14.25">
      <c r="M2415" s="41"/>
    </row>
    <row r="2416" spans="13:13" s="13" customFormat="1" ht="14.25">
      <c r="M2416" s="41"/>
    </row>
    <row r="2417" spans="13:13" s="13" customFormat="1" ht="14.25">
      <c r="M2417" s="41"/>
    </row>
    <row r="2418" spans="13:13" s="13" customFormat="1" ht="14.25">
      <c r="M2418" s="41"/>
    </row>
    <row r="2419" spans="13:13" s="13" customFormat="1" ht="14.25">
      <c r="M2419" s="41"/>
    </row>
    <row r="2420" spans="13:13" s="13" customFormat="1" ht="14.25">
      <c r="M2420" s="41"/>
    </row>
    <row r="2421" spans="13:13" s="13" customFormat="1" ht="14.25">
      <c r="M2421" s="41"/>
    </row>
    <row r="2422" spans="13:13" s="13" customFormat="1" ht="14.25">
      <c r="M2422" s="41"/>
    </row>
    <row r="2423" spans="13:13" s="13" customFormat="1" ht="14.25">
      <c r="M2423" s="41"/>
    </row>
    <row r="2424" spans="13:13" s="13" customFormat="1" ht="14.25">
      <c r="M2424" s="41"/>
    </row>
    <row r="2425" spans="13:13" s="13" customFormat="1" ht="14.25">
      <c r="M2425" s="41"/>
    </row>
    <row r="2426" spans="13:13" s="13" customFormat="1" ht="14.25">
      <c r="M2426" s="41"/>
    </row>
    <row r="2427" spans="13:13" s="13" customFormat="1" ht="14.25">
      <c r="M2427" s="41"/>
    </row>
    <row r="2428" spans="13:13" s="13" customFormat="1" ht="14.25">
      <c r="M2428" s="41"/>
    </row>
    <row r="2429" spans="13:13" s="13" customFormat="1" ht="14.25">
      <c r="M2429" s="41"/>
    </row>
    <row r="2430" spans="13:13" s="13" customFormat="1" ht="14.25">
      <c r="M2430" s="41"/>
    </row>
    <row r="2431" spans="13:13" s="13" customFormat="1" ht="14.25">
      <c r="M2431" s="41"/>
    </row>
    <row r="2432" spans="13:13" s="13" customFormat="1" ht="14.25">
      <c r="M2432" s="41"/>
    </row>
    <row r="2433" spans="13:13" s="13" customFormat="1" ht="14.25">
      <c r="M2433" s="41"/>
    </row>
    <row r="2434" spans="13:13" s="13" customFormat="1" ht="14.25">
      <c r="M2434" s="41"/>
    </row>
    <row r="2435" spans="13:13" s="13" customFormat="1" ht="14.25">
      <c r="M2435" s="41"/>
    </row>
    <row r="2436" spans="13:13" s="13" customFormat="1" ht="14.25">
      <c r="M2436" s="41"/>
    </row>
    <row r="2437" spans="13:13" s="13" customFormat="1" ht="14.25">
      <c r="M2437" s="41"/>
    </row>
    <row r="2438" spans="13:13" s="13" customFormat="1" ht="14.25">
      <c r="M2438" s="41"/>
    </row>
    <row r="2439" spans="13:13" s="13" customFormat="1" ht="14.25">
      <c r="M2439" s="41"/>
    </row>
    <row r="2440" spans="13:13" s="13" customFormat="1" ht="14.25">
      <c r="M2440" s="41"/>
    </row>
    <row r="2441" spans="13:13" s="13" customFormat="1" ht="14.25">
      <c r="M2441" s="41"/>
    </row>
    <row r="2442" spans="13:13" s="13" customFormat="1" ht="14.25">
      <c r="M2442" s="41"/>
    </row>
    <row r="2443" spans="13:13" s="13" customFormat="1" ht="14.25">
      <c r="M2443" s="41"/>
    </row>
    <row r="2444" spans="13:13" s="13" customFormat="1" ht="14.25">
      <c r="M2444" s="41"/>
    </row>
    <row r="2445" spans="13:13" s="13" customFormat="1" ht="14.25">
      <c r="M2445" s="41"/>
    </row>
    <row r="2446" spans="13:13" s="13" customFormat="1" ht="14.25">
      <c r="M2446" s="41"/>
    </row>
    <row r="2447" spans="13:13" s="13" customFormat="1" ht="14.25">
      <c r="M2447" s="41"/>
    </row>
    <row r="2448" spans="13:13" s="13" customFormat="1" ht="14.25">
      <c r="M2448" s="41"/>
    </row>
    <row r="2449" spans="13:13" s="13" customFormat="1" ht="14.25">
      <c r="M2449" s="41"/>
    </row>
    <row r="2450" spans="13:13" s="13" customFormat="1" ht="14.25">
      <c r="M2450" s="41"/>
    </row>
    <row r="2451" spans="13:13" s="13" customFormat="1" ht="14.25">
      <c r="M2451" s="41"/>
    </row>
    <row r="2452" spans="13:13" s="13" customFormat="1" ht="14.25">
      <c r="M2452" s="41"/>
    </row>
    <row r="2453" spans="13:13" s="13" customFormat="1" ht="14.25">
      <c r="M2453" s="41"/>
    </row>
    <row r="2454" spans="13:13" s="13" customFormat="1" ht="14.25">
      <c r="M2454" s="41"/>
    </row>
    <row r="2455" spans="13:13" s="13" customFormat="1" ht="14.25">
      <c r="M2455" s="41"/>
    </row>
    <row r="2456" spans="13:13" s="13" customFormat="1" ht="14.25">
      <c r="M2456" s="41"/>
    </row>
    <row r="2457" spans="13:13" s="13" customFormat="1" ht="14.25">
      <c r="M2457" s="41"/>
    </row>
    <row r="2458" spans="13:13" s="13" customFormat="1" ht="14.25">
      <c r="M2458" s="41"/>
    </row>
    <row r="2459" spans="13:13" s="13" customFormat="1" ht="14.25">
      <c r="M2459" s="41"/>
    </row>
    <row r="2460" spans="13:13" s="13" customFormat="1" ht="14.25">
      <c r="M2460" s="41"/>
    </row>
    <row r="2461" spans="13:13" s="13" customFormat="1" ht="14.25">
      <c r="M2461" s="41"/>
    </row>
    <row r="2462" spans="13:13" s="13" customFormat="1" ht="14.25">
      <c r="M2462" s="41"/>
    </row>
    <row r="2463" spans="13:13" s="13" customFormat="1" ht="14.25">
      <c r="M2463" s="41"/>
    </row>
    <row r="2464" spans="13:13" s="13" customFormat="1" ht="14.25">
      <c r="M2464" s="41"/>
    </row>
    <row r="2465" spans="13:13" s="13" customFormat="1" ht="14.25">
      <c r="M2465" s="41"/>
    </row>
    <row r="2466" spans="13:13" s="13" customFormat="1" ht="14.25">
      <c r="M2466" s="41"/>
    </row>
    <row r="2467" spans="13:13" s="13" customFormat="1" ht="14.25">
      <c r="M2467" s="41"/>
    </row>
    <row r="2468" spans="13:13" s="13" customFormat="1" ht="14.25">
      <c r="M2468" s="41"/>
    </row>
    <row r="2469" spans="13:13" s="13" customFormat="1" ht="14.25">
      <c r="M2469" s="41"/>
    </row>
    <row r="2470" spans="13:13" s="13" customFormat="1" ht="14.25">
      <c r="M2470" s="41"/>
    </row>
    <row r="2471" spans="13:13" s="13" customFormat="1" ht="14.25">
      <c r="M2471" s="41"/>
    </row>
    <row r="2472" spans="13:13" s="13" customFormat="1" ht="14.25">
      <c r="M2472" s="41"/>
    </row>
    <row r="2473" spans="13:13" s="13" customFormat="1" ht="14.25">
      <c r="M2473" s="41"/>
    </row>
    <row r="2474" spans="13:13" s="13" customFormat="1" ht="14.25">
      <c r="M2474" s="41"/>
    </row>
    <row r="2475" spans="13:13" s="13" customFormat="1" ht="14.25">
      <c r="M2475" s="41"/>
    </row>
    <row r="2476" spans="13:13" s="13" customFormat="1" ht="14.25">
      <c r="M2476" s="41"/>
    </row>
    <row r="2477" spans="13:13" s="13" customFormat="1" ht="14.25">
      <c r="M2477" s="41"/>
    </row>
    <row r="2478" spans="13:13" s="13" customFormat="1" ht="14.25">
      <c r="M2478" s="41"/>
    </row>
    <row r="2479" spans="13:13" s="13" customFormat="1" ht="14.25">
      <c r="M2479" s="41"/>
    </row>
    <row r="2480" spans="13:13" s="13" customFormat="1" ht="14.25">
      <c r="M2480" s="41"/>
    </row>
    <row r="2481" spans="13:13" s="13" customFormat="1" ht="14.25">
      <c r="M2481" s="41"/>
    </row>
    <row r="2482" spans="13:13" s="13" customFormat="1" ht="14.25">
      <c r="M2482" s="41"/>
    </row>
    <row r="2483" spans="13:13" s="13" customFormat="1" ht="14.25">
      <c r="M2483" s="41"/>
    </row>
    <row r="2484" spans="13:13" s="13" customFormat="1" ht="14.25">
      <c r="M2484" s="41"/>
    </row>
    <row r="2485" spans="13:13" s="13" customFormat="1" ht="14.25">
      <c r="M2485" s="41"/>
    </row>
    <row r="2486" spans="13:13" s="13" customFormat="1" ht="14.25">
      <c r="M2486" s="41"/>
    </row>
    <row r="2487" spans="13:13" s="13" customFormat="1" ht="14.25">
      <c r="M2487" s="41"/>
    </row>
    <row r="2488" spans="13:13" s="13" customFormat="1" ht="14.25">
      <c r="M2488" s="41"/>
    </row>
    <row r="2489" spans="13:13" s="13" customFormat="1" ht="14.25">
      <c r="M2489" s="41"/>
    </row>
    <row r="2490" spans="13:13" s="13" customFormat="1" ht="14.25">
      <c r="M2490" s="41"/>
    </row>
    <row r="2491" spans="13:13" s="13" customFormat="1" ht="14.25">
      <c r="M2491" s="41"/>
    </row>
    <row r="2492" spans="13:13" s="13" customFormat="1" ht="14.25">
      <c r="M2492" s="41"/>
    </row>
    <row r="2493" spans="13:13" s="13" customFormat="1" ht="14.25">
      <c r="M2493" s="41"/>
    </row>
    <row r="2494" spans="13:13" s="13" customFormat="1" ht="14.25">
      <c r="M2494" s="41"/>
    </row>
    <row r="2495" spans="13:13" s="13" customFormat="1" ht="14.25">
      <c r="M2495" s="41"/>
    </row>
    <row r="2496" spans="13:13" s="13" customFormat="1" ht="14.25">
      <c r="M2496" s="41"/>
    </row>
    <row r="2497" spans="13:13" s="13" customFormat="1" ht="14.25">
      <c r="M2497" s="41"/>
    </row>
    <row r="2498" spans="13:13" s="13" customFormat="1" ht="14.25">
      <c r="M2498" s="41"/>
    </row>
    <row r="2499" spans="13:13" s="13" customFormat="1" ht="14.25">
      <c r="M2499" s="41"/>
    </row>
    <row r="2500" spans="13:13" s="13" customFormat="1" ht="14.25">
      <c r="M2500" s="41"/>
    </row>
    <row r="2501" spans="13:13" s="13" customFormat="1" ht="14.25">
      <c r="M2501" s="41"/>
    </row>
    <row r="2502" spans="13:13" s="13" customFormat="1" ht="14.25">
      <c r="M2502" s="41"/>
    </row>
    <row r="2503" spans="13:13" s="13" customFormat="1" ht="14.25">
      <c r="M2503" s="41"/>
    </row>
    <row r="2504" spans="13:13" s="13" customFormat="1" ht="14.25">
      <c r="M2504" s="41"/>
    </row>
    <row r="2505" spans="13:13" s="13" customFormat="1" ht="14.25">
      <c r="M2505" s="41"/>
    </row>
    <row r="2506" spans="13:13" s="13" customFormat="1" ht="14.25">
      <c r="M2506" s="41"/>
    </row>
    <row r="2507" spans="13:13" s="13" customFormat="1" ht="14.25">
      <c r="M2507" s="41"/>
    </row>
    <row r="2508" spans="13:13" s="13" customFormat="1" ht="14.25">
      <c r="M2508" s="41"/>
    </row>
    <row r="2509" spans="13:13" s="13" customFormat="1" ht="14.25">
      <c r="M2509" s="41"/>
    </row>
    <row r="2510" spans="13:13" s="13" customFormat="1" ht="14.25">
      <c r="M2510" s="41"/>
    </row>
    <row r="2511" spans="13:13" s="13" customFormat="1" ht="14.25">
      <c r="M2511" s="41"/>
    </row>
    <row r="2512" spans="13:13" s="13" customFormat="1" ht="14.25">
      <c r="M2512" s="41"/>
    </row>
    <row r="2513" spans="13:13" s="13" customFormat="1" ht="14.25">
      <c r="M2513" s="41"/>
    </row>
    <row r="2514" spans="13:13" s="13" customFormat="1" ht="14.25">
      <c r="M2514" s="41"/>
    </row>
    <row r="2515" spans="13:13" s="13" customFormat="1" ht="14.25">
      <c r="M2515" s="41"/>
    </row>
    <row r="2516" spans="13:13" s="13" customFormat="1" ht="14.25">
      <c r="M2516" s="41"/>
    </row>
    <row r="2517" spans="13:13" s="13" customFormat="1" ht="14.25">
      <c r="M2517" s="41"/>
    </row>
    <row r="2518" spans="13:13" s="13" customFormat="1" ht="14.25">
      <c r="M2518" s="41"/>
    </row>
    <row r="2519" spans="13:13" s="13" customFormat="1" ht="14.25">
      <c r="M2519" s="41"/>
    </row>
    <row r="2520" spans="13:13" s="13" customFormat="1" ht="14.25">
      <c r="M2520" s="41"/>
    </row>
    <row r="2521" spans="13:13" s="13" customFormat="1" ht="14.25">
      <c r="M2521" s="41"/>
    </row>
    <row r="2522" spans="13:13" s="13" customFormat="1" ht="14.25">
      <c r="M2522" s="41"/>
    </row>
    <row r="2523" spans="13:13" s="13" customFormat="1" ht="14.25">
      <c r="M2523" s="41"/>
    </row>
    <row r="2524" spans="13:13" s="13" customFormat="1" ht="14.25">
      <c r="M2524" s="41"/>
    </row>
    <row r="2525" spans="13:13" s="13" customFormat="1" ht="14.25">
      <c r="M2525" s="41"/>
    </row>
    <row r="2526" spans="13:13" s="13" customFormat="1" ht="14.25">
      <c r="M2526" s="41"/>
    </row>
    <row r="2527" spans="13:13" s="13" customFormat="1" ht="14.25">
      <c r="M2527" s="41"/>
    </row>
    <row r="2528" spans="13:13" s="13" customFormat="1" ht="14.25">
      <c r="M2528" s="41"/>
    </row>
    <row r="2529" spans="13:13" s="13" customFormat="1" ht="14.25">
      <c r="M2529" s="41"/>
    </row>
    <row r="2530" spans="13:13" s="13" customFormat="1" ht="14.25">
      <c r="M2530" s="41"/>
    </row>
    <row r="2531" spans="13:13" s="13" customFormat="1" ht="14.25">
      <c r="M2531" s="41"/>
    </row>
    <row r="2532" spans="13:13" s="13" customFormat="1" ht="14.25">
      <c r="M2532" s="41"/>
    </row>
    <row r="2533" spans="13:13" s="13" customFormat="1" ht="14.25">
      <c r="M2533" s="41"/>
    </row>
    <row r="2534" spans="13:13" s="13" customFormat="1" ht="14.25">
      <c r="M2534" s="41"/>
    </row>
    <row r="2535" spans="13:13" s="13" customFormat="1" ht="14.25">
      <c r="M2535" s="41"/>
    </row>
    <row r="2536" spans="13:13" s="13" customFormat="1" ht="14.25">
      <c r="M2536" s="41"/>
    </row>
    <row r="2537" spans="13:13" s="13" customFormat="1" ht="14.25">
      <c r="M2537" s="41"/>
    </row>
    <row r="2538" spans="13:13" s="13" customFormat="1" ht="14.25">
      <c r="M2538" s="41"/>
    </row>
    <row r="2539" spans="13:13" s="13" customFormat="1" ht="14.25">
      <c r="M2539" s="41"/>
    </row>
    <row r="2540" spans="13:13" s="13" customFormat="1" ht="14.25">
      <c r="M2540" s="41"/>
    </row>
    <row r="2541" spans="13:13" s="13" customFormat="1" ht="14.25">
      <c r="M2541" s="41"/>
    </row>
    <row r="2542" spans="13:13" s="13" customFormat="1" ht="14.25">
      <c r="M2542" s="41"/>
    </row>
    <row r="2543" spans="13:13" s="13" customFormat="1" ht="14.25">
      <c r="M2543" s="41"/>
    </row>
    <row r="2544" spans="13:13" s="13" customFormat="1" ht="14.25">
      <c r="M2544" s="41"/>
    </row>
    <row r="2545" spans="13:13" s="13" customFormat="1" ht="14.25">
      <c r="M2545" s="41"/>
    </row>
    <row r="2546" spans="13:13" s="13" customFormat="1" ht="14.25">
      <c r="M2546" s="41"/>
    </row>
    <row r="2547" spans="13:13" s="13" customFormat="1" ht="14.25">
      <c r="M2547" s="41"/>
    </row>
    <row r="2548" spans="13:13" s="13" customFormat="1" ht="14.25">
      <c r="M2548" s="41"/>
    </row>
    <row r="2549" spans="13:13" s="13" customFormat="1" ht="14.25">
      <c r="M2549" s="41"/>
    </row>
    <row r="2550" spans="13:13" s="13" customFormat="1" ht="14.25">
      <c r="M2550" s="41"/>
    </row>
    <row r="2551" spans="13:13" s="13" customFormat="1" ht="14.25">
      <c r="M2551" s="41"/>
    </row>
    <row r="2552" spans="13:13" s="13" customFormat="1" ht="14.25">
      <c r="M2552" s="41"/>
    </row>
    <row r="2553" spans="13:13" s="13" customFormat="1" ht="14.25">
      <c r="M2553" s="41"/>
    </row>
    <row r="2554" spans="13:13" s="13" customFormat="1" ht="14.25">
      <c r="M2554" s="41"/>
    </row>
    <row r="2555" spans="13:13" s="13" customFormat="1" ht="14.25">
      <c r="M2555" s="41"/>
    </row>
    <row r="2556" spans="13:13" s="13" customFormat="1" ht="14.25">
      <c r="M2556" s="41"/>
    </row>
    <row r="2557" spans="13:13" s="13" customFormat="1" ht="14.25">
      <c r="M2557" s="41"/>
    </row>
    <row r="2558" spans="13:13" s="13" customFormat="1" ht="14.25">
      <c r="M2558" s="41"/>
    </row>
    <row r="2559" spans="13:13" s="13" customFormat="1" ht="14.25">
      <c r="M2559" s="41"/>
    </row>
    <row r="2560" spans="13:13" s="13" customFormat="1" ht="14.25">
      <c r="M2560" s="41"/>
    </row>
    <row r="2561" spans="13:13" s="13" customFormat="1" ht="14.25">
      <c r="M2561" s="41"/>
    </row>
    <row r="2562" spans="13:13" s="13" customFormat="1" ht="14.25">
      <c r="M2562" s="41"/>
    </row>
    <row r="2563" spans="13:13" s="13" customFormat="1" ht="14.25">
      <c r="M2563" s="41"/>
    </row>
    <row r="2564" spans="13:13" s="13" customFormat="1" ht="14.25">
      <c r="M2564" s="41"/>
    </row>
    <row r="2565" spans="13:13" s="13" customFormat="1" ht="14.25">
      <c r="M2565" s="41"/>
    </row>
    <row r="2566" spans="13:13" s="13" customFormat="1" ht="14.25">
      <c r="M2566" s="41"/>
    </row>
    <row r="2567" spans="13:13" s="13" customFormat="1" ht="14.25">
      <c r="M2567" s="41"/>
    </row>
    <row r="2568" spans="13:13" s="13" customFormat="1" ht="14.25">
      <c r="M2568" s="41"/>
    </row>
    <row r="2569" spans="13:13" s="13" customFormat="1" ht="14.25">
      <c r="M2569" s="41"/>
    </row>
    <row r="2570" spans="13:13" s="13" customFormat="1" ht="14.25">
      <c r="M2570" s="41"/>
    </row>
    <row r="2571" spans="13:13" s="13" customFormat="1" ht="14.25">
      <c r="M2571" s="41"/>
    </row>
    <row r="2572" spans="13:13" s="13" customFormat="1" ht="14.25">
      <c r="M2572" s="41"/>
    </row>
    <row r="2573" spans="13:13" s="13" customFormat="1" ht="14.25">
      <c r="M2573" s="41"/>
    </row>
    <row r="2574" spans="13:13" s="13" customFormat="1" ht="14.25">
      <c r="M2574" s="41"/>
    </row>
    <row r="2575" spans="13:13" s="13" customFormat="1" ht="14.25">
      <c r="M2575" s="41"/>
    </row>
    <row r="2576" spans="13:13" s="13" customFormat="1" ht="14.25">
      <c r="M2576" s="41"/>
    </row>
    <row r="2577" spans="13:13" s="13" customFormat="1" ht="14.25">
      <c r="M2577" s="41"/>
    </row>
    <row r="2578" spans="13:13" s="13" customFormat="1" ht="14.25">
      <c r="M2578" s="41"/>
    </row>
    <row r="2579" spans="13:13" s="13" customFormat="1" ht="14.25">
      <c r="M2579" s="41"/>
    </row>
    <row r="2580" spans="13:13" s="13" customFormat="1" ht="14.25">
      <c r="M2580" s="41"/>
    </row>
    <row r="2581" spans="13:13" s="13" customFormat="1" ht="14.25">
      <c r="M2581" s="41"/>
    </row>
    <row r="2582" spans="13:13" s="13" customFormat="1" ht="14.25">
      <c r="M2582" s="41"/>
    </row>
    <row r="2583" spans="13:13" s="13" customFormat="1" ht="14.25">
      <c r="M2583" s="41"/>
    </row>
    <row r="2584" spans="13:13" s="13" customFormat="1" ht="14.25">
      <c r="M2584" s="41"/>
    </row>
    <row r="2585" spans="13:13" s="13" customFormat="1" ht="14.25">
      <c r="M2585" s="41"/>
    </row>
    <row r="2586" spans="13:13" s="13" customFormat="1" ht="14.25">
      <c r="M2586" s="41"/>
    </row>
    <row r="2587" spans="13:13" s="13" customFormat="1" ht="14.25">
      <c r="M2587" s="41"/>
    </row>
    <row r="2588" spans="13:13" s="13" customFormat="1" ht="14.25">
      <c r="M2588" s="41"/>
    </row>
    <row r="2589" spans="13:13" s="13" customFormat="1" ht="14.25">
      <c r="M2589" s="41"/>
    </row>
    <row r="2590" spans="13:13" s="13" customFormat="1" ht="14.25">
      <c r="M2590" s="41"/>
    </row>
    <row r="2591" spans="13:13" s="13" customFormat="1" ht="14.25">
      <c r="M2591" s="41"/>
    </row>
    <row r="2592" spans="13:13" s="13" customFormat="1" ht="14.25">
      <c r="M2592" s="41"/>
    </row>
    <row r="2593" spans="13:13" s="13" customFormat="1" ht="14.25">
      <c r="M2593" s="41"/>
    </row>
    <row r="2594" spans="13:13" s="13" customFormat="1" ht="14.25">
      <c r="M2594" s="41"/>
    </row>
    <row r="2595" spans="13:13" s="13" customFormat="1" ht="14.25">
      <c r="M2595" s="41"/>
    </row>
    <row r="2596" spans="13:13" s="13" customFormat="1" ht="14.25">
      <c r="M2596" s="41"/>
    </row>
    <row r="2597" spans="13:13" s="13" customFormat="1" ht="14.25">
      <c r="M2597" s="41"/>
    </row>
    <row r="2598" spans="13:13" s="13" customFormat="1" ht="14.25">
      <c r="M2598" s="41"/>
    </row>
    <row r="2599" spans="13:13" s="13" customFormat="1" ht="14.25">
      <c r="M2599" s="41"/>
    </row>
    <row r="2600" spans="13:13" s="13" customFormat="1" ht="14.25">
      <c r="M2600" s="41"/>
    </row>
    <row r="2601" spans="13:13" s="13" customFormat="1" ht="14.25">
      <c r="M2601" s="41"/>
    </row>
    <row r="2602" spans="13:13" s="13" customFormat="1" ht="14.25">
      <c r="M2602" s="41"/>
    </row>
    <row r="2603" spans="13:13" s="13" customFormat="1" ht="14.25">
      <c r="M2603" s="41"/>
    </row>
    <row r="2604" spans="13:13" s="13" customFormat="1" ht="14.25">
      <c r="M2604" s="41"/>
    </row>
    <row r="2605" spans="13:13" s="13" customFormat="1" ht="14.25">
      <c r="M2605" s="41"/>
    </row>
    <row r="2606" spans="13:13" s="13" customFormat="1" ht="14.25">
      <c r="M2606" s="41"/>
    </row>
    <row r="2607" spans="13:13" s="13" customFormat="1" ht="14.25">
      <c r="M2607" s="41"/>
    </row>
    <row r="2608" spans="13:13" s="13" customFormat="1" ht="14.25">
      <c r="M2608" s="41"/>
    </row>
    <row r="2609" spans="13:13" s="13" customFormat="1" ht="14.25">
      <c r="M2609" s="41"/>
    </row>
    <row r="2610" spans="13:13" s="13" customFormat="1" ht="14.25">
      <c r="M2610" s="41"/>
    </row>
    <row r="2611" spans="13:13" s="13" customFormat="1" ht="14.25">
      <c r="M2611" s="41"/>
    </row>
    <row r="2612" spans="13:13" s="13" customFormat="1" ht="14.25">
      <c r="M2612" s="41"/>
    </row>
    <row r="2613" spans="13:13" s="13" customFormat="1" ht="14.25">
      <c r="M2613" s="41"/>
    </row>
    <row r="2614" spans="13:13" s="13" customFormat="1" ht="14.25">
      <c r="M2614" s="41"/>
    </row>
    <row r="2615" spans="13:13" s="13" customFormat="1" ht="14.25">
      <c r="M2615" s="41"/>
    </row>
    <row r="2616" spans="13:13" s="13" customFormat="1" ht="14.25">
      <c r="M2616" s="41"/>
    </row>
    <row r="2617" spans="13:13" s="13" customFormat="1" ht="14.25">
      <c r="M2617" s="41"/>
    </row>
    <row r="2618" spans="13:13" s="13" customFormat="1" ht="14.25">
      <c r="M2618" s="41"/>
    </row>
    <row r="2619" spans="13:13" s="13" customFormat="1" ht="14.25">
      <c r="M2619" s="41"/>
    </row>
    <row r="2620" spans="13:13" s="13" customFormat="1" ht="14.25">
      <c r="M2620" s="41"/>
    </row>
    <row r="2621" spans="13:13" s="13" customFormat="1" ht="14.25">
      <c r="M2621" s="41"/>
    </row>
    <row r="2622" spans="13:13" s="13" customFormat="1" ht="14.25">
      <c r="M2622" s="41"/>
    </row>
    <row r="2623" spans="13:13" s="13" customFormat="1" ht="14.25">
      <c r="M2623" s="41"/>
    </row>
    <row r="2624" spans="13:13" s="13" customFormat="1" ht="14.25">
      <c r="M2624" s="41"/>
    </row>
    <row r="2625" spans="13:13" s="13" customFormat="1" ht="14.25">
      <c r="M2625" s="41"/>
    </row>
    <row r="2626" spans="13:13" s="13" customFormat="1" ht="14.25">
      <c r="M2626" s="41"/>
    </row>
    <row r="2627" spans="13:13" s="13" customFormat="1" ht="14.25">
      <c r="M2627" s="41"/>
    </row>
    <row r="2628" spans="13:13" s="13" customFormat="1" ht="14.25">
      <c r="M2628" s="41"/>
    </row>
    <row r="2629" spans="13:13" s="13" customFormat="1" ht="14.25">
      <c r="M2629" s="41"/>
    </row>
    <row r="2630" spans="13:13" s="13" customFormat="1" ht="14.25">
      <c r="M2630" s="41"/>
    </row>
    <row r="2631" spans="13:13" s="13" customFormat="1" ht="14.25">
      <c r="M2631" s="41"/>
    </row>
    <row r="2632" spans="13:13" s="13" customFormat="1" ht="14.25">
      <c r="M2632" s="41"/>
    </row>
    <row r="2633" spans="13:13" s="13" customFormat="1" ht="14.25">
      <c r="M2633" s="41"/>
    </row>
    <row r="2634" spans="13:13" s="13" customFormat="1" ht="14.25">
      <c r="M2634" s="41"/>
    </row>
    <row r="2635" spans="13:13" s="13" customFormat="1" ht="14.25">
      <c r="M2635" s="41"/>
    </row>
    <row r="2636" spans="13:13" s="13" customFormat="1" ht="14.25">
      <c r="M2636" s="41"/>
    </row>
    <row r="2637" spans="13:13" s="13" customFormat="1" ht="14.25">
      <c r="M2637" s="41"/>
    </row>
    <row r="2638" spans="13:13" s="13" customFormat="1" ht="14.25">
      <c r="M2638" s="41"/>
    </row>
    <row r="2639" spans="13:13" s="13" customFormat="1" ht="14.25">
      <c r="M2639" s="41"/>
    </row>
    <row r="2640" spans="13:13" s="13" customFormat="1" ht="14.25">
      <c r="M2640" s="41"/>
    </row>
    <row r="2641" spans="13:13" s="13" customFormat="1" ht="14.25">
      <c r="M2641" s="41"/>
    </row>
    <row r="2642" spans="13:13" s="13" customFormat="1" ht="14.25">
      <c r="M2642" s="41"/>
    </row>
    <row r="2643" spans="13:13" s="13" customFormat="1" ht="14.25">
      <c r="M2643" s="41"/>
    </row>
    <row r="2644" spans="13:13" s="13" customFormat="1" ht="14.25">
      <c r="M2644" s="41"/>
    </row>
    <row r="2645" spans="13:13" s="13" customFormat="1" ht="14.25">
      <c r="M2645" s="41"/>
    </row>
    <row r="2646" spans="13:13" s="13" customFormat="1" ht="14.25">
      <c r="M2646" s="41"/>
    </row>
    <row r="2647" spans="13:13" s="13" customFormat="1" ht="14.25">
      <c r="M2647" s="41"/>
    </row>
    <row r="2648" spans="13:13" s="13" customFormat="1" ht="14.25">
      <c r="M2648" s="41"/>
    </row>
    <row r="2649" spans="13:13" s="13" customFormat="1" ht="14.25">
      <c r="M2649" s="41"/>
    </row>
    <row r="2650" spans="13:13" s="13" customFormat="1" ht="14.25">
      <c r="M2650" s="41"/>
    </row>
    <row r="2651" spans="13:13" s="13" customFormat="1" ht="14.25">
      <c r="M2651" s="41"/>
    </row>
    <row r="2652" spans="13:13" s="13" customFormat="1" ht="14.25">
      <c r="M2652" s="41"/>
    </row>
    <row r="2653" spans="13:13" s="13" customFormat="1" ht="14.25">
      <c r="M2653" s="41"/>
    </row>
    <row r="2654" spans="13:13" s="13" customFormat="1" ht="14.25">
      <c r="M2654" s="41"/>
    </row>
    <row r="2655" spans="13:13" s="13" customFormat="1" ht="14.25">
      <c r="M2655" s="41"/>
    </row>
    <row r="2656" spans="13:13" s="13" customFormat="1" ht="14.25">
      <c r="M2656" s="41"/>
    </row>
    <row r="2657" spans="13:13" s="13" customFormat="1" ht="14.25">
      <c r="M2657" s="41"/>
    </row>
    <row r="2658" spans="13:13" s="13" customFormat="1" ht="14.25">
      <c r="M2658" s="41"/>
    </row>
    <row r="2659" spans="13:13" s="13" customFormat="1" ht="14.25">
      <c r="M2659" s="41"/>
    </row>
    <row r="2660" spans="13:13" s="13" customFormat="1" ht="14.25">
      <c r="M2660" s="41"/>
    </row>
    <row r="2661" spans="13:13" s="13" customFormat="1" ht="14.25">
      <c r="M2661" s="41"/>
    </row>
    <row r="2662" spans="13:13" s="13" customFormat="1" ht="14.25">
      <c r="M2662" s="41"/>
    </row>
    <row r="2663" spans="13:13" s="13" customFormat="1" ht="14.25">
      <c r="M2663" s="41"/>
    </row>
    <row r="2664" spans="13:13" s="13" customFormat="1" ht="14.25">
      <c r="M2664" s="41"/>
    </row>
    <row r="2665" spans="13:13" s="13" customFormat="1" ht="14.25">
      <c r="M2665" s="41"/>
    </row>
    <row r="2666" spans="13:13" s="13" customFormat="1" ht="14.25">
      <c r="M2666" s="41"/>
    </row>
    <row r="2667" spans="13:13" s="13" customFormat="1" ht="14.25">
      <c r="M2667" s="41"/>
    </row>
    <row r="2668" spans="13:13" s="13" customFormat="1" ht="14.25">
      <c r="M2668" s="41"/>
    </row>
    <row r="2669" spans="13:13" s="13" customFormat="1" ht="14.25">
      <c r="M2669" s="41"/>
    </row>
    <row r="2670" spans="13:13" s="13" customFormat="1" ht="14.25">
      <c r="M2670" s="41"/>
    </row>
    <row r="2671" spans="13:13" s="13" customFormat="1" ht="14.25">
      <c r="M2671" s="41"/>
    </row>
    <row r="2672" spans="13:13" s="13" customFormat="1" ht="14.25">
      <c r="M2672" s="41"/>
    </row>
    <row r="2673" spans="13:13" s="13" customFormat="1" ht="14.25">
      <c r="M2673" s="41"/>
    </row>
    <row r="2674" spans="13:13" s="13" customFormat="1" ht="14.25">
      <c r="M2674" s="41"/>
    </row>
    <row r="2675" spans="13:13" s="13" customFormat="1" ht="14.25">
      <c r="M2675" s="41"/>
    </row>
    <row r="2676" spans="13:13" s="13" customFormat="1" ht="14.25">
      <c r="M2676" s="41"/>
    </row>
    <row r="2677" spans="13:13" s="13" customFormat="1" ht="14.25">
      <c r="M2677" s="41"/>
    </row>
    <row r="2678" spans="13:13" s="13" customFormat="1" ht="14.25">
      <c r="M2678" s="41"/>
    </row>
    <row r="2679" spans="13:13" s="13" customFormat="1" ht="14.25">
      <c r="M2679" s="41"/>
    </row>
    <row r="2680" spans="13:13" s="13" customFormat="1" ht="14.25">
      <c r="M2680" s="41"/>
    </row>
    <row r="2681" spans="13:13" s="13" customFormat="1" ht="14.25">
      <c r="M2681" s="41"/>
    </row>
    <row r="2682" spans="13:13" s="13" customFormat="1" ht="14.25">
      <c r="M2682" s="41"/>
    </row>
    <row r="2683" spans="13:13" s="13" customFormat="1" ht="14.25">
      <c r="M2683" s="41"/>
    </row>
    <row r="2684" spans="13:13" s="13" customFormat="1" ht="14.25">
      <c r="M2684" s="41"/>
    </row>
    <row r="2685" spans="13:13" s="13" customFormat="1" ht="14.25">
      <c r="M2685" s="41"/>
    </row>
    <row r="2686" spans="13:13" s="13" customFormat="1" ht="14.25">
      <c r="M2686" s="41"/>
    </row>
    <row r="2687" spans="13:13" s="13" customFormat="1" ht="14.25">
      <c r="M2687" s="41"/>
    </row>
    <row r="2688" spans="13:13" s="13" customFormat="1" ht="14.25">
      <c r="M2688" s="41"/>
    </row>
    <row r="2689" spans="13:13" s="13" customFormat="1" ht="14.25">
      <c r="M2689" s="41"/>
    </row>
    <row r="2690" spans="13:13" s="13" customFormat="1" ht="14.25">
      <c r="M2690" s="41"/>
    </row>
    <row r="2691" spans="13:13" s="13" customFormat="1" ht="14.25">
      <c r="M2691" s="41"/>
    </row>
    <row r="2692" spans="13:13" s="13" customFormat="1" ht="14.25">
      <c r="M2692" s="41"/>
    </row>
    <row r="2693" spans="13:13" s="13" customFormat="1" ht="14.25">
      <c r="M2693" s="41"/>
    </row>
    <row r="2694" spans="13:13" s="13" customFormat="1" ht="14.25">
      <c r="M2694" s="41"/>
    </row>
    <row r="2695" spans="13:13" s="13" customFormat="1" ht="14.25">
      <c r="M2695" s="41"/>
    </row>
    <row r="2696" spans="13:13" s="13" customFormat="1" ht="14.25">
      <c r="M2696" s="41"/>
    </row>
    <row r="2697" spans="13:13" s="13" customFormat="1" ht="14.25">
      <c r="M2697" s="41"/>
    </row>
    <row r="2698" spans="13:13" s="13" customFormat="1" ht="14.25">
      <c r="M2698" s="41"/>
    </row>
    <row r="2699" spans="13:13" s="13" customFormat="1" ht="14.25">
      <c r="M2699" s="41"/>
    </row>
    <row r="2700" spans="13:13" s="13" customFormat="1" ht="14.25">
      <c r="M2700" s="41"/>
    </row>
    <row r="2701" spans="13:13" s="13" customFormat="1" ht="14.25">
      <c r="M2701" s="41"/>
    </row>
    <row r="2702" spans="13:13" s="13" customFormat="1" ht="14.25">
      <c r="M2702" s="41"/>
    </row>
    <row r="2703" spans="13:13" s="13" customFormat="1" ht="14.25">
      <c r="M2703" s="41"/>
    </row>
    <row r="2704" spans="13:13" s="13" customFormat="1" ht="14.25">
      <c r="M2704" s="41"/>
    </row>
    <row r="2705" spans="13:13" s="13" customFormat="1" ht="14.25">
      <c r="M2705" s="41"/>
    </row>
    <row r="2706" spans="13:13" s="13" customFormat="1" ht="14.25">
      <c r="M2706" s="41"/>
    </row>
    <row r="2707" spans="13:13" s="13" customFormat="1" ht="14.25">
      <c r="M2707" s="41"/>
    </row>
    <row r="2708" spans="13:13" s="13" customFormat="1" ht="14.25">
      <c r="M2708" s="41"/>
    </row>
    <row r="2709" spans="13:13" s="13" customFormat="1" ht="14.25">
      <c r="M2709" s="41"/>
    </row>
    <row r="2710" spans="13:13" s="13" customFormat="1" ht="14.25">
      <c r="M2710" s="41"/>
    </row>
    <row r="2711" spans="13:13" s="13" customFormat="1" ht="14.25">
      <c r="M2711" s="41"/>
    </row>
    <row r="2712" spans="13:13" s="13" customFormat="1" ht="14.25">
      <c r="M2712" s="41"/>
    </row>
    <row r="2713" spans="13:13" s="13" customFormat="1" ht="14.25">
      <c r="M2713" s="41"/>
    </row>
    <row r="2714" spans="13:13" s="13" customFormat="1" ht="14.25">
      <c r="M2714" s="41"/>
    </row>
    <row r="2715" spans="13:13" s="13" customFormat="1" ht="14.25">
      <c r="M2715" s="41"/>
    </row>
    <row r="2716" spans="13:13" s="13" customFormat="1" ht="14.25">
      <c r="M2716" s="41"/>
    </row>
    <row r="2717" spans="13:13" s="13" customFormat="1" ht="14.25">
      <c r="M2717" s="41"/>
    </row>
    <row r="2718" spans="13:13" s="13" customFormat="1" ht="14.25">
      <c r="M2718" s="41"/>
    </row>
    <row r="2719" spans="13:13" s="13" customFormat="1" ht="14.25">
      <c r="M2719" s="41"/>
    </row>
    <row r="2720" spans="13:13" s="13" customFormat="1" ht="14.25">
      <c r="M2720" s="41"/>
    </row>
    <row r="2721" spans="13:13" s="13" customFormat="1" ht="14.25">
      <c r="M2721" s="41"/>
    </row>
    <row r="2722" spans="13:13" s="13" customFormat="1" ht="14.25">
      <c r="M2722" s="41"/>
    </row>
    <row r="2723" spans="13:13" s="13" customFormat="1" ht="14.25">
      <c r="M2723" s="41"/>
    </row>
    <row r="2724" spans="13:13" s="13" customFormat="1" ht="14.25">
      <c r="M2724" s="41"/>
    </row>
    <row r="2725" spans="13:13" s="13" customFormat="1" ht="14.25">
      <c r="M2725" s="41"/>
    </row>
    <row r="2726" spans="13:13" s="13" customFormat="1" ht="14.25">
      <c r="M2726" s="41"/>
    </row>
    <row r="2727" spans="13:13" s="13" customFormat="1" ht="14.25">
      <c r="M2727" s="41"/>
    </row>
    <row r="2728" spans="13:13" s="13" customFormat="1" ht="14.25">
      <c r="M2728" s="41"/>
    </row>
    <row r="2729" spans="13:13" s="13" customFormat="1" ht="14.25">
      <c r="M2729" s="41"/>
    </row>
    <row r="2730" spans="13:13" s="13" customFormat="1" ht="14.25">
      <c r="M2730" s="41"/>
    </row>
    <row r="2731" spans="13:13" s="13" customFormat="1" ht="14.25">
      <c r="M2731" s="41"/>
    </row>
    <row r="2732" spans="13:13" s="13" customFormat="1" ht="14.25">
      <c r="M2732" s="41"/>
    </row>
    <row r="2733" spans="13:13" s="13" customFormat="1" ht="14.25">
      <c r="M2733" s="41"/>
    </row>
    <row r="2734" spans="13:13" s="13" customFormat="1" ht="14.25">
      <c r="M2734" s="41"/>
    </row>
    <row r="2735" spans="13:13" s="13" customFormat="1" ht="14.25">
      <c r="M2735" s="41"/>
    </row>
    <row r="2736" spans="13:13" s="13" customFormat="1" ht="14.25">
      <c r="M2736" s="41"/>
    </row>
    <row r="2737" spans="13:13" s="13" customFormat="1" ht="14.25">
      <c r="M2737" s="41"/>
    </row>
    <row r="2738" spans="13:13" s="13" customFormat="1" ht="14.25">
      <c r="M2738" s="41"/>
    </row>
    <row r="2739" spans="13:13" s="13" customFormat="1" ht="14.25">
      <c r="M2739" s="41"/>
    </row>
    <row r="2740" spans="13:13" s="13" customFormat="1" ht="14.25">
      <c r="M2740" s="41"/>
    </row>
    <row r="2741" spans="13:13" s="13" customFormat="1" ht="14.25">
      <c r="M2741" s="41"/>
    </row>
    <row r="2742" spans="13:13" s="13" customFormat="1" ht="14.25">
      <c r="M2742" s="41"/>
    </row>
    <row r="2743" spans="13:13" s="13" customFormat="1" ht="14.25">
      <c r="M2743" s="41"/>
    </row>
    <row r="2744" spans="13:13" s="13" customFormat="1" ht="14.25">
      <c r="M2744" s="41"/>
    </row>
    <row r="2745" spans="13:13" s="13" customFormat="1" ht="14.25">
      <c r="M2745" s="41"/>
    </row>
    <row r="2746" spans="13:13" s="13" customFormat="1" ht="14.25">
      <c r="M2746" s="41"/>
    </row>
    <row r="2747" spans="13:13" s="13" customFormat="1" ht="14.25">
      <c r="M2747" s="41"/>
    </row>
    <row r="2748" spans="13:13" s="13" customFormat="1" ht="14.25">
      <c r="M2748" s="41"/>
    </row>
    <row r="2749" spans="13:13" s="13" customFormat="1" ht="14.25">
      <c r="M2749" s="41"/>
    </row>
    <row r="2750" spans="13:13" s="13" customFormat="1" ht="14.25">
      <c r="M2750" s="41"/>
    </row>
    <row r="2751" spans="13:13" s="13" customFormat="1" ht="14.25">
      <c r="M2751" s="41"/>
    </row>
    <row r="2752" spans="13:13" s="13" customFormat="1" ht="14.25">
      <c r="M2752" s="41"/>
    </row>
    <row r="2753" spans="13:13" s="13" customFormat="1" ht="14.25">
      <c r="M2753" s="41"/>
    </row>
    <row r="2754" spans="13:13" s="13" customFormat="1" ht="14.25">
      <c r="M2754" s="41"/>
    </row>
    <row r="2755" spans="13:13" s="13" customFormat="1" ht="14.25">
      <c r="M2755" s="41"/>
    </row>
    <row r="2756" spans="13:13" s="13" customFormat="1" ht="14.25">
      <c r="M2756" s="41"/>
    </row>
    <row r="2757" spans="13:13" s="13" customFormat="1" ht="14.25">
      <c r="M2757" s="41"/>
    </row>
    <row r="2758" spans="13:13" s="13" customFormat="1" ht="14.25">
      <c r="M2758" s="41"/>
    </row>
    <row r="2759" spans="13:13" s="13" customFormat="1" ht="14.25">
      <c r="M2759" s="41"/>
    </row>
    <row r="2760" spans="13:13" s="13" customFormat="1" ht="14.25">
      <c r="M2760" s="41"/>
    </row>
    <row r="2761" spans="13:13" s="13" customFormat="1" ht="14.25">
      <c r="M2761" s="41"/>
    </row>
    <row r="2762" spans="13:13" s="13" customFormat="1" ht="14.25">
      <c r="M2762" s="41"/>
    </row>
    <row r="2763" spans="13:13" s="13" customFormat="1" ht="14.25">
      <c r="M2763" s="41"/>
    </row>
    <row r="2764" spans="13:13" s="13" customFormat="1" ht="14.25">
      <c r="M2764" s="41"/>
    </row>
    <row r="2765" spans="13:13" s="13" customFormat="1" ht="14.25">
      <c r="M2765" s="41"/>
    </row>
    <row r="2766" spans="13:13" s="13" customFormat="1" ht="14.25">
      <c r="M2766" s="41"/>
    </row>
    <row r="2767" spans="13:13" s="13" customFormat="1" ht="14.25">
      <c r="M2767" s="41"/>
    </row>
    <row r="2768" spans="13:13" s="13" customFormat="1" ht="14.25">
      <c r="M2768" s="41"/>
    </row>
    <row r="2769" spans="13:13" s="13" customFormat="1" ht="14.25">
      <c r="M2769" s="41"/>
    </row>
    <row r="2770" spans="13:13" s="13" customFormat="1" ht="14.25">
      <c r="M2770" s="41"/>
    </row>
    <row r="2771" spans="13:13" s="13" customFormat="1" ht="14.25">
      <c r="M2771" s="41"/>
    </row>
    <row r="2772" spans="13:13" s="13" customFormat="1" ht="14.25">
      <c r="M2772" s="41"/>
    </row>
    <row r="2773" spans="13:13" s="13" customFormat="1" ht="14.25">
      <c r="M2773" s="41"/>
    </row>
    <row r="2774" spans="13:13" s="13" customFormat="1" ht="14.25">
      <c r="M2774" s="41"/>
    </row>
    <row r="2775" spans="13:13" s="13" customFormat="1" ht="14.25">
      <c r="M2775" s="41"/>
    </row>
    <row r="2776" spans="13:13" s="13" customFormat="1" ht="14.25">
      <c r="M2776" s="41"/>
    </row>
    <row r="2777" spans="13:13" s="13" customFormat="1" ht="14.25">
      <c r="M2777" s="41"/>
    </row>
    <row r="2778" spans="13:13" s="13" customFormat="1" ht="14.25">
      <c r="M2778" s="41"/>
    </row>
    <row r="2779" spans="13:13" s="13" customFormat="1" ht="14.25">
      <c r="M2779" s="41"/>
    </row>
    <row r="2780" spans="13:13" s="13" customFormat="1" ht="14.25">
      <c r="M2780" s="41"/>
    </row>
    <row r="2781" spans="13:13" s="13" customFormat="1" ht="14.25">
      <c r="M2781" s="41"/>
    </row>
    <row r="2782" spans="13:13" s="13" customFormat="1" ht="14.25">
      <c r="M2782" s="41"/>
    </row>
    <row r="2783" spans="13:13" s="13" customFormat="1" ht="14.25">
      <c r="M2783" s="41"/>
    </row>
    <row r="2784" spans="13:13" s="13" customFormat="1" ht="14.25">
      <c r="M2784" s="41"/>
    </row>
    <row r="2785" spans="13:13" s="13" customFormat="1" ht="14.25">
      <c r="M2785" s="41"/>
    </row>
    <row r="2786" spans="13:13" s="13" customFormat="1" ht="14.25">
      <c r="M2786" s="41"/>
    </row>
    <row r="2787" spans="13:13" s="13" customFormat="1" ht="14.25">
      <c r="M2787" s="41"/>
    </row>
    <row r="2788" spans="13:13" s="13" customFormat="1" ht="14.25">
      <c r="M2788" s="41"/>
    </row>
    <row r="2789" spans="13:13" s="13" customFormat="1" ht="14.25">
      <c r="M2789" s="41"/>
    </row>
    <row r="2790" spans="13:13" s="13" customFormat="1" ht="14.25">
      <c r="M2790" s="41"/>
    </row>
    <row r="2791" spans="13:13" s="13" customFormat="1" ht="14.25">
      <c r="M2791" s="41"/>
    </row>
    <row r="2792" spans="13:13" s="13" customFormat="1" ht="14.25">
      <c r="M2792" s="41"/>
    </row>
    <row r="2793" spans="13:13" s="13" customFormat="1" ht="14.25">
      <c r="M2793" s="41"/>
    </row>
    <row r="2794" spans="13:13" s="13" customFormat="1" ht="14.25">
      <c r="M2794" s="41"/>
    </row>
    <row r="2795" spans="13:13" s="13" customFormat="1" ht="14.25">
      <c r="M2795" s="41"/>
    </row>
    <row r="2796" spans="13:13" s="13" customFormat="1" ht="14.25">
      <c r="M2796" s="41"/>
    </row>
    <row r="2797" spans="13:13" s="13" customFormat="1" ht="14.25">
      <c r="M2797" s="41"/>
    </row>
    <row r="2798" spans="13:13" s="13" customFormat="1" ht="14.25">
      <c r="M2798" s="41"/>
    </row>
    <row r="2799" spans="13:13" s="13" customFormat="1" ht="14.25">
      <c r="M2799" s="41"/>
    </row>
    <row r="2800" spans="13:13" s="13" customFormat="1" ht="14.25">
      <c r="M2800" s="41"/>
    </row>
    <row r="2801" spans="13:13" s="13" customFormat="1" ht="14.25">
      <c r="M2801" s="41"/>
    </row>
    <row r="2802" spans="13:13" s="13" customFormat="1" ht="14.25">
      <c r="M2802" s="41"/>
    </row>
    <row r="2803" spans="13:13" s="13" customFormat="1" ht="14.25">
      <c r="M2803" s="41"/>
    </row>
    <row r="2804" spans="13:13" s="13" customFormat="1" ht="14.25">
      <c r="M2804" s="41"/>
    </row>
    <row r="2805" spans="13:13" s="13" customFormat="1" ht="14.25">
      <c r="M2805" s="41"/>
    </row>
    <row r="2806" spans="13:13" s="13" customFormat="1" ht="14.25">
      <c r="M2806" s="41"/>
    </row>
    <row r="2807" spans="13:13" s="13" customFormat="1" ht="14.25">
      <c r="M2807" s="41"/>
    </row>
    <row r="2808" spans="13:13" s="13" customFormat="1" ht="14.25">
      <c r="M2808" s="41"/>
    </row>
    <row r="2809" spans="13:13" s="13" customFormat="1" ht="14.25">
      <c r="M2809" s="41"/>
    </row>
    <row r="2810" spans="13:13" s="13" customFormat="1" ht="14.25">
      <c r="M2810" s="41"/>
    </row>
    <row r="2811" spans="13:13" s="13" customFormat="1" ht="14.25">
      <c r="M2811" s="41"/>
    </row>
    <row r="2812" spans="13:13" s="13" customFormat="1" ht="14.25">
      <c r="M2812" s="41"/>
    </row>
    <row r="2813" spans="13:13" s="13" customFormat="1" ht="14.25">
      <c r="M2813" s="41"/>
    </row>
    <row r="2814" spans="13:13" s="13" customFormat="1" ht="14.25">
      <c r="M2814" s="41"/>
    </row>
    <row r="2815" spans="13:13" s="13" customFormat="1" ht="14.25">
      <c r="M2815" s="41"/>
    </row>
    <row r="2816" spans="13:13" s="13" customFormat="1" ht="14.25">
      <c r="M2816" s="41"/>
    </row>
    <row r="2817" spans="13:13" s="13" customFormat="1" ht="14.25">
      <c r="M2817" s="41"/>
    </row>
    <row r="2818" spans="13:13" s="13" customFormat="1" ht="14.25">
      <c r="M2818" s="41"/>
    </row>
    <row r="2819" spans="13:13" s="13" customFormat="1" ht="14.25">
      <c r="M2819" s="41"/>
    </row>
    <row r="2820" spans="13:13" s="13" customFormat="1" ht="14.25">
      <c r="M2820" s="41"/>
    </row>
    <row r="2821" spans="13:13" s="13" customFormat="1" ht="14.25">
      <c r="M2821" s="41"/>
    </row>
    <row r="2822" spans="13:13" s="13" customFormat="1" ht="14.25">
      <c r="M2822" s="41"/>
    </row>
    <row r="2823" spans="13:13" s="13" customFormat="1" ht="14.25">
      <c r="M2823" s="41"/>
    </row>
    <row r="2824" spans="13:13" s="13" customFormat="1" ht="14.25">
      <c r="M2824" s="41"/>
    </row>
    <row r="2825" spans="13:13" s="13" customFormat="1" ht="14.25">
      <c r="M2825" s="41"/>
    </row>
    <row r="2826" spans="13:13" s="13" customFormat="1" ht="14.25">
      <c r="M2826" s="41"/>
    </row>
    <row r="2827" spans="13:13" s="13" customFormat="1" ht="14.25">
      <c r="M2827" s="41"/>
    </row>
    <row r="2828" spans="13:13" s="13" customFormat="1" ht="14.25">
      <c r="M2828" s="41"/>
    </row>
    <row r="2829" spans="13:13" s="13" customFormat="1" ht="14.25">
      <c r="M2829" s="41"/>
    </row>
    <row r="2830" spans="13:13" s="13" customFormat="1" ht="14.25">
      <c r="M2830" s="41"/>
    </row>
    <row r="2831" spans="13:13" s="13" customFormat="1" ht="14.25">
      <c r="M2831" s="41"/>
    </row>
    <row r="2832" spans="13:13" s="13" customFormat="1" ht="14.25">
      <c r="M2832" s="41"/>
    </row>
    <row r="2833" spans="13:13" s="13" customFormat="1" ht="14.25">
      <c r="M2833" s="41"/>
    </row>
    <row r="2834" spans="13:13" s="13" customFormat="1" ht="14.25">
      <c r="M2834" s="41"/>
    </row>
    <row r="2835" spans="13:13" s="13" customFormat="1" ht="14.25">
      <c r="M2835" s="41"/>
    </row>
    <row r="2836" spans="13:13" s="13" customFormat="1" ht="14.25">
      <c r="M2836" s="41"/>
    </row>
    <row r="2837" spans="13:13" s="13" customFormat="1" ht="14.25">
      <c r="M2837" s="41"/>
    </row>
    <row r="2838" spans="13:13" s="13" customFormat="1" ht="14.25">
      <c r="M2838" s="41"/>
    </row>
    <row r="2839" spans="13:13" s="13" customFormat="1" ht="14.25">
      <c r="M2839" s="41"/>
    </row>
    <row r="2840" spans="13:13" s="13" customFormat="1" ht="14.25">
      <c r="M2840" s="41"/>
    </row>
    <row r="2841" spans="13:13" s="13" customFormat="1" ht="14.25">
      <c r="M2841" s="41"/>
    </row>
    <row r="2842" spans="13:13" s="13" customFormat="1" ht="14.25">
      <c r="M2842" s="41"/>
    </row>
    <row r="2843" spans="13:13" s="13" customFormat="1" ht="14.25">
      <c r="M2843" s="41"/>
    </row>
    <row r="2844" spans="13:13" s="13" customFormat="1" ht="14.25">
      <c r="M2844" s="41"/>
    </row>
    <row r="2845" spans="13:13" s="13" customFormat="1" ht="14.25">
      <c r="M2845" s="41"/>
    </row>
    <row r="2846" spans="13:13" s="13" customFormat="1" ht="14.25">
      <c r="M2846" s="41"/>
    </row>
    <row r="2847" spans="13:13" s="13" customFormat="1" ht="14.25">
      <c r="M2847" s="41"/>
    </row>
    <row r="2848" spans="13:13" s="13" customFormat="1" ht="14.25">
      <c r="M2848" s="41"/>
    </row>
    <row r="2849" spans="13:13" s="13" customFormat="1" ht="14.25">
      <c r="M2849" s="41"/>
    </row>
    <row r="2850" spans="13:13" s="13" customFormat="1" ht="14.25">
      <c r="M2850" s="41"/>
    </row>
    <row r="2851" spans="13:13" s="13" customFormat="1" ht="14.25">
      <c r="M2851" s="41"/>
    </row>
    <row r="2852" spans="13:13" s="13" customFormat="1" ht="14.25">
      <c r="M2852" s="41"/>
    </row>
    <row r="2853" spans="13:13" s="13" customFormat="1" ht="14.25">
      <c r="M2853" s="41"/>
    </row>
    <row r="2854" spans="13:13" s="13" customFormat="1" ht="14.25">
      <c r="M2854" s="41"/>
    </row>
    <row r="2855" spans="13:13" s="13" customFormat="1" ht="14.25">
      <c r="M2855" s="41"/>
    </row>
    <row r="2856" spans="13:13" s="13" customFormat="1" ht="14.25">
      <c r="M2856" s="41"/>
    </row>
    <row r="2857" spans="13:13" s="13" customFormat="1" ht="14.25">
      <c r="M2857" s="41"/>
    </row>
    <row r="2858" spans="13:13" s="13" customFormat="1" ht="14.25">
      <c r="M2858" s="41"/>
    </row>
    <row r="2859" spans="13:13" s="13" customFormat="1" ht="14.25">
      <c r="M2859" s="41"/>
    </row>
    <row r="2860" spans="13:13" s="13" customFormat="1" ht="14.25">
      <c r="M2860" s="41"/>
    </row>
    <row r="2861" spans="13:13" s="13" customFormat="1" ht="14.25">
      <c r="M2861" s="41"/>
    </row>
    <row r="2862" spans="13:13" s="13" customFormat="1" ht="14.25">
      <c r="M2862" s="41"/>
    </row>
    <row r="2863" spans="13:13" s="13" customFormat="1" ht="14.25">
      <c r="M2863" s="41"/>
    </row>
    <row r="2864" spans="13:13" s="13" customFormat="1" ht="14.25">
      <c r="M2864" s="41"/>
    </row>
    <row r="2865" spans="13:13" s="13" customFormat="1" ht="14.25">
      <c r="M2865" s="41"/>
    </row>
    <row r="2866" spans="13:13" s="13" customFormat="1" ht="14.25">
      <c r="M2866" s="41"/>
    </row>
    <row r="2867" spans="13:13" s="13" customFormat="1" ht="14.25">
      <c r="M2867" s="41"/>
    </row>
    <row r="2868" spans="13:13" s="13" customFormat="1" ht="14.25">
      <c r="M2868" s="41"/>
    </row>
    <row r="2869" spans="13:13" s="13" customFormat="1" ht="14.25">
      <c r="M2869" s="41"/>
    </row>
    <row r="2870" spans="13:13" s="13" customFormat="1" ht="14.25">
      <c r="M2870" s="41"/>
    </row>
    <row r="2871" spans="13:13" s="13" customFormat="1" ht="14.25">
      <c r="M2871" s="41"/>
    </row>
    <row r="2872" spans="13:13" s="13" customFormat="1" ht="14.25">
      <c r="M2872" s="41"/>
    </row>
    <row r="2873" spans="13:13" s="13" customFormat="1" ht="14.25">
      <c r="M2873" s="41"/>
    </row>
    <row r="2874" spans="13:13" s="13" customFormat="1" ht="14.25">
      <c r="M2874" s="41"/>
    </row>
    <row r="2875" spans="13:13" s="13" customFormat="1" ht="14.25">
      <c r="M2875" s="41"/>
    </row>
    <row r="2876" spans="13:13" s="13" customFormat="1" ht="14.25">
      <c r="M2876" s="41"/>
    </row>
    <row r="2877" spans="13:13" s="13" customFormat="1" ht="14.25">
      <c r="M2877" s="41"/>
    </row>
    <row r="2878" spans="13:13" s="13" customFormat="1" ht="14.25">
      <c r="M2878" s="41"/>
    </row>
    <row r="2879" spans="13:13" s="13" customFormat="1" ht="14.25">
      <c r="M2879" s="41"/>
    </row>
    <row r="2880" spans="13:13" s="13" customFormat="1" ht="14.25">
      <c r="M2880" s="41"/>
    </row>
    <row r="2881" spans="13:13" s="13" customFormat="1" ht="14.25">
      <c r="M2881" s="41"/>
    </row>
    <row r="2882" spans="13:13" s="13" customFormat="1" ht="14.25">
      <c r="M2882" s="41"/>
    </row>
    <row r="2883" spans="13:13" s="13" customFormat="1" ht="14.25">
      <c r="M2883" s="41"/>
    </row>
    <row r="2884" spans="13:13" s="13" customFormat="1" ht="14.25">
      <c r="M2884" s="41"/>
    </row>
    <row r="2885" spans="13:13" s="13" customFormat="1" ht="14.25">
      <c r="M2885" s="41"/>
    </row>
    <row r="2886" spans="13:13" s="13" customFormat="1" ht="14.25">
      <c r="M2886" s="41"/>
    </row>
    <row r="2887" spans="13:13" s="13" customFormat="1" ht="14.25">
      <c r="M2887" s="41"/>
    </row>
    <row r="2888" spans="13:13" s="13" customFormat="1" ht="14.25">
      <c r="M2888" s="41"/>
    </row>
    <row r="2889" spans="13:13" s="13" customFormat="1" ht="14.25">
      <c r="M2889" s="41"/>
    </row>
    <row r="2890" spans="13:13" s="13" customFormat="1" ht="14.25">
      <c r="M2890" s="41"/>
    </row>
    <row r="2891" spans="13:13" s="13" customFormat="1" ht="14.25">
      <c r="M2891" s="41"/>
    </row>
    <row r="2892" spans="13:13" s="13" customFormat="1" ht="14.25">
      <c r="M2892" s="41"/>
    </row>
    <row r="2893" spans="13:13" s="13" customFormat="1" ht="14.25">
      <c r="M2893" s="41"/>
    </row>
    <row r="2894" spans="13:13" s="13" customFormat="1" ht="14.25">
      <c r="M2894" s="41"/>
    </row>
    <row r="2895" spans="13:13" s="13" customFormat="1" ht="14.25">
      <c r="M2895" s="41"/>
    </row>
    <row r="2896" spans="13:13" s="13" customFormat="1" ht="14.25">
      <c r="M2896" s="41"/>
    </row>
    <row r="2897" spans="13:13" s="13" customFormat="1" ht="14.25">
      <c r="M2897" s="41"/>
    </row>
    <row r="2898" spans="13:13" s="13" customFormat="1" ht="14.25">
      <c r="M2898" s="41"/>
    </row>
    <row r="2899" spans="13:13" s="13" customFormat="1" ht="14.25">
      <c r="M2899" s="41"/>
    </row>
    <row r="2900" spans="13:13" s="13" customFormat="1" ht="14.25">
      <c r="M2900" s="41"/>
    </row>
    <row r="2901" spans="13:13" s="13" customFormat="1" ht="14.25">
      <c r="M2901" s="41"/>
    </row>
    <row r="2902" spans="13:13" s="13" customFormat="1" ht="14.25">
      <c r="M2902" s="41"/>
    </row>
    <row r="2903" spans="13:13" s="13" customFormat="1" ht="14.25">
      <c r="M2903" s="41"/>
    </row>
    <row r="2904" spans="13:13" s="13" customFormat="1" ht="14.25">
      <c r="M2904" s="41"/>
    </row>
    <row r="2905" spans="13:13" s="13" customFormat="1" ht="14.25">
      <c r="M2905" s="41"/>
    </row>
    <row r="2906" spans="13:13" s="13" customFormat="1" ht="14.25">
      <c r="M2906" s="41"/>
    </row>
    <row r="2907" spans="13:13" s="13" customFormat="1" ht="14.25">
      <c r="M2907" s="41"/>
    </row>
    <row r="2908" spans="13:13" s="13" customFormat="1" ht="14.25">
      <c r="M2908" s="41"/>
    </row>
    <row r="2909" spans="13:13" s="13" customFormat="1" ht="14.25">
      <c r="M2909" s="41"/>
    </row>
    <row r="2910" spans="13:13" s="13" customFormat="1" ht="14.25">
      <c r="M2910" s="41"/>
    </row>
    <row r="2911" spans="13:13" s="13" customFormat="1" ht="14.25">
      <c r="M2911" s="41"/>
    </row>
    <row r="2912" spans="13:13" s="13" customFormat="1" ht="14.25">
      <c r="M2912" s="41"/>
    </row>
    <row r="2913" spans="13:13" s="13" customFormat="1" ht="14.25">
      <c r="M2913" s="41"/>
    </row>
    <row r="2914" spans="13:13" s="13" customFormat="1" ht="14.25">
      <c r="M2914" s="41"/>
    </row>
    <row r="2915" spans="13:13" s="13" customFormat="1" ht="14.25">
      <c r="M2915" s="41"/>
    </row>
    <row r="2916" spans="13:13" s="13" customFormat="1" ht="14.25">
      <c r="M2916" s="41"/>
    </row>
    <row r="2917" spans="13:13" s="13" customFormat="1" ht="14.25">
      <c r="M2917" s="41"/>
    </row>
    <row r="2918" spans="13:13" s="13" customFormat="1" ht="14.25">
      <c r="M2918" s="41"/>
    </row>
    <row r="2919" spans="13:13" s="13" customFormat="1" ht="14.25">
      <c r="M2919" s="41"/>
    </row>
    <row r="2920" spans="13:13" s="13" customFormat="1" ht="14.25">
      <c r="M2920" s="41"/>
    </row>
    <row r="2921" spans="13:13" s="13" customFormat="1" ht="14.25">
      <c r="M2921" s="41"/>
    </row>
    <row r="2922" spans="13:13" s="13" customFormat="1" ht="14.25">
      <c r="M2922" s="41"/>
    </row>
    <row r="2923" spans="13:13" s="13" customFormat="1" ht="14.25">
      <c r="M2923" s="41"/>
    </row>
    <row r="2924" spans="13:13" s="13" customFormat="1" ht="14.25">
      <c r="M2924" s="41"/>
    </row>
    <row r="2925" spans="13:13" s="13" customFormat="1" ht="14.25">
      <c r="M2925" s="41"/>
    </row>
    <row r="2926" spans="13:13" s="13" customFormat="1" ht="14.25">
      <c r="M2926" s="41"/>
    </row>
    <row r="2927" spans="13:13" s="13" customFormat="1" ht="14.25">
      <c r="M2927" s="41"/>
    </row>
    <row r="2928" spans="13:13" s="13" customFormat="1" ht="14.25">
      <c r="M2928" s="41"/>
    </row>
    <row r="2929" spans="13:13" s="13" customFormat="1" ht="14.25">
      <c r="M2929" s="41"/>
    </row>
    <row r="2930" spans="13:13" s="13" customFormat="1" ht="14.25">
      <c r="M2930" s="41"/>
    </row>
    <row r="2931" spans="13:13" s="13" customFormat="1" ht="14.25">
      <c r="M2931" s="41"/>
    </row>
    <row r="2932" spans="13:13" s="13" customFormat="1" ht="14.25">
      <c r="M2932" s="41"/>
    </row>
    <row r="2933" spans="13:13" s="13" customFormat="1" ht="14.25">
      <c r="M2933" s="41"/>
    </row>
    <row r="2934" spans="13:13" s="13" customFormat="1" ht="14.25">
      <c r="M2934" s="41"/>
    </row>
    <row r="2935" spans="13:13" s="13" customFormat="1" ht="14.25">
      <c r="M2935" s="41"/>
    </row>
    <row r="2936" spans="13:13" s="13" customFormat="1" ht="14.25">
      <c r="M2936" s="41"/>
    </row>
    <row r="2937" spans="13:13" s="13" customFormat="1" ht="14.25">
      <c r="M2937" s="41"/>
    </row>
    <row r="2938" spans="13:13" s="13" customFormat="1" ht="14.25">
      <c r="M2938" s="41"/>
    </row>
    <row r="2939" spans="13:13" s="13" customFormat="1" ht="14.25">
      <c r="M2939" s="41"/>
    </row>
    <row r="2940" spans="13:13" s="13" customFormat="1" ht="14.25">
      <c r="M2940" s="41"/>
    </row>
    <row r="2941" spans="13:13" s="13" customFormat="1" ht="14.25">
      <c r="M2941" s="41"/>
    </row>
    <row r="2942" spans="13:13" s="13" customFormat="1" ht="14.25">
      <c r="M2942" s="41"/>
    </row>
    <row r="2943" spans="13:13" s="13" customFormat="1" ht="14.25">
      <c r="M2943" s="41"/>
    </row>
    <row r="2944" spans="13:13" s="13" customFormat="1" ht="14.25">
      <c r="M2944" s="41"/>
    </row>
    <row r="2945" spans="13:13" s="13" customFormat="1" ht="14.25">
      <c r="M2945" s="41"/>
    </row>
    <row r="2946" spans="13:13" s="13" customFormat="1" ht="14.25">
      <c r="M2946" s="41"/>
    </row>
    <row r="2947" spans="13:13" s="13" customFormat="1" ht="14.25">
      <c r="M2947" s="41"/>
    </row>
    <row r="2948" spans="13:13" s="13" customFormat="1" ht="14.25">
      <c r="M2948" s="41"/>
    </row>
    <row r="2949" spans="13:13" s="13" customFormat="1" ht="14.25">
      <c r="M2949" s="41"/>
    </row>
    <row r="2950" spans="13:13" s="13" customFormat="1" ht="14.25">
      <c r="M2950" s="41"/>
    </row>
    <row r="2951" spans="13:13" s="13" customFormat="1" ht="14.25">
      <c r="M2951" s="41"/>
    </row>
    <row r="2952" spans="13:13" s="13" customFormat="1" ht="14.25">
      <c r="M2952" s="41"/>
    </row>
    <row r="2953" spans="13:13" s="13" customFormat="1" ht="14.25">
      <c r="M2953" s="41"/>
    </row>
    <row r="2954" spans="13:13" s="13" customFormat="1" ht="14.25">
      <c r="M2954" s="41"/>
    </row>
    <row r="2955" spans="13:13" s="13" customFormat="1" ht="14.25">
      <c r="M2955" s="41"/>
    </row>
    <row r="2956" spans="13:13" s="13" customFormat="1" ht="14.25">
      <c r="M2956" s="41"/>
    </row>
    <row r="2957" spans="13:13" s="13" customFormat="1" ht="14.25">
      <c r="M2957" s="41"/>
    </row>
    <row r="2958" spans="13:13" s="13" customFormat="1" ht="14.25">
      <c r="M2958" s="41"/>
    </row>
    <row r="2959" spans="13:13" s="13" customFormat="1" ht="14.25">
      <c r="M2959" s="41"/>
    </row>
    <row r="2960" spans="13:13" s="13" customFormat="1" ht="14.25">
      <c r="M2960" s="41"/>
    </row>
    <row r="2961" spans="13:13" s="13" customFormat="1" ht="14.25">
      <c r="M2961" s="41"/>
    </row>
    <row r="2962" spans="13:13" s="13" customFormat="1" ht="14.25">
      <c r="M2962" s="41"/>
    </row>
    <row r="2963" spans="13:13" s="13" customFormat="1" ht="14.25">
      <c r="M2963" s="41"/>
    </row>
    <row r="2964" spans="13:13" s="13" customFormat="1" ht="14.25">
      <c r="M2964" s="41"/>
    </row>
    <row r="2965" spans="13:13" s="13" customFormat="1" ht="14.25">
      <c r="M2965" s="41"/>
    </row>
    <row r="2966" spans="13:13" s="13" customFormat="1" ht="14.25">
      <c r="M2966" s="41"/>
    </row>
    <row r="2967" spans="13:13" s="13" customFormat="1" ht="14.25">
      <c r="M2967" s="41"/>
    </row>
    <row r="2968" spans="13:13" s="13" customFormat="1" ht="14.25">
      <c r="M2968" s="41"/>
    </row>
    <row r="2969" spans="13:13" s="13" customFormat="1" ht="14.25">
      <c r="M2969" s="41"/>
    </row>
    <row r="2970" spans="13:13" s="13" customFormat="1" ht="14.25">
      <c r="M2970" s="41"/>
    </row>
    <row r="2971" spans="13:13" s="13" customFormat="1" ht="14.25">
      <c r="M2971" s="41"/>
    </row>
    <row r="2972" spans="13:13" s="13" customFormat="1" ht="14.25">
      <c r="M2972" s="41"/>
    </row>
    <row r="2973" spans="13:13" s="13" customFormat="1" ht="14.25">
      <c r="M2973" s="41"/>
    </row>
    <row r="2974" spans="13:13" s="13" customFormat="1" ht="14.25">
      <c r="M2974" s="41"/>
    </row>
    <row r="2975" spans="13:13" s="13" customFormat="1" ht="14.25">
      <c r="M2975" s="41"/>
    </row>
    <row r="2976" spans="13:13" s="13" customFormat="1" ht="14.25">
      <c r="M2976" s="41"/>
    </row>
    <row r="2977" spans="13:13" s="13" customFormat="1" ht="14.25">
      <c r="M2977" s="41"/>
    </row>
    <row r="2978" spans="13:13" s="13" customFormat="1" ht="14.25">
      <c r="M2978" s="41"/>
    </row>
    <row r="2979" spans="13:13" s="13" customFormat="1" ht="14.25">
      <c r="M2979" s="41"/>
    </row>
    <row r="2980" spans="13:13" s="13" customFormat="1" ht="14.25">
      <c r="M2980" s="41"/>
    </row>
    <row r="2981" spans="13:13" s="13" customFormat="1" ht="14.25">
      <c r="M2981" s="41"/>
    </row>
    <row r="2982" spans="13:13" s="13" customFormat="1" ht="14.25">
      <c r="M2982" s="41"/>
    </row>
    <row r="2983" spans="13:13" s="13" customFormat="1" ht="14.25">
      <c r="M2983" s="41"/>
    </row>
    <row r="2984" spans="13:13" s="13" customFormat="1" ht="14.25">
      <c r="M2984" s="41"/>
    </row>
    <row r="2985" spans="13:13" s="13" customFormat="1" ht="14.25">
      <c r="M2985" s="41"/>
    </row>
    <row r="2986" spans="13:13" s="13" customFormat="1" ht="14.25">
      <c r="M2986" s="41"/>
    </row>
    <row r="2987" spans="13:13" s="13" customFormat="1" ht="14.25">
      <c r="M2987" s="41"/>
    </row>
    <row r="2988" spans="13:13" s="13" customFormat="1" ht="14.25">
      <c r="M2988" s="41"/>
    </row>
    <row r="2989" spans="13:13" s="13" customFormat="1" ht="14.25">
      <c r="M2989" s="41"/>
    </row>
    <row r="2990" spans="13:13" s="13" customFormat="1" ht="14.25">
      <c r="M2990" s="41"/>
    </row>
    <row r="2991" spans="13:13" s="13" customFormat="1" ht="14.25">
      <c r="M2991" s="41"/>
    </row>
    <row r="2992" spans="13:13" s="13" customFormat="1" ht="14.25">
      <c r="M2992" s="41"/>
    </row>
    <row r="2993" spans="13:13" s="13" customFormat="1" ht="14.25">
      <c r="M2993" s="41"/>
    </row>
    <row r="2994" spans="13:13" s="13" customFormat="1" ht="14.25">
      <c r="M2994" s="41"/>
    </row>
    <row r="2995" spans="13:13" s="13" customFormat="1" ht="14.25">
      <c r="M2995" s="41"/>
    </row>
    <row r="2996" spans="13:13" s="13" customFormat="1" ht="14.25">
      <c r="M2996" s="41"/>
    </row>
    <row r="2997" spans="13:13" s="13" customFormat="1" ht="14.25">
      <c r="M2997" s="41"/>
    </row>
    <row r="2998" spans="13:13" s="13" customFormat="1" ht="14.25">
      <c r="M2998" s="41"/>
    </row>
    <row r="2999" spans="13:13" s="13" customFormat="1" ht="14.25">
      <c r="M2999" s="41"/>
    </row>
    <row r="3000" spans="13:13" s="13" customFormat="1" ht="14.25">
      <c r="M3000" s="41"/>
    </row>
    <row r="3001" spans="13:13" s="13" customFormat="1" ht="14.25">
      <c r="M3001" s="41"/>
    </row>
    <row r="3002" spans="13:13" s="13" customFormat="1" ht="14.25">
      <c r="M3002" s="41"/>
    </row>
    <row r="3003" spans="13:13" s="13" customFormat="1" ht="14.25">
      <c r="M3003" s="41"/>
    </row>
    <row r="3004" spans="13:13" s="13" customFormat="1" ht="14.25">
      <c r="M3004" s="41"/>
    </row>
    <row r="3005" spans="13:13" s="13" customFormat="1" ht="14.25">
      <c r="M3005" s="41"/>
    </row>
    <row r="3006" spans="13:13" s="13" customFormat="1" ht="14.25">
      <c r="M3006" s="41"/>
    </row>
    <row r="3007" spans="13:13" s="13" customFormat="1" ht="14.25">
      <c r="M3007" s="41"/>
    </row>
    <row r="3008" spans="13:13" s="13" customFormat="1" ht="14.25">
      <c r="M3008" s="41"/>
    </row>
    <row r="3009" spans="13:13" s="13" customFormat="1" ht="14.25">
      <c r="M3009" s="41"/>
    </row>
    <row r="3010" spans="13:13" s="13" customFormat="1" ht="14.25">
      <c r="M3010" s="41"/>
    </row>
    <row r="3011" spans="13:13" s="13" customFormat="1" ht="14.25">
      <c r="M3011" s="41"/>
    </row>
    <row r="3012" spans="13:13" s="13" customFormat="1" ht="14.25">
      <c r="M3012" s="41"/>
    </row>
    <row r="3013" spans="13:13" s="13" customFormat="1" ht="14.25">
      <c r="M3013" s="41"/>
    </row>
    <row r="3014" spans="13:13" s="13" customFormat="1" ht="14.25">
      <c r="M3014" s="41"/>
    </row>
    <row r="3015" spans="13:13" s="13" customFormat="1" ht="14.25">
      <c r="M3015" s="41"/>
    </row>
    <row r="3016" spans="13:13" s="13" customFormat="1" ht="14.25">
      <c r="M3016" s="41"/>
    </row>
    <row r="3017" spans="13:13" s="13" customFormat="1" ht="14.25">
      <c r="M3017" s="41"/>
    </row>
    <row r="3018" spans="13:13" s="13" customFormat="1" ht="14.25">
      <c r="M3018" s="41"/>
    </row>
    <row r="3019" spans="13:13" s="13" customFormat="1" ht="14.25">
      <c r="M3019" s="41"/>
    </row>
    <row r="3020" spans="13:13" s="13" customFormat="1" ht="14.25">
      <c r="M3020" s="41"/>
    </row>
    <row r="3021" spans="13:13" s="13" customFormat="1" ht="14.25">
      <c r="M3021" s="41"/>
    </row>
    <row r="3022" spans="13:13" s="13" customFormat="1" ht="14.25">
      <c r="M3022" s="41"/>
    </row>
    <row r="3023" spans="13:13" s="13" customFormat="1" ht="14.25">
      <c r="M3023" s="41"/>
    </row>
    <row r="3024" spans="13:13" s="13" customFormat="1" ht="14.25">
      <c r="M3024" s="41"/>
    </row>
    <row r="3025" spans="13:13" s="13" customFormat="1" ht="14.25">
      <c r="M3025" s="41"/>
    </row>
    <row r="3026" spans="13:13" s="13" customFormat="1" ht="14.25">
      <c r="M3026" s="41"/>
    </row>
    <row r="3027" spans="13:13" s="13" customFormat="1" ht="14.25">
      <c r="M3027" s="41"/>
    </row>
    <row r="3028" spans="13:13" s="13" customFormat="1" ht="14.25">
      <c r="M3028" s="41"/>
    </row>
    <row r="3029" spans="13:13" s="13" customFormat="1" ht="14.25">
      <c r="M3029" s="41"/>
    </row>
    <row r="3030" spans="13:13" s="13" customFormat="1" ht="14.25">
      <c r="M3030" s="41"/>
    </row>
    <row r="3031" spans="13:13" s="13" customFormat="1" ht="14.25">
      <c r="M3031" s="41"/>
    </row>
    <row r="3032" spans="13:13" s="13" customFormat="1" ht="14.25">
      <c r="M3032" s="41"/>
    </row>
    <row r="3033" spans="13:13" s="13" customFormat="1" ht="14.25">
      <c r="M3033" s="41"/>
    </row>
    <row r="3034" spans="13:13" s="13" customFormat="1" ht="14.25">
      <c r="M3034" s="41"/>
    </row>
    <row r="3035" spans="13:13" s="13" customFormat="1" ht="14.25">
      <c r="M3035" s="41"/>
    </row>
    <row r="3036" spans="13:13" s="13" customFormat="1" ht="14.25">
      <c r="M3036" s="41"/>
    </row>
    <row r="3037" spans="13:13" s="13" customFormat="1" ht="14.25">
      <c r="M3037" s="41"/>
    </row>
    <row r="3038" spans="13:13" s="13" customFormat="1" ht="14.25">
      <c r="M3038" s="41"/>
    </row>
    <row r="3039" spans="13:13" s="13" customFormat="1" ht="14.25">
      <c r="M3039" s="41"/>
    </row>
    <row r="3040" spans="13:13" s="13" customFormat="1" ht="14.25">
      <c r="M3040" s="41"/>
    </row>
    <row r="3041" spans="13:13" s="13" customFormat="1" ht="14.25">
      <c r="M3041" s="41"/>
    </row>
    <row r="3042" spans="13:13" s="13" customFormat="1" ht="14.25">
      <c r="M3042" s="41"/>
    </row>
    <row r="3043" spans="13:13" s="13" customFormat="1" ht="14.25">
      <c r="M3043" s="41"/>
    </row>
    <row r="3044" spans="13:13" s="13" customFormat="1" ht="14.25">
      <c r="M3044" s="41"/>
    </row>
    <row r="3045" spans="13:13" s="13" customFormat="1" ht="14.25">
      <c r="M3045" s="41"/>
    </row>
    <row r="3046" spans="13:13" s="13" customFormat="1" ht="14.25">
      <c r="M3046" s="41"/>
    </row>
    <row r="3047" spans="13:13" s="13" customFormat="1" ht="14.25">
      <c r="M3047" s="41"/>
    </row>
    <row r="3048" spans="13:13" s="13" customFormat="1" ht="14.25">
      <c r="M3048" s="41"/>
    </row>
    <row r="3049" spans="13:13" s="13" customFormat="1" ht="14.25">
      <c r="M3049" s="41"/>
    </row>
    <row r="3050" spans="13:13" s="13" customFormat="1" ht="14.25">
      <c r="M3050" s="41"/>
    </row>
    <row r="3051" spans="13:13" s="13" customFormat="1" ht="14.25">
      <c r="M3051" s="41"/>
    </row>
    <row r="3052" spans="13:13" s="13" customFormat="1" ht="14.25">
      <c r="M3052" s="41"/>
    </row>
    <row r="3053" spans="13:13" s="13" customFormat="1" ht="14.25">
      <c r="M3053" s="41"/>
    </row>
    <row r="3054" spans="13:13" s="13" customFormat="1" ht="14.25">
      <c r="M3054" s="41"/>
    </row>
    <row r="3055" spans="13:13" s="13" customFormat="1" ht="14.25">
      <c r="M3055" s="41"/>
    </row>
    <row r="3056" spans="13:13" s="13" customFormat="1" ht="14.25">
      <c r="M3056" s="41"/>
    </row>
    <row r="3057" spans="13:13" s="13" customFormat="1" ht="14.25">
      <c r="M3057" s="41"/>
    </row>
    <row r="3058" spans="13:13" s="13" customFormat="1" ht="14.25">
      <c r="M3058" s="41"/>
    </row>
    <row r="3059" spans="13:13" s="13" customFormat="1" ht="14.25">
      <c r="M3059" s="41"/>
    </row>
    <row r="3060" spans="13:13" s="13" customFormat="1" ht="14.25">
      <c r="M3060" s="41"/>
    </row>
    <row r="3061" spans="13:13" s="13" customFormat="1" ht="14.25">
      <c r="M3061" s="41"/>
    </row>
    <row r="3062" spans="13:13" s="13" customFormat="1" ht="14.25">
      <c r="M3062" s="41"/>
    </row>
    <row r="3063" spans="13:13" s="13" customFormat="1" ht="14.25">
      <c r="M3063" s="41"/>
    </row>
    <row r="3064" spans="13:13" s="13" customFormat="1" ht="14.25">
      <c r="M3064" s="41"/>
    </row>
    <row r="3065" spans="13:13" s="13" customFormat="1" ht="14.25">
      <c r="M3065" s="41"/>
    </row>
    <row r="3066" spans="13:13" s="13" customFormat="1" ht="14.25">
      <c r="M3066" s="41"/>
    </row>
    <row r="3067" spans="13:13" s="13" customFormat="1" ht="14.25">
      <c r="M3067" s="41"/>
    </row>
    <row r="3068" spans="13:13" s="13" customFormat="1" ht="14.25">
      <c r="M3068" s="41"/>
    </row>
    <row r="3069" spans="13:13" s="13" customFormat="1" ht="14.25">
      <c r="M3069" s="41"/>
    </row>
    <row r="3070" spans="13:13" s="13" customFormat="1" ht="14.25">
      <c r="M3070" s="41"/>
    </row>
    <row r="3071" spans="13:13" s="13" customFormat="1" ht="14.25">
      <c r="M3071" s="41"/>
    </row>
    <row r="3072" spans="13:13" s="13" customFormat="1" ht="14.25">
      <c r="M3072" s="41"/>
    </row>
    <row r="3073" spans="13:13" s="13" customFormat="1" ht="14.25">
      <c r="M3073" s="41"/>
    </row>
    <row r="3074" spans="13:13" s="13" customFormat="1" ht="14.25">
      <c r="M3074" s="41"/>
    </row>
    <row r="3075" spans="13:13" s="13" customFormat="1" ht="14.25">
      <c r="M3075" s="41"/>
    </row>
    <row r="3076" spans="13:13" s="13" customFormat="1" ht="14.25">
      <c r="M3076" s="41"/>
    </row>
    <row r="3077" spans="13:13" s="13" customFormat="1" ht="14.25">
      <c r="M3077" s="41"/>
    </row>
    <row r="3078" spans="13:13" s="13" customFormat="1" ht="14.25">
      <c r="M3078" s="41"/>
    </row>
    <row r="3079" spans="13:13" s="13" customFormat="1" ht="14.25">
      <c r="M3079" s="41"/>
    </row>
    <row r="3080" spans="13:13" s="13" customFormat="1" ht="14.25">
      <c r="M3080" s="41"/>
    </row>
    <row r="3081" spans="13:13" s="13" customFormat="1" ht="14.25">
      <c r="M3081" s="41"/>
    </row>
    <row r="3082" spans="13:13" s="13" customFormat="1" ht="14.25">
      <c r="M3082" s="41"/>
    </row>
    <row r="3083" spans="13:13" s="13" customFormat="1" ht="14.25">
      <c r="M3083" s="41"/>
    </row>
    <row r="3084" spans="13:13" s="13" customFormat="1" ht="14.25">
      <c r="M3084" s="41"/>
    </row>
    <row r="3085" spans="13:13" s="13" customFormat="1" ht="14.25">
      <c r="M3085" s="41"/>
    </row>
    <row r="3086" spans="13:13" s="13" customFormat="1" ht="14.25">
      <c r="M3086" s="41"/>
    </row>
    <row r="3087" spans="13:13" s="13" customFormat="1" ht="14.25">
      <c r="M3087" s="41"/>
    </row>
    <row r="3088" spans="13:13" s="13" customFormat="1" ht="14.25">
      <c r="M3088" s="41"/>
    </row>
    <row r="3089" spans="13:13" s="13" customFormat="1" ht="14.25">
      <c r="M3089" s="41"/>
    </row>
    <row r="3090" spans="13:13" s="13" customFormat="1" ht="14.25">
      <c r="M3090" s="41"/>
    </row>
    <row r="3091" spans="13:13" s="13" customFormat="1" ht="14.25">
      <c r="M3091" s="41"/>
    </row>
    <row r="3092" spans="13:13" s="13" customFormat="1" ht="14.25">
      <c r="M3092" s="41"/>
    </row>
    <row r="3093" spans="13:13" s="13" customFormat="1" ht="14.25">
      <c r="M3093" s="41"/>
    </row>
    <row r="3094" spans="13:13" s="13" customFormat="1" ht="14.25">
      <c r="M3094" s="41"/>
    </row>
    <row r="3095" spans="13:13" s="13" customFormat="1" ht="14.25">
      <c r="M3095" s="41"/>
    </row>
    <row r="3096" spans="13:13" s="13" customFormat="1" ht="14.25">
      <c r="M3096" s="41"/>
    </row>
    <row r="3097" spans="13:13" s="13" customFormat="1" ht="14.25">
      <c r="M3097" s="41"/>
    </row>
    <row r="3098" spans="13:13" s="13" customFormat="1" ht="14.25">
      <c r="M3098" s="41"/>
    </row>
    <row r="3099" spans="13:13" s="13" customFormat="1" ht="14.25">
      <c r="M3099" s="41"/>
    </row>
    <row r="3100" spans="13:13" s="13" customFormat="1" ht="14.25">
      <c r="M3100" s="41"/>
    </row>
    <row r="3101" spans="13:13" s="13" customFormat="1" ht="14.25">
      <c r="M3101" s="41"/>
    </row>
    <row r="3102" spans="13:13" s="13" customFormat="1" ht="14.25">
      <c r="M3102" s="41"/>
    </row>
    <row r="3103" spans="13:13" s="13" customFormat="1" ht="14.25">
      <c r="M3103" s="41"/>
    </row>
    <row r="3104" spans="13:13" s="13" customFormat="1" ht="14.25">
      <c r="M3104" s="41"/>
    </row>
    <row r="3105" spans="13:13" s="13" customFormat="1" ht="14.25">
      <c r="M3105" s="41"/>
    </row>
    <row r="3106" spans="13:13" s="13" customFormat="1" ht="14.25">
      <c r="M3106" s="41"/>
    </row>
    <row r="3107" spans="13:13" s="13" customFormat="1" ht="14.25">
      <c r="M3107" s="41"/>
    </row>
    <row r="3108" spans="13:13" s="13" customFormat="1" ht="14.25">
      <c r="M3108" s="41"/>
    </row>
    <row r="3109" spans="13:13" s="13" customFormat="1" ht="14.25">
      <c r="M3109" s="41"/>
    </row>
    <row r="3110" spans="13:13" s="13" customFormat="1" ht="14.25">
      <c r="M3110" s="41"/>
    </row>
    <row r="3111" spans="13:13" s="13" customFormat="1" ht="14.25">
      <c r="M3111" s="41"/>
    </row>
    <row r="3112" spans="13:13" s="13" customFormat="1" ht="14.25">
      <c r="M3112" s="41"/>
    </row>
    <row r="3113" spans="13:13" s="13" customFormat="1" ht="14.25">
      <c r="M3113" s="41"/>
    </row>
    <row r="3114" spans="13:13" s="13" customFormat="1" ht="14.25">
      <c r="M3114" s="41"/>
    </row>
    <row r="3115" spans="13:13" s="13" customFormat="1" ht="14.25">
      <c r="M3115" s="41"/>
    </row>
    <row r="3116" spans="13:13" s="13" customFormat="1" ht="14.25">
      <c r="M3116" s="41"/>
    </row>
    <row r="3117" spans="13:13" s="13" customFormat="1" ht="14.25">
      <c r="M3117" s="41"/>
    </row>
    <row r="3118" spans="13:13" s="13" customFormat="1" ht="14.25">
      <c r="M3118" s="41"/>
    </row>
    <row r="3119" spans="13:13" s="13" customFormat="1" ht="14.25">
      <c r="M3119" s="41"/>
    </row>
    <row r="3120" spans="13:13" s="13" customFormat="1" ht="14.25">
      <c r="M3120" s="41"/>
    </row>
    <row r="3121" spans="13:13" s="13" customFormat="1" ht="14.25">
      <c r="M3121" s="41"/>
    </row>
    <row r="3122" spans="13:13" s="13" customFormat="1" ht="14.25">
      <c r="M3122" s="41"/>
    </row>
    <row r="3123" spans="13:13" s="13" customFormat="1" ht="14.25">
      <c r="M3123" s="41"/>
    </row>
    <row r="3124" spans="13:13" s="13" customFormat="1" ht="14.25">
      <c r="M3124" s="41"/>
    </row>
    <row r="3125" spans="13:13" s="13" customFormat="1" ht="14.25">
      <c r="M3125" s="41"/>
    </row>
    <row r="3126" spans="13:13" s="13" customFormat="1" ht="14.25">
      <c r="M3126" s="41"/>
    </row>
    <row r="3127" spans="13:13" s="13" customFormat="1" ht="14.25">
      <c r="M3127" s="41"/>
    </row>
    <row r="3128" spans="13:13" s="13" customFormat="1" ht="14.25">
      <c r="M3128" s="41"/>
    </row>
    <row r="3129" spans="13:13" s="13" customFormat="1" ht="14.25">
      <c r="M3129" s="41"/>
    </row>
    <row r="3130" spans="13:13" s="13" customFormat="1" ht="14.25">
      <c r="M3130" s="41"/>
    </row>
    <row r="3131" spans="13:13" s="13" customFormat="1" ht="14.25">
      <c r="M3131" s="41"/>
    </row>
    <row r="3132" spans="13:13" s="13" customFormat="1" ht="14.25">
      <c r="M3132" s="41"/>
    </row>
    <row r="3133" spans="13:13" s="13" customFormat="1" ht="14.25">
      <c r="M3133" s="41"/>
    </row>
    <row r="3134" spans="13:13" s="13" customFormat="1" ht="14.25">
      <c r="M3134" s="41"/>
    </row>
    <row r="3135" spans="13:13" s="13" customFormat="1" ht="14.25">
      <c r="M3135" s="41"/>
    </row>
    <row r="3136" spans="13:13" s="13" customFormat="1" ht="14.25">
      <c r="M3136" s="41"/>
    </row>
    <row r="3137" spans="13:13" s="13" customFormat="1" ht="14.25">
      <c r="M3137" s="41"/>
    </row>
    <row r="3138" spans="13:13" s="13" customFormat="1" ht="14.25">
      <c r="M3138" s="41"/>
    </row>
    <row r="3139" spans="13:13" s="13" customFormat="1" ht="14.25">
      <c r="M3139" s="41"/>
    </row>
    <row r="3140" spans="13:13" s="13" customFormat="1" ht="14.25">
      <c r="M3140" s="41"/>
    </row>
    <row r="3141" spans="13:13" s="13" customFormat="1" ht="14.25">
      <c r="M3141" s="41"/>
    </row>
    <row r="3142" spans="13:13" s="13" customFormat="1" ht="14.25">
      <c r="M3142" s="41"/>
    </row>
    <row r="3143" spans="13:13" s="13" customFormat="1" ht="14.25">
      <c r="M3143" s="41"/>
    </row>
    <row r="3144" spans="13:13" s="13" customFormat="1" ht="14.25">
      <c r="M3144" s="41"/>
    </row>
    <row r="3145" spans="13:13" s="13" customFormat="1" ht="14.25">
      <c r="M3145" s="41"/>
    </row>
    <row r="3146" spans="13:13" s="13" customFormat="1" ht="14.25">
      <c r="M3146" s="41"/>
    </row>
    <row r="3147" spans="13:13" s="13" customFormat="1" ht="14.25">
      <c r="M3147" s="41"/>
    </row>
    <row r="3148" spans="13:13" s="13" customFormat="1" ht="14.25">
      <c r="M3148" s="41"/>
    </row>
    <row r="3149" spans="13:13" s="13" customFormat="1" ht="14.25">
      <c r="M3149" s="41"/>
    </row>
    <row r="3150" spans="13:13" s="13" customFormat="1" ht="14.25">
      <c r="M3150" s="41"/>
    </row>
    <row r="3151" spans="13:13" s="13" customFormat="1" ht="14.25">
      <c r="M3151" s="41"/>
    </row>
    <row r="3152" spans="13:13" s="13" customFormat="1" ht="14.25">
      <c r="M3152" s="41"/>
    </row>
    <row r="3153" spans="13:13" s="13" customFormat="1" ht="14.25">
      <c r="M3153" s="41"/>
    </row>
    <row r="3154" spans="13:13" s="13" customFormat="1" ht="14.25">
      <c r="M3154" s="41"/>
    </row>
    <row r="3155" spans="13:13" s="13" customFormat="1" ht="14.25">
      <c r="M3155" s="41"/>
    </row>
    <row r="3156" spans="13:13" s="13" customFormat="1" ht="14.25">
      <c r="M3156" s="41"/>
    </row>
    <row r="3157" spans="13:13" s="13" customFormat="1" ht="14.25">
      <c r="M3157" s="41"/>
    </row>
    <row r="3158" spans="13:13" s="13" customFormat="1" ht="14.25">
      <c r="M3158" s="41"/>
    </row>
    <row r="3159" spans="13:13" s="13" customFormat="1" ht="14.25">
      <c r="M3159" s="41"/>
    </row>
    <row r="3160" spans="13:13" s="13" customFormat="1" ht="14.25">
      <c r="M3160" s="41"/>
    </row>
    <row r="3161" spans="13:13" s="13" customFormat="1" ht="14.25">
      <c r="M3161" s="41"/>
    </row>
    <row r="3162" spans="13:13" s="13" customFormat="1" ht="14.25">
      <c r="M3162" s="41"/>
    </row>
    <row r="3163" spans="13:13" s="13" customFormat="1" ht="14.25">
      <c r="M3163" s="41"/>
    </row>
    <row r="3164" spans="13:13" s="13" customFormat="1" ht="14.25">
      <c r="M3164" s="41"/>
    </row>
    <row r="3165" spans="13:13" s="13" customFormat="1" ht="14.25">
      <c r="M3165" s="41"/>
    </row>
    <row r="3166" spans="13:13" s="13" customFormat="1" ht="14.25">
      <c r="M3166" s="41"/>
    </row>
    <row r="3167" spans="13:13" s="13" customFormat="1" ht="14.25">
      <c r="M3167" s="41"/>
    </row>
    <row r="3168" spans="13:13" s="13" customFormat="1" ht="14.25">
      <c r="M3168" s="41"/>
    </row>
    <row r="3169" spans="13:13" s="13" customFormat="1" ht="14.25">
      <c r="M3169" s="41"/>
    </row>
    <row r="3170" spans="13:13" s="13" customFormat="1" ht="14.25">
      <c r="M3170" s="41"/>
    </row>
    <row r="3171" spans="13:13" s="13" customFormat="1" ht="14.25">
      <c r="M3171" s="41"/>
    </row>
    <row r="3172" spans="13:13" s="13" customFormat="1" ht="14.25">
      <c r="M3172" s="41"/>
    </row>
    <row r="3173" spans="13:13" s="13" customFormat="1" ht="14.25">
      <c r="M3173" s="41"/>
    </row>
    <row r="3174" spans="13:13" s="13" customFormat="1" ht="14.25">
      <c r="M3174" s="41"/>
    </row>
    <row r="3175" spans="13:13" s="13" customFormat="1" ht="14.25">
      <c r="M3175" s="41"/>
    </row>
    <row r="3176" spans="13:13" s="13" customFormat="1" ht="14.25">
      <c r="M3176" s="41"/>
    </row>
    <row r="3177" spans="13:13" s="13" customFormat="1" ht="14.25">
      <c r="M3177" s="41"/>
    </row>
    <row r="3178" spans="13:13" s="13" customFormat="1" ht="14.25">
      <c r="M3178" s="41"/>
    </row>
    <row r="3179" spans="13:13" s="13" customFormat="1" ht="14.25">
      <c r="M3179" s="41"/>
    </row>
    <row r="3180" spans="13:13" s="13" customFormat="1" ht="14.25">
      <c r="M3180" s="41"/>
    </row>
    <row r="3181" spans="13:13" s="13" customFormat="1" ht="14.25">
      <c r="M3181" s="41"/>
    </row>
    <row r="3182" spans="13:13" s="13" customFormat="1" ht="14.25">
      <c r="M3182" s="41"/>
    </row>
    <row r="3183" spans="13:13" s="13" customFormat="1" ht="14.25">
      <c r="M3183" s="41"/>
    </row>
    <row r="3184" spans="13:13" s="13" customFormat="1" ht="14.25">
      <c r="M3184" s="41"/>
    </row>
    <row r="3185" spans="13:13" s="13" customFormat="1" ht="14.25">
      <c r="M3185" s="41"/>
    </row>
    <row r="3186" spans="13:13" s="13" customFormat="1" ht="14.25">
      <c r="M3186" s="41"/>
    </row>
    <row r="3187" spans="13:13" s="13" customFormat="1" ht="14.25">
      <c r="M3187" s="41"/>
    </row>
    <row r="3188" spans="13:13" s="13" customFormat="1" ht="14.25">
      <c r="M3188" s="41"/>
    </row>
    <row r="3189" spans="13:13" s="13" customFormat="1" ht="14.25">
      <c r="M3189" s="41"/>
    </row>
    <row r="3190" spans="13:13" s="13" customFormat="1" ht="14.25">
      <c r="M3190" s="41"/>
    </row>
    <row r="3191" spans="13:13" s="13" customFormat="1" ht="14.25">
      <c r="M3191" s="41"/>
    </row>
    <row r="3192" spans="13:13" s="13" customFormat="1" ht="14.25">
      <c r="M3192" s="41"/>
    </row>
    <row r="3193" spans="13:13" s="13" customFormat="1" ht="14.25">
      <c r="M3193" s="41"/>
    </row>
    <row r="3194" spans="13:13" s="13" customFormat="1" ht="14.25">
      <c r="M3194" s="41"/>
    </row>
    <row r="3195" spans="13:13" s="13" customFormat="1" ht="14.25">
      <c r="M3195" s="41"/>
    </row>
    <row r="3196" spans="13:13" s="13" customFormat="1" ht="14.25">
      <c r="M3196" s="41"/>
    </row>
    <row r="3197" spans="13:13" s="13" customFormat="1" ht="14.25">
      <c r="M3197" s="41"/>
    </row>
    <row r="3198" spans="13:13" s="13" customFormat="1" ht="14.25">
      <c r="M3198" s="41"/>
    </row>
    <row r="3199" spans="13:13" s="13" customFormat="1" ht="14.25">
      <c r="M3199" s="41"/>
    </row>
    <row r="3200" spans="13:13" s="13" customFormat="1" ht="14.25">
      <c r="M3200" s="41"/>
    </row>
    <row r="3201" spans="13:13" s="13" customFormat="1" ht="14.25">
      <c r="M3201" s="41"/>
    </row>
    <row r="3202" spans="13:13" s="13" customFormat="1" ht="14.25">
      <c r="M3202" s="41"/>
    </row>
    <row r="3203" spans="13:13" s="13" customFormat="1" ht="14.25">
      <c r="M3203" s="41"/>
    </row>
    <row r="3204" spans="13:13" s="13" customFormat="1" ht="14.25">
      <c r="M3204" s="41"/>
    </row>
    <row r="3205" spans="13:13" s="13" customFormat="1" ht="14.25">
      <c r="M3205" s="41"/>
    </row>
    <row r="3206" spans="13:13" s="13" customFormat="1" ht="14.25">
      <c r="M3206" s="41"/>
    </row>
    <row r="3207" spans="13:13" s="13" customFormat="1" ht="14.25">
      <c r="M3207" s="41"/>
    </row>
    <row r="3208" spans="13:13" s="13" customFormat="1" ht="14.25">
      <c r="M3208" s="41"/>
    </row>
    <row r="3209" spans="13:13" s="13" customFormat="1" ht="14.25">
      <c r="M3209" s="41"/>
    </row>
    <row r="3210" spans="13:13" s="13" customFormat="1" ht="14.25">
      <c r="M3210" s="41"/>
    </row>
    <row r="3211" spans="13:13" s="13" customFormat="1" ht="14.25">
      <c r="M3211" s="41"/>
    </row>
    <row r="3212" spans="13:13" s="13" customFormat="1" ht="14.25">
      <c r="M3212" s="41"/>
    </row>
    <row r="3213" spans="13:13" s="13" customFormat="1" ht="14.25">
      <c r="M3213" s="41"/>
    </row>
    <row r="3214" spans="13:13" s="13" customFormat="1" ht="14.25">
      <c r="M3214" s="41"/>
    </row>
    <row r="3215" spans="13:13" s="13" customFormat="1" ht="14.25">
      <c r="M3215" s="41"/>
    </row>
    <row r="3216" spans="13:13" s="13" customFormat="1" ht="14.25">
      <c r="M3216" s="41"/>
    </row>
    <row r="3217" spans="13:13" s="13" customFormat="1" ht="14.25">
      <c r="M3217" s="41"/>
    </row>
    <row r="3218" spans="13:13" s="13" customFormat="1" ht="14.25">
      <c r="M3218" s="41"/>
    </row>
    <row r="3219" spans="13:13" s="13" customFormat="1" ht="14.25">
      <c r="M3219" s="41"/>
    </row>
    <row r="3220" spans="13:13" s="13" customFormat="1" ht="14.25">
      <c r="M3220" s="41"/>
    </row>
    <row r="3221" spans="13:13" s="13" customFormat="1" ht="14.25">
      <c r="M3221" s="41"/>
    </row>
    <row r="3222" spans="13:13" s="13" customFormat="1" ht="14.25">
      <c r="M3222" s="41"/>
    </row>
    <row r="3223" spans="13:13" s="13" customFormat="1" ht="14.25">
      <c r="M3223" s="41"/>
    </row>
    <row r="3224" spans="13:13" s="13" customFormat="1" ht="14.25">
      <c r="M3224" s="41"/>
    </row>
    <row r="3225" spans="13:13" s="13" customFormat="1" ht="14.25">
      <c r="M3225" s="41"/>
    </row>
    <row r="3226" spans="13:13" s="13" customFormat="1" ht="14.25">
      <c r="M3226" s="41"/>
    </row>
    <row r="3227" spans="13:13" s="13" customFormat="1" ht="14.25">
      <c r="M3227" s="41"/>
    </row>
    <row r="3228" spans="13:13" s="13" customFormat="1" ht="14.25">
      <c r="M3228" s="41"/>
    </row>
    <row r="3229" spans="13:13" s="13" customFormat="1" ht="14.25">
      <c r="M3229" s="41"/>
    </row>
    <row r="3230" spans="13:13" s="13" customFormat="1" ht="14.25">
      <c r="M3230" s="41"/>
    </row>
    <row r="3231" spans="13:13" s="13" customFormat="1" ht="14.25">
      <c r="M3231" s="41"/>
    </row>
    <row r="3232" spans="13:13" s="13" customFormat="1" ht="14.25">
      <c r="M3232" s="41"/>
    </row>
    <row r="3233" spans="13:13" s="13" customFormat="1" ht="14.25">
      <c r="M3233" s="41"/>
    </row>
    <row r="3234" spans="13:13" s="13" customFormat="1" ht="14.25">
      <c r="M3234" s="41"/>
    </row>
    <row r="3235" spans="13:13" s="13" customFormat="1" ht="14.25">
      <c r="M3235" s="41"/>
    </row>
    <row r="3236" spans="13:13" s="13" customFormat="1" ht="14.25">
      <c r="M3236" s="41"/>
    </row>
    <row r="3237" spans="13:13" s="13" customFormat="1" ht="14.25">
      <c r="M3237" s="41"/>
    </row>
    <row r="3238" spans="13:13" s="13" customFormat="1" ht="14.25">
      <c r="M3238" s="41"/>
    </row>
    <row r="3239" spans="13:13" s="13" customFormat="1" ht="14.25">
      <c r="M3239" s="41"/>
    </row>
    <row r="3240" spans="13:13" s="13" customFormat="1" ht="14.25">
      <c r="M3240" s="41"/>
    </row>
    <row r="3241" spans="13:13" s="13" customFormat="1" ht="14.25">
      <c r="M3241" s="41"/>
    </row>
    <row r="3242" spans="13:13" s="13" customFormat="1" ht="14.25">
      <c r="M3242" s="41"/>
    </row>
    <row r="3243" spans="13:13" s="13" customFormat="1" ht="14.25">
      <c r="M3243" s="41"/>
    </row>
    <row r="3244" spans="13:13" s="13" customFormat="1" ht="14.25">
      <c r="M3244" s="41"/>
    </row>
    <row r="3245" spans="13:13" s="13" customFormat="1" ht="14.25">
      <c r="M3245" s="41"/>
    </row>
    <row r="3246" spans="13:13" s="13" customFormat="1" ht="14.25">
      <c r="M3246" s="41"/>
    </row>
    <row r="3247" spans="13:13" s="13" customFormat="1" ht="14.25">
      <c r="M3247" s="41"/>
    </row>
    <row r="3248" spans="13:13" s="13" customFormat="1" ht="14.25">
      <c r="M3248" s="41"/>
    </row>
    <row r="3249" spans="13:13" s="13" customFormat="1" ht="14.25">
      <c r="M3249" s="41"/>
    </row>
    <row r="3250" spans="13:13" s="13" customFormat="1" ht="14.25">
      <c r="M3250" s="41"/>
    </row>
    <row r="3251" spans="13:13" s="13" customFormat="1" ht="14.25">
      <c r="M3251" s="41"/>
    </row>
    <row r="3252" spans="13:13" s="13" customFormat="1" ht="14.25">
      <c r="M3252" s="41"/>
    </row>
    <row r="3253" spans="13:13" s="13" customFormat="1" ht="14.25">
      <c r="M3253" s="41"/>
    </row>
    <row r="3254" spans="13:13" s="13" customFormat="1" ht="14.25">
      <c r="M3254" s="41"/>
    </row>
    <row r="3255" spans="13:13" s="13" customFormat="1" ht="14.25">
      <c r="M3255" s="41"/>
    </row>
    <row r="3256" spans="13:13" s="13" customFormat="1" ht="14.25">
      <c r="M3256" s="41"/>
    </row>
    <row r="3257" spans="13:13" s="13" customFormat="1" ht="14.25">
      <c r="M3257" s="41"/>
    </row>
    <row r="3258" spans="13:13" s="13" customFormat="1" ht="14.25">
      <c r="M3258" s="41"/>
    </row>
    <row r="3259" spans="13:13" s="13" customFormat="1" ht="14.25">
      <c r="M3259" s="41"/>
    </row>
    <row r="3260" spans="13:13" s="13" customFormat="1" ht="14.25">
      <c r="M3260" s="41"/>
    </row>
    <row r="3261" spans="13:13" s="13" customFormat="1" ht="14.25">
      <c r="M3261" s="41"/>
    </row>
    <row r="3262" spans="13:13" s="13" customFormat="1" ht="14.25">
      <c r="M3262" s="41"/>
    </row>
    <row r="3263" spans="13:13" s="13" customFormat="1" ht="14.25">
      <c r="M3263" s="41"/>
    </row>
    <row r="3264" spans="13:13" s="13" customFormat="1" ht="14.25">
      <c r="M3264" s="41"/>
    </row>
    <row r="3265" spans="13:13" s="13" customFormat="1" ht="14.25">
      <c r="M3265" s="41"/>
    </row>
    <row r="3266" spans="13:13" s="13" customFormat="1" ht="14.25">
      <c r="M3266" s="41"/>
    </row>
    <row r="3267" spans="13:13" s="13" customFormat="1" ht="14.25">
      <c r="M3267" s="41"/>
    </row>
    <row r="3268" spans="13:13" s="13" customFormat="1" ht="14.25">
      <c r="M3268" s="41"/>
    </row>
    <row r="3269" spans="13:13" s="13" customFormat="1" ht="14.25">
      <c r="M3269" s="41"/>
    </row>
    <row r="3270" spans="13:13" s="13" customFormat="1" ht="14.25">
      <c r="M3270" s="41"/>
    </row>
    <row r="3271" spans="13:13" s="13" customFormat="1" ht="14.25">
      <c r="M3271" s="41"/>
    </row>
    <row r="3272" spans="13:13" s="13" customFormat="1" ht="14.25">
      <c r="M3272" s="41"/>
    </row>
    <row r="3273" spans="13:13" s="13" customFormat="1" ht="14.25">
      <c r="M3273" s="41"/>
    </row>
    <row r="3274" spans="13:13" s="13" customFormat="1" ht="14.25">
      <c r="M3274" s="41"/>
    </row>
    <row r="3275" spans="13:13" s="13" customFormat="1" ht="14.25">
      <c r="M3275" s="41"/>
    </row>
    <row r="3276" spans="13:13" s="13" customFormat="1" ht="14.25">
      <c r="M3276" s="41"/>
    </row>
    <row r="3277" spans="13:13" s="13" customFormat="1" ht="14.25">
      <c r="M3277" s="41"/>
    </row>
    <row r="3278" spans="13:13" s="13" customFormat="1" ht="14.25">
      <c r="M3278" s="41"/>
    </row>
    <row r="3279" spans="13:13" s="13" customFormat="1" ht="14.25">
      <c r="M3279" s="41"/>
    </row>
    <row r="3280" spans="13:13" s="13" customFormat="1" ht="14.25">
      <c r="M3280" s="41"/>
    </row>
    <row r="3281" spans="13:13" s="13" customFormat="1" ht="14.25">
      <c r="M3281" s="41"/>
    </row>
    <row r="3282" spans="13:13" s="13" customFormat="1" ht="14.25">
      <c r="M3282" s="41"/>
    </row>
    <row r="3283" spans="13:13" s="13" customFormat="1" ht="14.25">
      <c r="M3283" s="41"/>
    </row>
    <row r="3284" spans="13:13" s="13" customFormat="1" ht="14.25">
      <c r="M3284" s="41"/>
    </row>
    <row r="3285" spans="13:13" s="13" customFormat="1" ht="14.25">
      <c r="M3285" s="41"/>
    </row>
    <row r="3286" spans="13:13" s="13" customFormat="1" ht="14.25">
      <c r="M3286" s="41"/>
    </row>
    <row r="3287" spans="13:13" s="13" customFormat="1" ht="14.25">
      <c r="M3287" s="41"/>
    </row>
    <row r="3288" spans="13:13" s="13" customFormat="1" ht="14.25">
      <c r="M3288" s="41"/>
    </row>
    <row r="3289" spans="13:13" s="13" customFormat="1" ht="14.25">
      <c r="M3289" s="41"/>
    </row>
    <row r="3290" spans="13:13" s="13" customFormat="1" ht="14.25">
      <c r="M3290" s="41"/>
    </row>
    <row r="3291" spans="13:13" s="13" customFormat="1" ht="14.25">
      <c r="M3291" s="41"/>
    </row>
    <row r="3292" spans="13:13" s="13" customFormat="1" ht="14.25">
      <c r="M3292" s="41"/>
    </row>
    <row r="3293" spans="13:13" s="13" customFormat="1" ht="14.25">
      <c r="M3293" s="41"/>
    </row>
    <row r="3294" spans="13:13" s="13" customFormat="1" ht="14.25">
      <c r="M3294" s="41"/>
    </row>
    <row r="3295" spans="13:13" s="13" customFormat="1" ht="14.25">
      <c r="M3295" s="41"/>
    </row>
    <row r="3296" spans="13:13" s="13" customFormat="1" ht="14.25">
      <c r="M3296" s="41"/>
    </row>
    <row r="3297" spans="13:13" s="13" customFormat="1" ht="14.25">
      <c r="M3297" s="41"/>
    </row>
    <row r="3298" spans="13:13" s="13" customFormat="1" ht="14.25">
      <c r="M3298" s="41"/>
    </row>
    <row r="3299" spans="13:13" s="13" customFormat="1" ht="14.25">
      <c r="M3299" s="41"/>
    </row>
    <row r="3300" spans="13:13" s="13" customFormat="1" ht="14.25">
      <c r="M3300" s="41"/>
    </row>
    <row r="3301" spans="13:13" s="13" customFormat="1" ht="14.25">
      <c r="M3301" s="41"/>
    </row>
    <row r="3302" spans="13:13" s="13" customFormat="1" ht="14.25">
      <c r="M3302" s="41"/>
    </row>
    <row r="3303" spans="13:13" s="13" customFormat="1" ht="14.25">
      <c r="M3303" s="41"/>
    </row>
    <row r="3304" spans="13:13" s="13" customFormat="1" ht="14.25">
      <c r="M3304" s="41"/>
    </row>
    <row r="3305" spans="13:13" s="13" customFormat="1" ht="14.25">
      <c r="M3305" s="41"/>
    </row>
    <row r="3306" spans="13:13" s="13" customFormat="1" ht="14.25">
      <c r="M3306" s="41"/>
    </row>
    <row r="3307" spans="13:13" s="13" customFormat="1" ht="14.25">
      <c r="M3307" s="41"/>
    </row>
    <row r="3308" spans="13:13" s="13" customFormat="1" ht="14.25">
      <c r="M3308" s="41"/>
    </row>
    <row r="3309" spans="13:13" s="13" customFormat="1" ht="14.25">
      <c r="M3309" s="41"/>
    </row>
    <row r="3310" spans="13:13" s="13" customFormat="1" ht="14.25">
      <c r="M3310" s="41"/>
    </row>
    <row r="3311" spans="13:13" s="13" customFormat="1" ht="14.25">
      <c r="M3311" s="41"/>
    </row>
    <row r="3312" spans="13:13" s="13" customFormat="1" ht="14.25">
      <c r="M3312" s="41"/>
    </row>
    <row r="3313" spans="13:13" s="13" customFormat="1" ht="14.25">
      <c r="M3313" s="41"/>
    </row>
    <row r="3314" spans="13:13" s="13" customFormat="1" ht="14.25">
      <c r="M3314" s="41"/>
    </row>
    <row r="3315" spans="13:13" s="13" customFormat="1" ht="14.25">
      <c r="M3315" s="41"/>
    </row>
    <row r="3316" spans="13:13" s="13" customFormat="1" ht="14.25">
      <c r="M3316" s="41"/>
    </row>
    <row r="3317" spans="13:13" s="13" customFormat="1" ht="14.25">
      <c r="M3317" s="41"/>
    </row>
    <row r="3318" spans="13:13" s="13" customFormat="1" ht="14.25">
      <c r="M3318" s="41"/>
    </row>
    <row r="3319" spans="13:13" s="13" customFormat="1" ht="14.25">
      <c r="M3319" s="41"/>
    </row>
    <row r="3320" spans="13:13" s="13" customFormat="1" ht="14.25">
      <c r="M3320" s="41"/>
    </row>
    <row r="3321" spans="13:13" s="13" customFormat="1" ht="14.25">
      <c r="M3321" s="41"/>
    </row>
    <row r="3322" spans="13:13" s="13" customFormat="1" ht="14.25">
      <c r="M3322" s="41"/>
    </row>
    <row r="3323" spans="13:13" s="13" customFormat="1" ht="14.25">
      <c r="M3323" s="41"/>
    </row>
    <row r="3324" spans="13:13" s="13" customFormat="1" ht="14.25">
      <c r="M3324" s="41"/>
    </row>
    <row r="3325" spans="13:13" s="13" customFormat="1" ht="14.25">
      <c r="M3325" s="41"/>
    </row>
    <row r="3326" spans="13:13" s="13" customFormat="1" ht="14.25">
      <c r="M3326" s="41"/>
    </row>
    <row r="3327" spans="13:13" s="13" customFormat="1" ht="14.25">
      <c r="M3327" s="41"/>
    </row>
    <row r="3328" spans="13:13" s="13" customFormat="1" ht="14.25">
      <c r="M3328" s="41"/>
    </row>
    <row r="3329" spans="13:13" s="13" customFormat="1" ht="14.25">
      <c r="M3329" s="41"/>
    </row>
    <row r="3330" spans="13:13" s="13" customFormat="1" ht="14.25">
      <c r="M3330" s="41"/>
    </row>
    <row r="3331" spans="13:13" s="13" customFormat="1" ht="14.25">
      <c r="M3331" s="41"/>
    </row>
    <row r="3332" spans="13:13" s="13" customFormat="1" ht="14.25">
      <c r="M3332" s="41"/>
    </row>
    <row r="3333" spans="13:13" s="13" customFormat="1" ht="14.25">
      <c r="M3333" s="41"/>
    </row>
    <row r="3334" spans="13:13" s="13" customFormat="1" ht="14.25">
      <c r="M3334" s="41"/>
    </row>
    <row r="3335" spans="13:13" s="13" customFormat="1" ht="14.25">
      <c r="M3335" s="41"/>
    </row>
    <row r="3336" spans="13:13" s="13" customFormat="1" ht="14.25">
      <c r="M3336" s="41"/>
    </row>
    <row r="3337" spans="13:13" s="13" customFormat="1" ht="14.25">
      <c r="M3337" s="41"/>
    </row>
    <row r="3338" spans="13:13" s="13" customFormat="1" ht="14.25">
      <c r="M3338" s="41"/>
    </row>
    <row r="3339" spans="13:13" s="13" customFormat="1" ht="14.25">
      <c r="M3339" s="41"/>
    </row>
    <row r="3340" spans="13:13" s="13" customFormat="1" ht="14.25">
      <c r="M3340" s="41"/>
    </row>
    <row r="3341" spans="13:13" s="13" customFormat="1" ht="14.25">
      <c r="M3341" s="41"/>
    </row>
    <row r="3342" spans="13:13" s="13" customFormat="1" ht="14.25">
      <c r="M3342" s="41"/>
    </row>
    <row r="3343" spans="13:13" s="13" customFormat="1" ht="14.25">
      <c r="M3343" s="41"/>
    </row>
    <row r="3344" spans="13:13" s="13" customFormat="1" ht="14.25">
      <c r="M3344" s="41"/>
    </row>
    <row r="3345" spans="13:13" s="13" customFormat="1" ht="14.25">
      <c r="M3345" s="41"/>
    </row>
    <row r="3346" spans="13:13" s="13" customFormat="1" ht="14.25">
      <c r="M3346" s="41"/>
    </row>
    <row r="3347" spans="13:13" s="13" customFormat="1" ht="14.25">
      <c r="M3347" s="41"/>
    </row>
    <row r="3348" spans="13:13" s="13" customFormat="1" ht="14.25">
      <c r="M3348" s="41"/>
    </row>
    <row r="3349" spans="13:13" s="13" customFormat="1" ht="14.25">
      <c r="M3349" s="41"/>
    </row>
    <row r="3350" spans="13:13" s="13" customFormat="1" ht="14.25">
      <c r="M3350" s="41"/>
    </row>
    <row r="3351" spans="13:13" s="13" customFormat="1" ht="14.25">
      <c r="M3351" s="41"/>
    </row>
    <row r="3352" spans="13:13" s="13" customFormat="1" ht="14.25">
      <c r="M3352" s="41"/>
    </row>
    <row r="3353" spans="13:13" s="13" customFormat="1" ht="14.25">
      <c r="M3353" s="41"/>
    </row>
    <row r="3354" spans="13:13" s="13" customFormat="1" ht="14.25">
      <c r="M3354" s="41"/>
    </row>
    <row r="3355" spans="13:13" s="13" customFormat="1" ht="14.25">
      <c r="M3355" s="41"/>
    </row>
    <row r="3356" spans="13:13" s="13" customFormat="1" ht="14.25">
      <c r="M3356" s="41"/>
    </row>
    <row r="3357" spans="13:13" s="13" customFormat="1" ht="14.25">
      <c r="M3357" s="41"/>
    </row>
    <row r="3358" spans="13:13" s="13" customFormat="1" ht="14.25">
      <c r="M3358" s="41"/>
    </row>
    <row r="3359" spans="13:13" s="13" customFormat="1" ht="14.25">
      <c r="M3359" s="41"/>
    </row>
    <row r="3360" spans="13:13" s="13" customFormat="1" ht="14.25">
      <c r="M3360" s="41"/>
    </row>
    <row r="3361" spans="13:13" s="13" customFormat="1" ht="14.25">
      <c r="M3361" s="41"/>
    </row>
    <row r="3362" spans="13:13" s="13" customFormat="1" ht="14.25">
      <c r="M3362" s="41"/>
    </row>
    <row r="3363" spans="13:13" s="13" customFormat="1" ht="14.25">
      <c r="M3363" s="41"/>
    </row>
    <row r="3364" spans="13:13" s="13" customFormat="1" ht="14.25">
      <c r="M3364" s="41"/>
    </row>
    <row r="3365" spans="13:13" s="13" customFormat="1" ht="14.25">
      <c r="M3365" s="41"/>
    </row>
    <row r="3366" spans="13:13" s="13" customFormat="1" ht="14.25">
      <c r="M3366" s="41"/>
    </row>
    <row r="3367" spans="13:13" s="13" customFormat="1" ht="14.25">
      <c r="M3367" s="41"/>
    </row>
    <row r="3368" spans="13:13" s="13" customFormat="1" ht="14.25">
      <c r="M3368" s="41"/>
    </row>
    <row r="3369" spans="13:13" s="13" customFormat="1" ht="14.25">
      <c r="M3369" s="41"/>
    </row>
    <row r="3370" spans="13:13" s="13" customFormat="1" ht="14.25">
      <c r="M3370" s="41"/>
    </row>
    <row r="3371" spans="13:13" s="13" customFormat="1" ht="14.25">
      <c r="M3371" s="41"/>
    </row>
    <row r="3372" spans="13:13" s="13" customFormat="1" ht="14.25">
      <c r="M3372" s="41"/>
    </row>
    <row r="3373" spans="13:13" s="13" customFormat="1" ht="14.25">
      <c r="M3373" s="41"/>
    </row>
    <row r="3374" spans="13:13" s="13" customFormat="1" ht="14.25">
      <c r="M3374" s="41"/>
    </row>
    <row r="3375" spans="13:13" s="13" customFormat="1" ht="14.25">
      <c r="M3375" s="41"/>
    </row>
    <row r="3376" spans="13:13" s="13" customFormat="1" ht="14.25">
      <c r="M3376" s="41"/>
    </row>
    <row r="3377" spans="13:13" s="13" customFormat="1" ht="14.25">
      <c r="M3377" s="41"/>
    </row>
    <row r="3378" spans="13:13" s="13" customFormat="1" ht="14.25">
      <c r="M3378" s="41"/>
    </row>
    <row r="3379" spans="13:13" s="13" customFormat="1" ht="14.25">
      <c r="M3379" s="41"/>
    </row>
    <row r="3380" spans="13:13" s="13" customFormat="1" ht="14.25">
      <c r="M3380" s="41"/>
    </row>
    <row r="3381" spans="13:13" s="13" customFormat="1" ht="14.25">
      <c r="M3381" s="41"/>
    </row>
    <row r="3382" spans="13:13" s="13" customFormat="1" ht="14.25">
      <c r="M3382" s="41"/>
    </row>
    <row r="3383" spans="13:13" s="13" customFormat="1" ht="14.25">
      <c r="M3383" s="41"/>
    </row>
    <row r="3384" spans="13:13" s="13" customFormat="1" ht="14.25">
      <c r="M3384" s="41"/>
    </row>
    <row r="3385" spans="13:13" s="13" customFormat="1" ht="14.25">
      <c r="M3385" s="41"/>
    </row>
    <row r="3386" spans="13:13" s="13" customFormat="1" ht="14.25">
      <c r="M3386" s="41"/>
    </row>
    <row r="3387" spans="13:13" s="13" customFormat="1" ht="14.25">
      <c r="M3387" s="41"/>
    </row>
    <row r="3388" spans="13:13" s="13" customFormat="1" ht="14.25">
      <c r="M3388" s="41"/>
    </row>
    <row r="3389" spans="13:13" s="13" customFormat="1" ht="14.25">
      <c r="M3389" s="41"/>
    </row>
    <row r="3390" spans="13:13" s="13" customFormat="1" ht="14.25">
      <c r="M3390" s="41"/>
    </row>
    <row r="3391" spans="13:13" s="13" customFormat="1" ht="14.25">
      <c r="M3391" s="41"/>
    </row>
    <row r="3392" spans="13:13" s="13" customFormat="1" ht="14.25">
      <c r="M3392" s="41"/>
    </row>
    <row r="3393" spans="13:13" s="13" customFormat="1" ht="14.25">
      <c r="M3393" s="41"/>
    </row>
    <row r="3394" spans="13:13" s="13" customFormat="1" ht="14.25">
      <c r="M3394" s="41"/>
    </row>
    <row r="3395" spans="13:13" s="13" customFormat="1" ht="14.25">
      <c r="M3395" s="41"/>
    </row>
    <row r="3396" spans="13:13" s="13" customFormat="1" ht="14.25">
      <c r="M3396" s="41"/>
    </row>
    <row r="3397" spans="13:13" s="13" customFormat="1" ht="14.25">
      <c r="M3397" s="41"/>
    </row>
    <row r="3398" spans="13:13" s="13" customFormat="1" ht="14.25">
      <c r="M3398" s="41"/>
    </row>
    <row r="3399" spans="13:13" s="13" customFormat="1" ht="14.25">
      <c r="M3399" s="41"/>
    </row>
    <row r="3400" spans="13:13" s="13" customFormat="1" ht="14.25">
      <c r="M3400" s="41"/>
    </row>
    <row r="3401" spans="13:13" s="13" customFormat="1" ht="14.25">
      <c r="M3401" s="41"/>
    </row>
    <row r="3402" spans="13:13" s="13" customFormat="1" ht="14.25">
      <c r="M3402" s="41"/>
    </row>
    <row r="3403" spans="13:13" s="13" customFormat="1" ht="14.25">
      <c r="M3403" s="41"/>
    </row>
    <row r="3404" spans="13:13" s="13" customFormat="1" ht="14.25">
      <c r="M3404" s="41"/>
    </row>
    <row r="3405" spans="13:13" s="13" customFormat="1" ht="14.25">
      <c r="M3405" s="41"/>
    </row>
    <row r="3406" spans="13:13" s="13" customFormat="1" ht="14.25">
      <c r="M3406" s="41"/>
    </row>
    <row r="3407" spans="13:13" s="13" customFormat="1" ht="14.25">
      <c r="M3407" s="41"/>
    </row>
    <row r="3408" spans="13:13" s="13" customFormat="1" ht="14.25">
      <c r="M3408" s="41"/>
    </row>
    <row r="3409" spans="13:13" s="13" customFormat="1" ht="14.25">
      <c r="M3409" s="41"/>
    </row>
    <row r="3410" spans="13:13" s="13" customFormat="1" ht="14.25">
      <c r="M3410" s="41"/>
    </row>
    <row r="3411" spans="13:13" s="13" customFormat="1" ht="14.25">
      <c r="M3411" s="41"/>
    </row>
    <row r="3412" spans="13:13" s="13" customFormat="1" ht="14.25">
      <c r="M3412" s="41"/>
    </row>
    <row r="3413" spans="13:13" s="13" customFormat="1" ht="14.25">
      <c r="M3413" s="41"/>
    </row>
    <row r="3414" spans="13:13" s="13" customFormat="1" ht="14.25">
      <c r="M3414" s="41"/>
    </row>
    <row r="3415" spans="13:13" s="13" customFormat="1" ht="14.25">
      <c r="M3415" s="41"/>
    </row>
    <row r="3416" spans="13:13" s="13" customFormat="1" ht="14.25">
      <c r="M3416" s="41"/>
    </row>
    <row r="3417" spans="13:13" s="13" customFormat="1" ht="14.25">
      <c r="M3417" s="41"/>
    </row>
    <row r="3418" spans="13:13" s="13" customFormat="1" ht="14.25">
      <c r="M3418" s="41"/>
    </row>
    <row r="3419" spans="13:13" s="13" customFormat="1" ht="14.25">
      <c r="M3419" s="41"/>
    </row>
    <row r="3420" spans="13:13" s="13" customFormat="1" ht="14.25">
      <c r="M3420" s="41"/>
    </row>
    <row r="3421" spans="13:13" s="13" customFormat="1" ht="14.25">
      <c r="M3421" s="41"/>
    </row>
    <row r="3422" spans="13:13" s="13" customFormat="1" ht="14.25">
      <c r="M3422" s="41"/>
    </row>
    <row r="3423" spans="13:13" s="13" customFormat="1" ht="14.25">
      <c r="M3423" s="41"/>
    </row>
    <row r="3424" spans="13:13" s="13" customFormat="1" ht="14.25">
      <c r="M3424" s="41"/>
    </row>
    <row r="3425" spans="13:13" s="13" customFormat="1" ht="14.25">
      <c r="M3425" s="41"/>
    </row>
    <row r="3426" spans="13:13" s="13" customFormat="1" ht="14.25">
      <c r="M3426" s="41"/>
    </row>
    <row r="3427" spans="13:13" s="13" customFormat="1" ht="14.25">
      <c r="M3427" s="41"/>
    </row>
    <row r="3428" spans="13:13" s="13" customFormat="1" ht="14.25">
      <c r="M3428" s="41"/>
    </row>
    <row r="3429" spans="13:13" s="13" customFormat="1" ht="14.25">
      <c r="M3429" s="41"/>
    </row>
    <row r="3430" spans="13:13" s="13" customFormat="1" ht="14.25">
      <c r="M3430" s="41"/>
    </row>
    <row r="3431" spans="13:13" s="13" customFormat="1" ht="14.25">
      <c r="M3431" s="41"/>
    </row>
    <row r="3432" spans="13:13" s="13" customFormat="1" ht="14.25">
      <c r="M3432" s="41"/>
    </row>
    <row r="3433" spans="13:13" s="13" customFormat="1" ht="14.25">
      <c r="M3433" s="41"/>
    </row>
    <row r="3434" spans="13:13" s="13" customFormat="1" ht="14.25">
      <c r="M3434" s="41"/>
    </row>
    <row r="3435" spans="13:13" s="13" customFormat="1" ht="14.25">
      <c r="M3435" s="41"/>
    </row>
    <row r="3436" spans="13:13" s="13" customFormat="1" ht="14.25">
      <c r="M3436" s="41"/>
    </row>
    <row r="3437" spans="13:13" s="13" customFormat="1" ht="14.25">
      <c r="M3437" s="41"/>
    </row>
    <row r="3438" spans="13:13" s="13" customFormat="1" ht="14.25">
      <c r="M3438" s="41"/>
    </row>
    <row r="3439" spans="13:13" s="13" customFormat="1" ht="14.25">
      <c r="M3439" s="41"/>
    </row>
    <row r="3440" spans="13:13" s="13" customFormat="1" ht="14.25">
      <c r="M3440" s="41"/>
    </row>
    <row r="3441" spans="13:13" s="13" customFormat="1" ht="14.25">
      <c r="M3441" s="41"/>
    </row>
    <row r="3442" spans="13:13" s="13" customFormat="1" ht="14.25">
      <c r="M3442" s="41"/>
    </row>
    <row r="3443" spans="13:13" s="13" customFormat="1" ht="14.25">
      <c r="M3443" s="41"/>
    </row>
    <row r="3444" spans="13:13" s="13" customFormat="1" ht="14.25">
      <c r="M3444" s="41"/>
    </row>
    <row r="3445" spans="13:13" s="13" customFormat="1" ht="14.25">
      <c r="M3445" s="41"/>
    </row>
    <row r="3446" spans="13:13" s="13" customFormat="1" ht="14.25">
      <c r="M3446" s="41"/>
    </row>
    <row r="3447" spans="13:13" s="13" customFormat="1" ht="14.25">
      <c r="M3447" s="41"/>
    </row>
    <row r="3448" spans="13:13" s="13" customFormat="1" ht="14.25">
      <c r="M3448" s="41"/>
    </row>
    <row r="3449" spans="13:13" s="13" customFormat="1" ht="14.25">
      <c r="M3449" s="41"/>
    </row>
    <row r="3450" spans="13:13" s="13" customFormat="1" ht="14.25">
      <c r="M3450" s="41"/>
    </row>
    <row r="3451" spans="13:13" s="13" customFormat="1" ht="14.25">
      <c r="M3451" s="41"/>
    </row>
    <row r="3452" spans="13:13" s="13" customFormat="1" ht="14.25">
      <c r="M3452" s="41"/>
    </row>
    <row r="3453" spans="13:13" s="13" customFormat="1" ht="14.25">
      <c r="M3453" s="41"/>
    </row>
    <row r="3454" spans="13:13" s="13" customFormat="1" ht="14.25">
      <c r="M3454" s="41"/>
    </row>
    <row r="3455" spans="13:13" s="13" customFormat="1" ht="14.25">
      <c r="M3455" s="41"/>
    </row>
    <row r="3456" spans="13:13" s="13" customFormat="1" ht="14.25">
      <c r="M3456" s="41"/>
    </row>
    <row r="3457" spans="13:13" s="13" customFormat="1" ht="14.25">
      <c r="M3457" s="41"/>
    </row>
    <row r="3458" spans="13:13" s="13" customFormat="1" ht="14.25">
      <c r="M3458" s="41"/>
    </row>
    <row r="3459" spans="13:13" s="13" customFormat="1" ht="14.25">
      <c r="M3459" s="41"/>
    </row>
    <row r="3460" spans="13:13" s="13" customFormat="1" ht="14.25">
      <c r="M3460" s="41"/>
    </row>
    <row r="3461" spans="13:13" s="13" customFormat="1" ht="14.25">
      <c r="M3461" s="41"/>
    </row>
    <row r="3462" spans="13:13" s="13" customFormat="1" ht="14.25">
      <c r="M3462" s="41"/>
    </row>
    <row r="3463" spans="13:13" s="13" customFormat="1" ht="14.25">
      <c r="M3463" s="41"/>
    </row>
    <row r="3464" spans="13:13" s="13" customFormat="1" ht="14.25">
      <c r="M3464" s="41"/>
    </row>
    <row r="3465" spans="13:13" s="13" customFormat="1" ht="14.25">
      <c r="M3465" s="41"/>
    </row>
    <row r="3466" spans="13:13" s="13" customFormat="1" ht="14.25">
      <c r="M3466" s="41"/>
    </row>
    <row r="3467" spans="13:13" s="13" customFormat="1" ht="14.25">
      <c r="M3467" s="41"/>
    </row>
    <row r="3468" spans="13:13" s="13" customFormat="1" ht="14.25">
      <c r="M3468" s="41"/>
    </row>
    <row r="3469" spans="13:13" s="13" customFormat="1" ht="14.25">
      <c r="M3469" s="41"/>
    </row>
    <row r="3470" spans="13:13" s="13" customFormat="1" ht="14.25">
      <c r="M3470" s="41"/>
    </row>
    <row r="3471" spans="13:13" s="13" customFormat="1" ht="14.25">
      <c r="M3471" s="41"/>
    </row>
    <row r="3472" spans="13:13" s="13" customFormat="1" ht="14.25">
      <c r="M3472" s="41"/>
    </row>
    <row r="3473" spans="13:13" s="13" customFormat="1" ht="14.25">
      <c r="M3473" s="41"/>
    </row>
    <row r="3474" spans="13:13" s="13" customFormat="1" ht="14.25">
      <c r="M3474" s="41"/>
    </row>
    <row r="3475" spans="13:13" s="13" customFormat="1" ht="14.25">
      <c r="M3475" s="41"/>
    </row>
    <row r="3476" spans="13:13" s="13" customFormat="1" ht="14.25">
      <c r="M3476" s="41"/>
    </row>
    <row r="3477" spans="13:13" s="13" customFormat="1" ht="14.25">
      <c r="M3477" s="41"/>
    </row>
    <row r="3478" spans="13:13" s="13" customFormat="1" ht="14.25">
      <c r="M3478" s="41"/>
    </row>
    <row r="3479" spans="13:13" s="13" customFormat="1" ht="14.25">
      <c r="M3479" s="41"/>
    </row>
    <row r="3480" spans="13:13" s="13" customFormat="1" ht="14.25">
      <c r="M3480" s="41"/>
    </row>
    <row r="3481" spans="13:13" s="13" customFormat="1" ht="14.25">
      <c r="M3481" s="41"/>
    </row>
    <row r="3482" spans="13:13" s="13" customFormat="1" ht="14.25">
      <c r="M3482" s="41"/>
    </row>
    <row r="3483" spans="13:13" s="13" customFormat="1" ht="14.25">
      <c r="M3483" s="41"/>
    </row>
    <row r="3484" spans="13:13" s="13" customFormat="1" ht="14.25">
      <c r="M3484" s="41"/>
    </row>
    <row r="3485" spans="13:13" s="13" customFormat="1" ht="14.25">
      <c r="M3485" s="41"/>
    </row>
    <row r="3486" spans="13:13" s="13" customFormat="1" ht="14.25">
      <c r="M3486" s="41"/>
    </row>
    <row r="3487" spans="13:13" s="13" customFormat="1" ht="14.25">
      <c r="M3487" s="41"/>
    </row>
    <row r="3488" spans="13:13" s="13" customFormat="1" ht="14.25">
      <c r="M3488" s="41"/>
    </row>
    <row r="3489" spans="13:13" s="13" customFormat="1" ht="14.25">
      <c r="M3489" s="41"/>
    </row>
    <row r="3490" spans="13:13" s="13" customFormat="1" ht="14.25">
      <c r="M3490" s="41"/>
    </row>
    <row r="3491" spans="13:13" s="13" customFormat="1" ht="14.25">
      <c r="M3491" s="41"/>
    </row>
    <row r="3492" spans="13:13" s="13" customFormat="1" ht="14.25">
      <c r="M3492" s="41"/>
    </row>
    <row r="3493" spans="13:13" s="13" customFormat="1" ht="14.25">
      <c r="M3493" s="41"/>
    </row>
    <row r="3494" spans="13:13" s="13" customFormat="1" ht="14.25">
      <c r="M3494" s="41"/>
    </row>
    <row r="3495" spans="13:13" s="13" customFormat="1" ht="14.25">
      <c r="M3495" s="41"/>
    </row>
    <row r="3496" spans="13:13" s="13" customFormat="1" ht="14.25">
      <c r="M3496" s="41"/>
    </row>
    <row r="3497" spans="13:13" s="13" customFormat="1" ht="14.25">
      <c r="M3497" s="41"/>
    </row>
    <row r="3498" spans="13:13" s="13" customFormat="1" ht="14.25">
      <c r="M3498" s="41"/>
    </row>
    <row r="3499" spans="13:13" s="13" customFormat="1" ht="14.25">
      <c r="M3499" s="41"/>
    </row>
    <row r="3500" spans="13:13" s="13" customFormat="1" ht="14.25">
      <c r="M3500" s="41"/>
    </row>
    <row r="3501" spans="13:13" s="13" customFormat="1" ht="14.25">
      <c r="M3501" s="41"/>
    </row>
    <row r="3502" spans="13:13" s="13" customFormat="1" ht="14.25">
      <c r="M3502" s="41"/>
    </row>
    <row r="3503" spans="13:13" s="13" customFormat="1" ht="14.25">
      <c r="M3503" s="41"/>
    </row>
    <row r="3504" spans="13:13" s="13" customFormat="1" ht="14.25">
      <c r="M3504" s="41"/>
    </row>
    <row r="3505" spans="13:13" s="13" customFormat="1" ht="14.25">
      <c r="M3505" s="41"/>
    </row>
    <row r="3506" spans="13:13" s="13" customFormat="1" ht="14.25">
      <c r="M3506" s="41"/>
    </row>
    <row r="3507" spans="13:13" s="13" customFormat="1" ht="14.25">
      <c r="M3507" s="41"/>
    </row>
    <row r="3508" spans="13:13" s="13" customFormat="1" ht="14.25">
      <c r="M3508" s="41"/>
    </row>
    <row r="3509" spans="13:13" s="13" customFormat="1" ht="14.25">
      <c r="M3509" s="41"/>
    </row>
    <row r="3510" spans="13:13" s="13" customFormat="1" ht="14.25">
      <c r="M3510" s="41"/>
    </row>
    <row r="3511" spans="13:13" s="13" customFormat="1" ht="14.25">
      <c r="M3511" s="41"/>
    </row>
    <row r="3512" spans="13:13" s="13" customFormat="1" ht="14.25">
      <c r="M3512" s="41"/>
    </row>
    <row r="3513" spans="13:13" s="13" customFormat="1" ht="14.25">
      <c r="M3513" s="41"/>
    </row>
    <row r="3514" spans="13:13" s="13" customFormat="1" ht="14.25">
      <c r="M3514" s="41"/>
    </row>
    <row r="3515" spans="13:13" s="13" customFormat="1" ht="14.25">
      <c r="M3515" s="41"/>
    </row>
    <row r="3516" spans="13:13" s="13" customFormat="1" ht="14.25">
      <c r="M3516" s="41"/>
    </row>
    <row r="3517" spans="13:13" s="13" customFormat="1" ht="14.25">
      <c r="M3517" s="41"/>
    </row>
    <row r="3518" spans="13:13" s="13" customFormat="1" ht="14.25">
      <c r="M3518" s="41"/>
    </row>
    <row r="3519" spans="13:13" s="13" customFormat="1" ht="14.25">
      <c r="M3519" s="41"/>
    </row>
    <row r="3520" spans="13:13" s="13" customFormat="1" ht="14.25">
      <c r="M3520" s="41"/>
    </row>
    <row r="3521" spans="13:13" s="13" customFormat="1" ht="14.25">
      <c r="M3521" s="41"/>
    </row>
    <row r="3522" spans="13:13" s="13" customFormat="1" ht="14.25">
      <c r="M3522" s="41"/>
    </row>
    <row r="3523" spans="13:13" s="13" customFormat="1" ht="14.25">
      <c r="M3523" s="41"/>
    </row>
    <row r="3524" spans="13:13" s="13" customFormat="1" ht="14.25">
      <c r="M3524" s="41"/>
    </row>
    <row r="3525" spans="13:13" s="13" customFormat="1" ht="14.25">
      <c r="M3525" s="41"/>
    </row>
    <row r="3526" spans="13:13" s="13" customFormat="1" ht="14.25">
      <c r="M3526" s="41"/>
    </row>
    <row r="3527" spans="13:13" s="13" customFormat="1" ht="14.25">
      <c r="M3527" s="41"/>
    </row>
    <row r="3528" spans="13:13" s="13" customFormat="1" ht="14.25">
      <c r="M3528" s="41"/>
    </row>
    <row r="3529" spans="13:13" s="13" customFormat="1" ht="14.25">
      <c r="M3529" s="41"/>
    </row>
    <row r="3530" spans="13:13" s="13" customFormat="1" ht="14.25">
      <c r="M3530" s="41"/>
    </row>
    <row r="3531" spans="13:13" s="13" customFormat="1" ht="14.25">
      <c r="M3531" s="41"/>
    </row>
    <row r="3532" spans="13:13" s="13" customFormat="1" ht="14.25">
      <c r="M3532" s="41"/>
    </row>
    <row r="3533" spans="13:13" s="13" customFormat="1" ht="14.25">
      <c r="M3533" s="41"/>
    </row>
    <row r="3534" spans="13:13" s="13" customFormat="1" ht="14.25">
      <c r="M3534" s="41"/>
    </row>
    <row r="3535" spans="13:13" s="13" customFormat="1" ht="14.25">
      <c r="M3535" s="41"/>
    </row>
    <row r="3536" spans="13:13" s="13" customFormat="1" ht="14.25">
      <c r="M3536" s="41"/>
    </row>
    <row r="3537" spans="13:13" s="13" customFormat="1" ht="14.25">
      <c r="M3537" s="41"/>
    </row>
    <row r="3538" spans="13:13" s="13" customFormat="1" ht="14.25">
      <c r="M3538" s="41"/>
    </row>
    <row r="3539" spans="13:13" s="13" customFormat="1" ht="14.25">
      <c r="M3539" s="41"/>
    </row>
    <row r="3540" spans="13:13" s="13" customFormat="1" ht="14.25">
      <c r="M3540" s="41"/>
    </row>
    <row r="3541" spans="13:13" s="13" customFormat="1" ht="14.25">
      <c r="M3541" s="41"/>
    </row>
    <row r="3542" spans="13:13" s="13" customFormat="1" ht="14.25">
      <c r="M3542" s="41"/>
    </row>
    <row r="3543" spans="13:13" s="13" customFormat="1" ht="14.25">
      <c r="M3543" s="41"/>
    </row>
    <row r="3544" spans="13:13" s="13" customFormat="1" ht="14.25">
      <c r="M3544" s="41"/>
    </row>
    <row r="3545" spans="13:13" s="13" customFormat="1" ht="14.25">
      <c r="M3545" s="41"/>
    </row>
    <row r="3546" spans="13:13" s="13" customFormat="1" ht="14.25">
      <c r="M3546" s="41"/>
    </row>
    <row r="3547" spans="13:13" s="13" customFormat="1" ht="14.25">
      <c r="M3547" s="41"/>
    </row>
    <row r="3548" spans="13:13" s="13" customFormat="1" ht="14.25">
      <c r="M3548" s="41"/>
    </row>
    <row r="3549" spans="13:13" s="13" customFormat="1" ht="14.25">
      <c r="M3549" s="41"/>
    </row>
    <row r="3550" spans="13:13" s="13" customFormat="1" ht="14.25">
      <c r="M3550" s="41"/>
    </row>
    <row r="3551" spans="13:13" s="13" customFormat="1" ht="14.25">
      <c r="M3551" s="41"/>
    </row>
    <row r="3552" spans="13:13" s="13" customFormat="1" ht="14.25">
      <c r="M3552" s="41"/>
    </row>
    <row r="3553" spans="13:13" s="13" customFormat="1" ht="14.25">
      <c r="M3553" s="41"/>
    </row>
    <row r="3554" spans="13:13" s="13" customFormat="1" ht="14.25">
      <c r="M3554" s="41"/>
    </row>
    <row r="3555" spans="13:13" s="13" customFormat="1" ht="14.25">
      <c r="M3555" s="41"/>
    </row>
    <row r="3556" spans="13:13" s="13" customFormat="1" ht="14.25">
      <c r="M3556" s="41"/>
    </row>
    <row r="3557" spans="13:13" s="13" customFormat="1" ht="14.25">
      <c r="M3557" s="41"/>
    </row>
    <row r="3558" spans="13:13" s="13" customFormat="1" ht="14.25">
      <c r="M3558" s="41"/>
    </row>
    <row r="3559" spans="13:13" s="13" customFormat="1" ht="14.25">
      <c r="M3559" s="41"/>
    </row>
    <row r="3560" spans="13:13" s="13" customFormat="1" ht="14.25">
      <c r="M3560" s="41"/>
    </row>
    <row r="3561" spans="13:13" s="13" customFormat="1" ht="14.25">
      <c r="M3561" s="41"/>
    </row>
    <row r="3562" spans="13:13" s="13" customFormat="1" ht="14.25">
      <c r="M3562" s="41"/>
    </row>
    <row r="3563" spans="13:13" s="13" customFormat="1" ht="14.25">
      <c r="M3563" s="41"/>
    </row>
    <row r="3564" spans="13:13" s="13" customFormat="1" ht="14.25">
      <c r="M3564" s="41"/>
    </row>
    <row r="3565" spans="13:13" s="13" customFormat="1" ht="14.25">
      <c r="M3565" s="41"/>
    </row>
    <row r="3566" spans="13:13" s="13" customFormat="1" ht="14.25">
      <c r="M3566" s="41"/>
    </row>
    <row r="3567" spans="13:13" s="13" customFormat="1" ht="14.25">
      <c r="M3567" s="41"/>
    </row>
    <row r="3568" spans="13:13" s="13" customFormat="1" ht="14.25">
      <c r="M3568" s="41"/>
    </row>
    <row r="3569" spans="13:13" s="13" customFormat="1" ht="14.25">
      <c r="M3569" s="41"/>
    </row>
    <row r="3570" spans="13:13" s="13" customFormat="1" ht="14.25">
      <c r="M3570" s="41"/>
    </row>
    <row r="3571" spans="13:13" s="13" customFormat="1" ht="14.25">
      <c r="M3571" s="41"/>
    </row>
    <row r="3572" spans="13:13" s="13" customFormat="1" ht="14.25">
      <c r="M3572" s="41"/>
    </row>
    <row r="3573" spans="13:13" s="13" customFormat="1" ht="14.25">
      <c r="M3573" s="41"/>
    </row>
    <row r="3574" spans="13:13" s="13" customFormat="1" ht="14.25">
      <c r="M3574" s="41"/>
    </row>
    <row r="3575" spans="13:13" s="13" customFormat="1" ht="14.25">
      <c r="M3575" s="41"/>
    </row>
    <row r="3576" spans="13:13" s="13" customFormat="1" ht="14.25">
      <c r="M3576" s="41"/>
    </row>
    <row r="3577" spans="13:13" s="13" customFormat="1" ht="14.25">
      <c r="M3577" s="41"/>
    </row>
    <row r="3578" spans="13:13" s="13" customFormat="1" ht="14.25">
      <c r="M3578" s="41"/>
    </row>
    <row r="3579" spans="13:13" s="13" customFormat="1" ht="14.25">
      <c r="M3579" s="41"/>
    </row>
    <row r="3580" spans="13:13" s="13" customFormat="1" ht="14.25">
      <c r="M3580" s="41"/>
    </row>
    <row r="3581" spans="13:13" s="13" customFormat="1" ht="14.25">
      <c r="M3581" s="41"/>
    </row>
    <row r="3582" spans="13:13" s="13" customFormat="1" ht="14.25">
      <c r="M3582" s="41"/>
    </row>
    <row r="3583" spans="13:13" s="13" customFormat="1" ht="14.25">
      <c r="M3583" s="41"/>
    </row>
    <row r="3584" spans="13:13" s="13" customFormat="1" ht="14.25">
      <c r="M3584" s="41"/>
    </row>
    <row r="3585" spans="13:13" s="13" customFormat="1" ht="14.25">
      <c r="M3585" s="41"/>
    </row>
    <row r="3586" spans="13:13" s="13" customFormat="1" ht="14.25">
      <c r="M3586" s="41"/>
    </row>
    <row r="3587" spans="13:13" s="13" customFormat="1" ht="14.25">
      <c r="M3587" s="41"/>
    </row>
    <row r="3588" spans="13:13" s="13" customFormat="1" ht="14.25">
      <c r="M3588" s="41"/>
    </row>
    <row r="3589" spans="13:13" s="13" customFormat="1" ht="14.25">
      <c r="M3589" s="41"/>
    </row>
    <row r="3590" spans="13:13" s="13" customFormat="1" ht="14.25">
      <c r="M3590" s="41"/>
    </row>
    <row r="3591" spans="13:13" s="13" customFormat="1" ht="14.25">
      <c r="M3591" s="41"/>
    </row>
    <row r="3592" spans="13:13" s="13" customFormat="1" ht="14.25">
      <c r="M3592" s="41"/>
    </row>
    <row r="3593" spans="13:13" s="13" customFormat="1" ht="14.25">
      <c r="M3593" s="41"/>
    </row>
    <row r="3594" spans="13:13" s="13" customFormat="1" ht="14.25">
      <c r="M3594" s="41"/>
    </row>
    <row r="3595" spans="13:13" s="13" customFormat="1" ht="14.25">
      <c r="M3595" s="41"/>
    </row>
  </sheetData>
  <mergeCells count="92">
    <mergeCell ref="B25:B26"/>
    <mergeCell ref="U25:V25"/>
    <mergeCell ref="X25:Y25"/>
    <mergeCell ref="G13:K13"/>
    <mergeCell ref="U22:V22"/>
    <mergeCell ref="X22:Y22"/>
    <mergeCell ref="U23:V23"/>
    <mergeCell ref="X23:Y23"/>
    <mergeCell ref="U24:V24"/>
    <mergeCell ref="X24:Y24"/>
    <mergeCell ref="C19:D19"/>
    <mergeCell ref="U21:W21"/>
    <mergeCell ref="X21:Z21"/>
    <mergeCell ref="C15:F15"/>
    <mergeCell ref="U15:W15"/>
    <mergeCell ref="X15:Z15"/>
    <mergeCell ref="C17:D17"/>
    <mergeCell ref="Z11:Z12"/>
    <mergeCell ref="U14:Z14"/>
    <mergeCell ref="Q11:Q12"/>
    <mergeCell ref="R11:R12"/>
    <mergeCell ref="S11:S12"/>
    <mergeCell ref="T11:T12"/>
    <mergeCell ref="U11:U12"/>
    <mergeCell ref="O11:O12"/>
    <mergeCell ref="P11:P12"/>
    <mergeCell ref="W11:W12"/>
    <mergeCell ref="X11:X12"/>
    <mergeCell ref="Y11:Y12"/>
    <mergeCell ref="Y9:Y10"/>
    <mergeCell ref="Z9:Z10"/>
    <mergeCell ref="A11:A12"/>
    <mergeCell ref="C11:C12"/>
    <mergeCell ref="D11:D12"/>
    <mergeCell ref="E11:E12"/>
    <mergeCell ref="F11:F12"/>
    <mergeCell ref="G11:G12"/>
    <mergeCell ref="H11:H12"/>
    <mergeCell ref="I11:I12"/>
    <mergeCell ref="J11:J12"/>
    <mergeCell ref="V11:V12"/>
    <mergeCell ref="K11:K12"/>
    <mergeCell ref="L11:L12"/>
    <mergeCell ref="M11:M12"/>
    <mergeCell ref="N11:N12"/>
    <mergeCell ref="T9:T10"/>
    <mergeCell ref="U9:U10"/>
    <mergeCell ref="V9:V10"/>
    <mergeCell ref="W9:W10"/>
    <mergeCell ref="X9:X10"/>
    <mergeCell ref="O9:O10"/>
    <mergeCell ref="P9:P10"/>
    <mergeCell ref="Q9:Q10"/>
    <mergeCell ref="R9:R10"/>
    <mergeCell ref="S9:S10"/>
    <mergeCell ref="T7:T8"/>
    <mergeCell ref="U7:W7"/>
    <mergeCell ref="X7:Z7"/>
    <mergeCell ref="A9:A10"/>
    <mergeCell ref="C9:C10"/>
    <mergeCell ref="D9:D10"/>
    <mergeCell ref="E9:E10"/>
    <mergeCell ref="F9:F10"/>
    <mergeCell ref="G9:G10"/>
    <mergeCell ref="H9:H10"/>
    <mergeCell ref="I9:I10"/>
    <mergeCell ref="J9:J10"/>
    <mergeCell ref="K9:K10"/>
    <mergeCell ref="L9:L10"/>
    <mergeCell ref="M9:M10"/>
    <mergeCell ref="N9:N10"/>
    <mergeCell ref="O7:O8"/>
    <mergeCell ref="P7:P8"/>
    <mergeCell ref="Q7:Q8"/>
    <mergeCell ref="R7:R8"/>
    <mergeCell ref="S7:S8"/>
    <mergeCell ref="F7:F8"/>
    <mergeCell ref="G7:G8"/>
    <mergeCell ref="H7:K7"/>
    <mergeCell ref="M7:M8"/>
    <mergeCell ref="N7:N8"/>
    <mergeCell ref="A7:A8"/>
    <mergeCell ref="B7:B8"/>
    <mergeCell ref="C7:C8"/>
    <mergeCell ref="D7:D8"/>
    <mergeCell ref="E7:E8"/>
    <mergeCell ref="C1:T1"/>
    <mergeCell ref="D3:Q3"/>
    <mergeCell ref="U3:V4"/>
    <mergeCell ref="C4:K4"/>
    <mergeCell ref="C5:K5"/>
    <mergeCell ref="U5:Z5"/>
  </mergeCells>
  <conditionalFormatting sqref="K9:K10">
    <cfRule type="cellIs" dxfId="9" priority="13" stopIfTrue="1" operator="greaterThan">
      <formula>99</formula>
    </cfRule>
    <cfRule type="cellIs" dxfId="8" priority="14" stopIfTrue="1" operator="between">
      <formula>50</formula>
      <formula>99</formula>
    </cfRule>
    <cfRule type="cellIs" dxfId="7" priority="15" stopIfTrue="1" operator="lessThan">
      <formula>50</formula>
    </cfRule>
  </conditionalFormatting>
  <conditionalFormatting sqref="K11:K12">
    <cfRule type="cellIs" dxfId="6" priority="10" stopIfTrue="1" operator="greaterThan">
      <formula>99</formula>
    </cfRule>
    <cfRule type="cellIs" dxfId="5" priority="11" stopIfTrue="1" operator="between">
      <formula>50</formula>
      <formula>99</formula>
    </cfRule>
    <cfRule type="cellIs" dxfId="4" priority="12" stopIfTrue="1" operator="lessThan">
      <formula>50</formula>
    </cfRule>
  </conditionalFormatting>
  <conditionalFormatting sqref="V9:V12">
    <cfRule type="containsText" dxfId="3" priority="3" operator="containsText" text="en desarrollo">
      <formula>NOT(ISERROR(SEARCH("en desarrollo",V9)))</formula>
    </cfRule>
    <cfRule type="containsText" dxfId="2" priority="4" operator="containsText" text="atrasado">
      <formula>NOT(ISERROR(SEARCH("atrasado",V9)))</formula>
    </cfRule>
    <cfRule type="containsText" dxfId="1" priority="5" operator="containsText" text="no iniciado">
      <formula>NOT(ISERROR(SEARCH("no iniciado",V9)))</formula>
    </cfRule>
    <cfRule type="containsText" dxfId="0" priority="6" operator="containsText" text="COMPLETO">
      <formula>NOT(ISERROR(SEARCH("COMPLETO",V9)))</formula>
    </cfRule>
  </conditionalFormatting>
  <dataValidations count="5">
    <dataValidation type="list" allowBlank="1" showInputMessage="1" showErrorMessage="1" sqref="V9:V12" xr:uid="{00000000-0002-0000-0900-000000000000}">
      <formula1>$U$16:$U$19</formula1>
    </dataValidation>
    <dataValidation type="list" allowBlank="1" showInputMessage="1" showErrorMessage="1" sqref="Y9:Y12" xr:uid="{00000000-0002-0000-0900-000001000000}">
      <formula1>$U$16:$U$20</formula1>
    </dataValidation>
    <dataValidation type="list" allowBlank="1" showInputMessage="1" showErrorMessage="1" sqref="U26:W26" xr:uid="{00000000-0002-0000-0900-000002000000}">
      <formula1>$B$521:$B$523</formula1>
    </dataValidation>
    <dataValidation type="list" allowBlank="1" showInputMessage="1" showErrorMessage="1" sqref="N17:N20" xr:uid="{00000000-0002-0000-0900-000003000000}">
      <formula1>#REF!</formula1>
    </dataValidation>
    <dataValidation type="list" allowBlank="1" showInputMessage="1" showErrorMessage="1" sqref="AH29:AH31 AB29:AB31 AE29:AE31" xr:uid="{00000000-0002-0000-0900-000004000000}">
      <formula1>$B$521:$B$524</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CONSOLIDADO SEGUIMIENTO</vt:lpstr>
      <vt:lpstr>indicador de cumplimiento</vt:lpstr>
      <vt:lpstr>1. ASISTENCIALES</vt:lpstr>
      <vt:lpstr>2. DIRECCIONAMIENTO</vt:lpstr>
      <vt:lpstr>3. GERENCIA</vt:lpstr>
      <vt:lpstr>4. TH</vt:lpstr>
      <vt:lpstr>5. AMB.FISICO</vt:lpstr>
      <vt:lpstr>6. G. TECN</vt:lpstr>
      <vt:lpstr>7. G. INFORMACION</vt:lpstr>
      <vt:lpstr>8. MCC</vt:lpstr>
      <vt:lpstr>'CONSOLIDADO SEGUIMIENTO'!Área_de_impresión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LOPEZ</dc:creator>
  <cp:lastModifiedBy>EPIDEMIOLOGIA</cp:lastModifiedBy>
  <dcterms:created xsi:type="dcterms:W3CDTF">2021-09-22T17:31:14Z</dcterms:created>
  <dcterms:modified xsi:type="dcterms:W3CDTF">2021-09-24T21:48:24Z</dcterms:modified>
</cp:coreProperties>
</file>