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AUDIA VARÓN\ALCANCE 2\"/>
    </mc:Choice>
  </mc:AlternateContent>
  <bookViews>
    <workbookView xWindow="0" yWindow="0" windowWidth="20490" windowHeight="7620"/>
  </bookViews>
  <sheets>
    <sheet name="calidad 1er trimestre 2020" sheetId="1" r:id="rId1"/>
  </sheets>
  <definedNames>
    <definedName name="_xlnm.Print_Titles" localSheetId="0">'calidad 1er trimestre 2020'!$1:$4</definedName>
  </definedNames>
  <calcPr calcId="191029"/>
</workbook>
</file>

<file path=xl/calcChain.xml><?xml version="1.0" encoding="utf-8"?>
<calcChain xmlns="http://schemas.openxmlformats.org/spreadsheetml/2006/main">
  <c r="J21" i="1" l="1"/>
  <c r="J20" i="1"/>
  <c r="J19" i="1"/>
  <c r="J25" i="1"/>
  <c r="J24" i="1"/>
  <c r="K24" i="1" s="1"/>
  <c r="J23" i="1"/>
  <c r="J22" i="1"/>
  <c r="K22" i="1" s="1"/>
  <c r="J18" i="1"/>
  <c r="J17" i="1"/>
  <c r="K17" i="1" s="1"/>
  <c r="J16" i="1"/>
  <c r="J15" i="1"/>
  <c r="J14" i="1"/>
  <c r="J13" i="1"/>
  <c r="K13" i="1" s="1"/>
  <c r="J12" i="1"/>
  <c r="J11" i="1"/>
  <c r="K11" i="1" s="1"/>
  <c r="J10" i="1"/>
  <c r="J9" i="1"/>
  <c r="K9" i="1" s="1"/>
  <c r="J8" i="1"/>
  <c r="J7" i="1"/>
  <c r="J6" i="1"/>
  <c r="J5" i="1"/>
  <c r="K5" i="1" s="1"/>
  <c r="K15" i="1"/>
  <c r="K7" i="1"/>
  <c r="I24" i="1" l="1"/>
  <c r="I22" i="1"/>
  <c r="I17" i="1"/>
  <c r="I15" i="1"/>
  <c r="I13" i="1"/>
  <c r="I11" i="1"/>
  <c r="I9" i="1"/>
  <c r="I7" i="1"/>
  <c r="I5" i="1"/>
  <c r="G24" i="1" l="1"/>
  <c r="G22" i="1"/>
  <c r="G17" i="1"/>
  <c r="G15" i="1"/>
  <c r="G13" i="1"/>
  <c r="G11" i="1"/>
  <c r="G9" i="1"/>
  <c r="G7" i="1"/>
  <c r="G5" i="1"/>
  <c r="E24" i="1" l="1"/>
  <c r="C24" i="1"/>
  <c r="E22" i="1"/>
  <c r="C22" i="1"/>
  <c r="E17" i="1"/>
  <c r="C17" i="1"/>
  <c r="E15" i="1"/>
  <c r="C15" i="1"/>
  <c r="E13" i="1"/>
  <c r="C13" i="1"/>
  <c r="E11" i="1"/>
  <c r="C11" i="1"/>
  <c r="E9" i="1"/>
  <c r="C9" i="1"/>
  <c r="E7" i="1"/>
  <c r="C7" i="1"/>
  <c r="E5" i="1"/>
  <c r="C5" i="1"/>
</calcChain>
</file>

<file path=xl/sharedStrings.xml><?xml version="1.0" encoding="utf-8"?>
<sst xmlns="http://schemas.openxmlformats.org/spreadsheetml/2006/main" count="33" uniqueCount="31">
  <si>
    <t>P.2.6. Número total de pacientes hospitalizados que sufren caídas en el periodo.</t>
  </si>
  <si>
    <t>P.2.6 Sumatoria de días de estancia de los pacientes en los servicios de hospitalización en el periodo.</t>
  </si>
  <si>
    <t>P.2.13 Número de pacientes que reingresan al servicio de urgencias en la misma institución antes de 72 horas con el mismo diagnóstico de egreso.</t>
  </si>
  <si>
    <t>P.2.13 Número total de egresos vivos atendidos en el servicio de urgencias durante el periodo definido.</t>
  </si>
  <si>
    <t>P.2.14 Número total de pacientes que reingresan al servicio de hospitalización, en la misma institución, antes de 15 días, por el mismo diagnostico de egreso en el período.</t>
  </si>
  <si>
    <t>P.2.14 Número total de egresos vivos en el periodo.</t>
  </si>
  <si>
    <t>P.3.1 Sumatoria de la diferencia de días calendario entre la fecha en la que se asignó la cita de Medicina general de primera vez y la fecha en la cual el usuario la solicitó.</t>
  </si>
  <si>
    <t>P.3.1 Número total de citas de Medicina General de primera vez asignadas.</t>
  </si>
  <si>
    <t>P.3.2 Sumatoria de la diferencia de días calendario entre la fecha en la que se asignó la cita de Odontología general de primera vez y la fecha en la cual el usuario la solicitó.</t>
  </si>
  <si>
    <t>P.3.2 Número total de citas de Odontología General de primera vez asignadas.</t>
  </si>
  <si>
    <t>P.3.3 Sumatoria de la diferencia de días calendario entre la fecha en la que se asignó la cita de Medicina Interna de primera vez y la fecha en la cual el usuario la solicitó.</t>
  </si>
  <si>
    <t>P.3.3 Número total de citas de Medicina interna de primera vez asignadas.</t>
  </si>
  <si>
    <t>P.3.6 Sumatoria de la diferencia de días calendario entre la fecha en la que se asignó la cita de Obstetricia de primera vez y la fecha en la cual el usuario la solicitó.</t>
  </si>
  <si>
    <t>P.3.6 Número total de citas de Obstetricia de primera vez asignadas.</t>
  </si>
  <si>
    <t>No. de pacientes remitidos a niveles superiores desde servicio ambulatorio y hospitalario</t>
  </si>
  <si>
    <t>No. de pacientes remitidos desde el servicio de urgencias a niveles superiores</t>
  </si>
  <si>
    <t>No. de pacientes remitidos para la atención del parto a niveles superiores</t>
  </si>
  <si>
    <t>P.3.10 Sumatoria del número de minutos transcurridos a partir de que el paciente es clasificado como Triage 2 y el momento en el cual es atendido en consulta de Urgencias por médico.</t>
  </si>
  <si>
    <t>P.3.10 Número total de pacientes clasificados como Triage 2, en un periodo determinado.</t>
  </si>
  <si>
    <t>P.3.14 Número de usuarios que respondieron ?muy buena? o ?buena? a la pregunta: ¿cómo calificaría su experiencia global respecto a los servicios de salud que ha recibido a través de su IPS?.</t>
  </si>
  <si>
    <t>P.3.14 Número de usuarios que respondieron la pregunta.</t>
  </si>
  <si>
    <t>CONCEPTO</t>
  </si>
  <si>
    <t>2DO TRIMESTRE 2020</t>
  </si>
  <si>
    <t>1ER TRIMESTRE 2020</t>
  </si>
  <si>
    <t>Indicador</t>
  </si>
  <si>
    <t>3ER TRIMESTRE 2020</t>
  </si>
  <si>
    <t>4TO TRIMESTRE 2020</t>
  </si>
  <si>
    <t>EMPRESA SOCIAL DEL ESTADO SALUD PEREIRA</t>
  </si>
  <si>
    <t>INDICADORES DE CALIDAD DECRETO 2193 POR TRIMETRE</t>
  </si>
  <si>
    <t>AÑO 2020</t>
  </si>
  <si>
    <t>TOTAL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</si>
</sst>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O22" sqref="O22:O23"/>
    </sheetView>
  </sheetViews>
  <sheetFormatPr baseColWidth="10" defaultRowHeight="15" x14ac:dyDescent="0.25"/>
  <cols>
    <col min="1" max="1" width="56.5703125" customWidth="1"/>
    <col min="2" max="2" width="8.85546875" customWidth="1"/>
    <col min="3" max="3" width="8.42578125" customWidth="1"/>
    <col min="4" max="4" width="8.85546875" customWidth="1"/>
    <col min="5" max="5" width="8" customWidth="1"/>
    <col min="6" max="6" width="8.85546875" style="6" customWidth="1"/>
    <col min="7" max="7" width="7.85546875" customWidth="1"/>
    <col min="8" max="8" width="8.5703125" customWidth="1"/>
    <col min="9" max="9" width="9.140625" customWidth="1"/>
  </cols>
  <sheetData>
    <row r="1" spans="1:11" ht="15.75" x14ac:dyDescent="0.25">
      <c r="A1" s="7" t="s">
        <v>27</v>
      </c>
    </row>
    <row r="2" spans="1:11" ht="15.75" x14ac:dyDescent="0.25">
      <c r="A2" s="7" t="s">
        <v>28</v>
      </c>
    </row>
    <row r="3" spans="1:11" ht="15.75" x14ac:dyDescent="0.25">
      <c r="A3" s="7" t="s">
        <v>29</v>
      </c>
    </row>
    <row r="4" spans="1:11" ht="26.25" customHeight="1" x14ac:dyDescent="0.25">
      <c r="A4" s="2" t="s">
        <v>21</v>
      </c>
      <c r="B4" s="11" t="s">
        <v>23</v>
      </c>
      <c r="C4" s="11"/>
      <c r="D4" s="11" t="s">
        <v>22</v>
      </c>
      <c r="E4" s="11"/>
      <c r="F4" s="11" t="s">
        <v>25</v>
      </c>
      <c r="G4" s="11" t="s">
        <v>24</v>
      </c>
      <c r="H4" s="11" t="s">
        <v>26</v>
      </c>
      <c r="I4" s="11" t="s">
        <v>24</v>
      </c>
      <c r="J4" s="11" t="s">
        <v>30</v>
      </c>
      <c r="K4" s="11" t="s">
        <v>24</v>
      </c>
    </row>
    <row r="5" spans="1:11" ht="30" x14ac:dyDescent="0.25">
      <c r="A5" s="1" t="s">
        <v>0</v>
      </c>
      <c r="B5" s="3">
        <v>3</v>
      </c>
      <c r="C5" s="10">
        <f>+B5/B6*100</f>
        <v>5.5422131904673939E-2</v>
      </c>
      <c r="D5" s="3">
        <v>0</v>
      </c>
      <c r="E5" s="10">
        <f>+D5/D6*100</f>
        <v>0</v>
      </c>
      <c r="F5" s="4">
        <v>2</v>
      </c>
      <c r="G5" s="10">
        <f>+F5/F6*100</f>
        <v>5.3008216273522389E-2</v>
      </c>
      <c r="H5" s="5">
        <v>2</v>
      </c>
      <c r="I5" s="10">
        <f>+H5/H6*100</f>
        <v>4.4023772837332158E-2</v>
      </c>
      <c r="J5" s="3">
        <f>+B5+D5+F5+H5</f>
        <v>7</v>
      </c>
      <c r="K5" s="10">
        <f>+J5/J6*100</f>
        <v>4.1288191577208914E-2</v>
      </c>
    </row>
    <row r="6" spans="1:11" ht="30" x14ac:dyDescent="0.25">
      <c r="A6" s="1" t="s">
        <v>1</v>
      </c>
      <c r="B6" s="3">
        <v>5413</v>
      </c>
      <c r="C6" s="10"/>
      <c r="D6" s="3">
        <v>3225</v>
      </c>
      <c r="E6" s="10"/>
      <c r="F6" s="4">
        <v>3773</v>
      </c>
      <c r="G6" s="10"/>
      <c r="H6" s="5">
        <v>4543</v>
      </c>
      <c r="I6" s="10"/>
      <c r="J6" s="3">
        <f t="shared" ref="J6:J18" si="0">+B6+D6+F6+H6</f>
        <v>16954</v>
      </c>
      <c r="K6" s="10"/>
    </row>
    <row r="7" spans="1:11" ht="45" x14ac:dyDescent="0.25">
      <c r="A7" s="1" t="s">
        <v>2</v>
      </c>
      <c r="B7" s="3">
        <v>426</v>
      </c>
      <c r="C7" s="10">
        <f>+B7/B8</f>
        <v>2.8983535174853723E-2</v>
      </c>
      <c r="D7" s="3">
        <v>207</v>
      </c>
      <c r="E7" s="10">
        <f>+D7/D8</f>
        <v>2.6582766148709386E-2</v>
      </c>
      <c r="F7" s="4">
        <v>202</v>
      </c>
      <c r="G7" s="10">
        <f>+F7/F8</f>
        <v>2.0730706075533661E-2</v>
      </c>
      <c r="H7" s="5">
        <v>155</v>
      </c>
      <c r="I7" s="10">
        <f>+H7/H8</f>
        <v>1.5447478572852303E-2</v>
      </c>
      <c r="J7" s="3">
        <f t="shared" si="0"/>
        <v>990</v>
      </c>
      <c r="K7" s="10">
        <f>+J7/J8</f>
        <v>2.3424745048860704E-2</v>
      </c>
    </row>
    <row r="8" spans="1:11" ht="30" x14ac:dyDescent="0.25">
      <c r="A8" s="1" t="s">
        <v>3</v>
      </c>
      <c r="B8" s="3">
        <v>14698</v>
      </c>
      <c r="C8" s="10"/>
      <c r="D8" s="3">
        <v>7787</v>
      </c>
      <c r="E8" s="10"/>
      <c r="F8" s="4">
        <v>9744</v>
      </c>
      <c r="G8" s="10"/>
      <c r="H8" s="5">
        <v>10034</v>
      </c>
      <c r="I8" s="10"/>
      <c r="J8" s="3">
        <f t="shared" si="0"/>
        <v>42263</v>
      </c>
      <c r="K8" s="10"/>
    </row>
    <row r="9" spans="1:11" ht="45" x14ac:dyDescent="0.25">
      <c r="A9" s="1" t="s">
        <v>4</v>
      </c>
      <c r="B9" s="3">
        <v>61</v>
      </c>
      <c r="C9" s="12">
        <f>+B9/B10*100</f>
        <v>3.2481363152289675</v>
      </c>
      <c r="D9" s="3">
        <v>26</v>
      </c>
      <c r="E9" s="12">
        <f>+D9/D10*100</f>
        <v>1.7615176151761516</v>
      </c>
      <c r="F9" s="4">
        <v>21</v>
      </c>
      <c r="G9" s="10">
        <f>+F9/F10*100</f>
        <v>1.3870541611624834</v>
      </c>
      <c r="H9" s="5">
        <v>25</v>
      </c>
      <c r="I9" s="10">
        <f>+H9/H10*100</f>
        <v>1.2919896640826873</v>
      </c>
      <c r="J9" s="3">
        <f t="shared" si="0"/>
        <v>133</v>
      </c>
      <c r="K9" s="10">
        <f>+J9/J10*100</f>
        <v>1.9550198441863884</v>
      </c>
    </row>
    <row r="10" spans="1:11" x14ac:dyDescent="0.25">
      <c r="A10" s="1" t="s">
        <v>5</v>
      </c>
      <c r="B10" s="3">
        <v>1878</v>
      </c>
      <c r="C10" s="12"/>
      <c r="D10" s="3">
        <v>1476</v>
      </c>
      <c r="E10" s="12"/>
      <c r="F10" s="4">
        <v>1514</v>
      </c>
      <c r="G10" s="10"/>
      <c r="H10" s="5">
        <v>1935</v>
      </c>
      <c r="I10" s="10"/>
      <c r="J10" s="3">
        <f t="shared" si="0"/>
        <v>6803</v>
      </c>
      <c r="K10" s="10"/>
    </row>
    <row r="11" spans="1:11" ht="45" x14ac:dyDescent="0.25">
      <c r="A11" s="1" t="s">
        <v>6</v>
      </c>
      <c r="B11" s="3">
        <v>23296</v>
      </c>
      <c r="C11" s="10">
        <f>+B11/B12</f>
        <v>1.9332780082987553</v>
      </c>
      <c r="D11" s="3">
        <v>8846</v>
      </c>
      <c r="E11" s="10">
        <f>+D11/D12</f>
        <v>1.6605969588886804</v>
      </c>
      <c r="F11" s="4">
        <v>16869</v>
      </c>
      <c r="G11" s="10">
        <f>+F11/F12</f>
        <v>1.9274451553930529</v>
      </c>
      <c r="H11" s="5">
        <v>13142</v>
      </c>
      <c r="I11" s="10">
        <f>+H11/H12</f>
        <v>2.1983941117430579</v>
      </c>
      <c r="J11" s="3">
        <f t="shared" si="0"/>
        <v>62153</v>
      </c>
      <c r="K11" s="10">
        <f>+J11/J12</f>
        <v>1.9358083906936183</v>
      </c>
    </row>
    <row r="12" spans="1:11" ht="30" x14ac:dyDescent="0.25">
      <c r="A12" s="1" t="s">
        <v>7</v>
      </c>
      <c r="B12" s="3">
        <v>12050</v>
      </c>
      <c r="C12" s="10"/>
      <c r="D12" s="3">
        <v>5327</v>
      </c>
      <c r="E12" s="10"/>
      <c r="F12" s="4">
        <v>8752</v>
      </c>
      <c r="G12" s="10"/>
      <c r="H12" s="5">
        <v>5978</v>
      </c>
      <c r="I12" s="10"/>
      <c r="J12" s="3">
        <f t="shared" si="0"/>
        <v>32107</v>
      </c>
      <c r="K12" s="10"/>
    </row>
    <row r="13" spans="1:11" ht="45" x14ac:dyDescent="0.25">
      <c r="A13" s="1" t="s">
        <v>8</v>
      </c>
      <c r="B13" s="3">
        <v>4246</v>
      </c>
      <c r="C13" s="10">
        <f>+B13/B14</f>
        <v>2.016144349477683</v>
      </c>
      <c r="D13" s="3">
        <v>17</v>
      </c>
      <c r="E13" s="10">
        <f>+D13/D14</f>
        <v>1.0625</v>
      </c>
      <c r="F13" s="4">
        <v>12</v>
      </c>
      <c r="G13" s="8">
        <f>+F13/F14</f>
        <v>0.75</v>
      </c>
      <c r="H13" s="5">
        <v>0</v>
      </c>
      <c r="I13" s="8" t="e">
        <f>+H13/H14</f>
        <v>#DIV/0!</v>
      </c>
      <c r="J13" s="3">
        <f t="shared" si="0"/>
        <v>4275</v>
      </c>
      <c r="K13" s="12">
        <f>+J13/J14</f>
        <v>1.9995322731524789</v>
      </c>
    </row>
    <row r="14" spans="1:11" ht="30" x14ac:dyDescent="0.25">
      <c r="A14" s="1" t="s">
        <v>9</v>
      </c>
      <c r="B14" s="3">
        <v>2106</v>
      </c>
      <c r="C14" s="10"/>
      <c r="D14" s="3">
        <v>16</v>
      </c>
      <c r="E14" s="10"/>
      <c r="F14" s="4">
        <v>16</v>
      </c>
      <c r="G14" s="8"/>
      <c r="H14" s="5">
        <v>0</v>
      </c>
      <c r="I14" s="8"/>
      <c r="J14" s="3">
        <f t="shared" si="0"/>
        <v>2138</v>
      </c>
      <c r="K14" s="12"/>
    </row>
    <row r="15" spans="1:11" ht="45" x14ac:dyDescent="0.25">
      <c r="A15" s="1" t="s">
        <v>10</v>
      </c>
      <c r="B15" s="3">
        <v>3379</v>
      </c>
      <c r="C15" s="10">
        <f>+B15/B16</f>
        <v>4.2935196950444725</v>
      </c>
      <c r="D15" s="3">
        <v>1855</v>
      </c>
      <c r="E15" s="10">
        <f>+D15/D16</f>
        <v>1.4816293929712461</v>
      </c>
      <c r="F15" s="4">
        <v>1520</v>
      </c>
      <c r="G15" s="10">
        <f>+F15/F16</f>
        <v>1.1629686304514155</v>
      </c>
      <c r="H15" s="5">
        <v>2310</v>
      </c>
      <c r="I15" s="10">
        <f>+H15/H16</f>
        <v>1.8494795836669335</v>
      </c>
      <c r="J15" s="3">
        <f t="shared" si="0"/>
        <v>9064</v>
      </c>
      <c r="K15" s="10">
        <f>+J15/J16</f>
        <v>1.9725788900979326</v>
      </c>
    </row>
    <row r="16" spans="1:11" ht="30" x14ac:dyDescent="0.25">
      <c r="A16" s="1" t="s">
        <v>11</v>
      </c>
      <c r="B16" s="3">
        <v>787</v>
      </c>
      <c r="C16" s="10"/>
      <c r="D16" s="3">
        <v>1252</v>
      </c>
      <c r="E16" s="10"/>
      <c r="F16" s="4">
        <v>1307</v>
      </c>
      <c r="G16" s="10"/>
      <c r="H16" s="5">
        <v>1249</v>
      </c>
      <c r="I16" s="10"/>
      <c r="J16" s="3">
        <f t="shared" si="0"/>
        <v>4595</v>
      </c>
      <c r="K16" s="10"/>
    </row>
    <row r="17" spans="1:11" ht="45" x14ac:dyDescent="0.25">
      <c r="A17" s="1" t="s">
        <v>12</v>
      </c>
      <c r="B17" s="3">
        <v>151</v>
      </c>
      <c r="C17" s="10">
        <f>+B17/B18</f>
        <v>2.6964285714285716</v>
      </c>
      <c r="D17" s="3">
        <v>374</v>
      </c>
      <c r="E17" s="10">
        <f>+D17/D18</f>
        <v>6.8</v>
      </c>
      <c r="F17" s="4">
        <v>1495</v>
      </c>
      <c r="G17" s="10">
        <f>+F17/F18</f>
        <v>8.3055555555555554</v>
      </c>
      <c r="H17" s="5">
        <v>4378</v>
      </c>
      <c r="I17" s="10">
        <f>+H17/H18</f>
        <v>17.373015873015873</v>
      </c>
      <c r="J17" s="3">
        <f t="shared" si="0"/>
        <v>6398</v>
      </c>
      <c r="K17" s="10">
        <f>+J17/J18</f>
        <v>11.78268876611418</v>
      </c>
    </row>
    <row r="18" spans="1:11" ht="30" x14ac:dyDescent="0.25">
      <c r="A18" s="1" t="s">
        <v>13</v>
      </c>
      <c r="B18" s="3">
        <v>56</v>
      </c>
      <c r="C18" s="10"/>
      <c r="D18" s="3">
        <v>55</v>
      </c>
      <c r="E18" s="10"/>
      <c r="F18" s="4">
        <v>180</v>
      </c>
      <c r="G18" s="10"/>
      <c r="H18" s="5">
        <v>252</v>
      </c>
      <c r="I18" s="10"/>
      <c r="J18" s="3">
        <f t="shared" si="0"/>
        <v>543</v>
      </c>
      <c r="K18" s="10"/>
    </row>
    <row r="19" spans="1:11" ht="30" x14ac:dyDescent="0.25">
      <c r="A19" s="1" t="s">
        <v>14</v>
      </c>
      <c r="B19" s="13">
        <v>17610</v>
      </c>
      <c r="C19" s="14"/>
      <c r="D19" s="13">
        <v>6731</v>
      </c>
      <c r="E19" s="14"/>
      <c r="F19" s="8">
        <v>20204</v>
      </c>
      <c r="G19" s="8"/>
      <c r="H19" s="8">
        <v>20364</v>
      </c>
      <c r="I19" s="8"/>
      <c r="J19" s="15">
        <f>+B19+D19+F19+H19</f>
        <v>64909</v>
      </c>
      <c r="K19" s="8"/>
    </row>
    <row r="20" spans="1:11" ht="30" x14ac:dyDescent="0.25">
      <c r="A20" s="1" t="s">
        <v>15</v>
      </c>
      <c r="B20" s="13">
        <v>330</v>
      </c>
      <c r="C20" s="14"/>
      <c r="D20" s="13">
        <v>414</v>
      </c>
      <c r="E20" s="14"/>
      <c r="F20" s="8">
        <v>465</v>
      </c>
      <c r="G20" s="8"/>
      <c r="H20" s="8">
        <v>371</v>
      </c>
      <c r="I20" s="8"/>
      <c r="J20" s="15">
        <f>+B20+D20+F20+H20</f>
        <v>1580</v>
      </c>
      <c r="K20" s="8"/>
    </row>
    <row r="21" spans="1:11" ht="30" x14ac:dyDescent="0.25">
      <c r="A21" s="1" t="s">
        <v>16</v>
      </c>
      <c r="B21" s="13">
        <v>74</v>
      </c>
      <c r="C21" s="14"/>
      <c r="D21" s="13">
        <v>145</v>
      </c>
      <c r="E21" s="14"/>
      <c r="F21" s="8">
        <v>152</v>
      </c>
      <c r="G21" s="8"/>
      <c r="H21" s="8">
        <v>146</v>
      </c>
      <c r="I21" s="8"/>
      <c r="J21" s="15">
        <f>+B21+D21+F21+H21</f>
        <v>517</v>
      </c>
      <c r="K21" s="8"/>
    </row>
    <row r="22" spans="1:11" ht="60" x14ac:dyDescent="0.25">
      <c r="A22" s="1" t="s">
        <v>17</v>
      </c>
      <c r="B22" s="3">
        <v>46313</v>
      </c>
      <c r="C22" s="10">
        <f>+B22/B23</f>
        <v>19.169288079470199</v>
      </c>
      <c r="D22" s="3">
        <v>19658</v>
      </c>
      <c r="E22" s="10">
        <f>+D22/D23</f>
        <v>14.111988513998565</v>
      </c>
      <c r="F22" s="4">
        <v>23410</v>
      </c>
      <c r="G22" s="10">
        <f>+F22/F23</f>
        <v>15.320680628272251</v>
      </c>
      <c r="H22" s="4">
        <v>22697</v>
      </c>
      <c r="I22" s="9">
        <f>+H22/H23</f>
        <v>15.642315644383183</v>
      </c>
      <c r="J22" s="3">
        <f t="shared" ref="J22:J25" si="1">+B22+D22+F22+H22</f>
        <v>112078</v>
      </c>
      <c r="K22" s="9">
        <f>+J22/J23</f>
        <v>16.511196228638774</v>
      </c>
    </row>
    <row r="23" spans="1:11" ht="30" x14ac:dyDescent="0.25">
      <c r="A23" s="1" t="s">
        <v>18</v>
      </c>
      <c r="B23" s="3">
        <v>2416</v>
      </c>
      <c r="C23" s="10"/>
      <c r="D23" s="3">
        <v>1393</v>
      </c>
      <c r="E23" s="10"/>
      <c r="F23" s="4">
        <v>1528</v>
      </c>
      <c r="G23" s="10"/>
      <c r="H23" s="4">
        <v>1451</v>
      </c>
      <c r="I23" s="9"/>
      <c r="J23" s="3">
        <f t="shared" si="1"/>
        <v>6788</v>
      </c>
      <c r="K23" s="9"/>
    </row>
    <row r="24" spans="1:11" ht="60" x14ac:dyDescent="0.25">
      <c r="A24" s="1" t="s">
        <v>19</v>
      </c>
      <c r="B24" s="3">
        <v>1233</v>
      </c>
      <c r="C24" s="10">
        <f>+B24/B25*100</f>
        <v>92.152466367713004</v>
      </c>
      <c r="D24" s="3">
        <v>1326</v>
      </c>
      <c r="E24" s="10">
        <f>+D24/D25*100</f>
        <v>93.248945147679336</v>
      </c>
      <c r="F24" s="4">
        <v>1349</v>
      </c>
      <c r="G24" s="10">
        <f>+F24/F25*100</f>
        <v>95.470629865534335</v>
      </c>
      <c r="H24" s="4">
        <v>1263</v>
      </c>
      <c r="I24" s="9">
        <f>+H24/H25*100</f>
        <v>90.602582496413191</v>
      </c>
      <c r="J24" s="3">
        <f t="shared" si="1"/>
        <v>5171</v>
      </c>
      <c r="K24" s="9">
        <f>+J24/J25*100</f>
        <v>92.886653493802768</v>
      </c>
    </row>
    <row r="25" spans="1:11" x14ac:dyDescent="0.25">
      <c r="A25" s="1" t="s">
        <v>20</v>
      </c>
      <c r="B25" s="3">
        <v>1338</v>
      </c>
      <c r="C25" s="10"/>
      <c r="D25" s="3">
        <v>1422</v>
      </c>
      <c r="E25" s="10"/>
      <c r="F25" s="4">
        <v>1413</v>
      </c>
      <c r="G25" s="10"/>
      <c r="H25" s="4">
        <v>1394</v>
      </c>
      <c r="I25" s="9"/>
      <c r="J25" s="3">
        <f t="shared" si="1"/>
        <v>5567</v>
      </c>
      <c r="K25" s="9"/>
    </row>
  </sheetData>
  <mergeCells count="65">
    <mergeCell ref="J21:K21"/>
    <mergeCell ref="K22:K23"/>
    <mergeCell ref="K24:K25"/>
    <mergeCell ref="K13:K14"/>
    <mergeCell ref="K15:K16"/>
    <mergeCell ref="K17:K18"/>
    <mergeCell ref="J19:K19"/>
    <mergeCell ref="J20:K20"/>
    <mergeCell ref="J4:K4"/>
    <mergeCell ref="K5:K6"/>
    <mergeCell ref="K7:K8"/>
    <mergeCell ref="K9:K10"/>
    <mergeCell ref="K11:K12"/>
    <mergeCell ref="G24:G25"/>
    <mergeCell ref="F4:G4"/>
    <mergeCell ref="E17:E18"/>
    <mergeCell ref="E22:E23"/>
    <mergeCell ref="G5:G6"/>
    <mergeCell ref="G7:G8"/>
    <mergeCell ref="G9:G10"/>
    <mergeCell ref="G11:G12"/>
    <mergeCell ref="G13:G14"/>
    <mergeCell ref="G15:G16"/>
    <mergeCell ref="G17:G18"/>
    <mergeCell ref="F19:G19"/>
    <mergeCell ref="F20:G20"/>
    <mergeCell ref="F21:G21"/>
    <mergeCell ref="G22:G23"/>
    <mergeCell ref="E24:E25"/>
    <mergeCell ref="D20:E20"/>
    <mergeCell ref="D21:E21"/>
    <mergeCell ref="D19:E19"/>
    <mergeCell ref="C11:C12"/>
    <mergeCell ref="C13:C14"/>
    <mergeCell ref="C15:C16"/>
    <mergeCell ref="C17:C18"/>
    <mergeCell ref="E11:E12"/>
    <mergeCell ref="E13:E14"/>
    <mergeCell ref="E15:E16"/>
    <mergeCell ref="C22:C23"/>
    <mergeCell ref="C24:C25"/>
    <mergeCell ref="B20:C20"/>
    <mergeCell ref="B21:C21"/>
    <mergeCell ref="B19:C19"/>
    <mergeCell ref="B4:C4"/>
    <mergeCell ref="D4:E4"/>
    <mergeCell ref="C5:C6"/>
    <mergeCell ref="C7:C8"/>
    <mergeCell ref="C9:C10"/>
    <mergeCell ref="E5:E6"/>
    <mergeCell ref="E7:E8"/>
    <mergeCell ref="E9:E10"/>
    <mergeCell ref="H4:I4"/>
    <mergeCell ref="I5:I6"/>
    <mergeCell ref="I7:I8"/>
    <mergeCell ref="I9:I10"/>
    <mergeCell ref="I11:I12"/>
    <mergeCell ref="H21:I21"/>
    <mergeCell ref="I22:I23"/>
    <mergeCell ref="I24:I25"/>
    <mergeCell ref="I13:I14"/>
    <mergeCell ref="I15:I16"/>
    <mergeCell ref="I17:I18"/>
    <mergeCell ref="H19:I19"/>
    <mergeCell ref="H20:I20"/>
  </mergeCells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calidad 1er trimestre 2020</vt:lpstr>
      <vt:lpstr>'calidad 1er trimestre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LUCIA CALLE MARIN</dc:creator>
  <cp:lastModifiedBy>57314</cp:lastModifiedBy>
  <cp:lastPrinted>2021-02-04T14:49:07Z</cp:lastPrinted>
  <dcterms:created xsi:type="dcterms:W3CDTF">2020-08-12T19:51:52Z</dcterms:created>
  <dcterms:modified xsi:type="dcterms:W3CDTF">2021-03-30T16:20:05Z</dcterms:modified>
</cp:coreProperties>
</file>