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drawings/drawing17.xml" ContentType="application/vnd.openxmlformats-officedocument.drawing+xml"/>
  <Override PartName="/xl/comments17.xml" ContentType="application/vnd.openxmlformats-officedocument.spreadsheetml.comments+xml"/>
  <Override PartName="/xl/drawings/drawing18.xml" ContentType="application/vnd.openxmlformats-officedocument.drawing+xml"/>
  <Override PartName="/xl/comments18.xml" ContentType="application/vnd.openxmlformats-officedocument.spreadsheetml.comments+xml"/>
  <Override PartName="/xl/drawings/drawing19.xml" ContentType="application/vnd.openxmlformats-officedocument.drawing+xml"/>
  <Override PartName="/xl/comments19.xml" ContentType="application/vnd.openxmlformats-officedocument.spreadsheetml.comments+xml"/>
  <Override PartName="/xl/drawings/drawing20.xml" ContentType="application/vnd.openxmlformats-officedocument.drawing+xml"/>
  <Override PartName="/xl/comments20.xml" ContentType="application/vnd.openxmlformats-officedocument.spreadsheetml.comments+xml"/>
  <Override PartName="/xl/drawings/drawing21.xml" ContentType="application/vnd.openxmlformats-officedocument.drawing+xml"/>
  <Override PartName="/xl/comments21.xml" ContentType="application/vnd.openxmlformats-officedocument.spreadsheetml.comments+xml"/>
  <Override PartName="/xl/drawings/drawing22.xml" ContentType="application/vnd.openxmlformats-officedocument.drawing+xml"/>
  <Override PartName="/xl/comments2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uli\OneDrive\Documentos\Secretaria 2021\INSTITUCIONES\IPS\INFORMES MENSUALES\"/>
    </mc:Choice>
  </mc:AlternateContent>
  <bookViews>
    <workbookView xWindow="0" yWindow="0" windowWidth="20490" windowHeight="7050"/>
  </bookViews>
  <sheets>
    <sheet name="UI CENTRO" sheetId="1" r:id="rId1"/>
    <sheet name="UI CUBA" sheetId="2" r:id="rId2"/>
    <sheet name="UI KENNEDY" sheetId="3" r:id="rId3"/>
    <sheet name="CS BOSTON" sheetId="4" r:id="rId4"/>
    <sheet name="CS CASA DEL ABUELO" sheetId="5" r:id="rId5"/>
    <sheet name="CS REMANSO" sheetId="6" r:id="rId6"/>
    <sheet name="CS PERLA DEL OTUN" sheetId="7" r:id="rId7"/>
    <sheet name="CS SAN CAMILO" sheetId="8" r:id="rId8"/>
    <sheet name="CS SAN NICOLAS" sheetId="9" r:id="rId9"/>
    <sheet name="CS SANTA TERESITA" sheetId="10" r:id="rId10"/>
    <sheet name="CS VILLA CONSOTA" sheetId="11" r:id="rId11"/>
    <sheet name="CS VILLA SANTANA" sheetId="12" r:id="rId12"/>
    <sheet name="PS ALTAGRACIA" sheetId="13" r:id="rId13"/>
    <sheet name="PS ARABIA" sheetId="14" r:id="rId14"/>
    <sheet name="PS CAIMALITO" sheetId="15" r:id="rId15"/>
    <sheet name="PS CRUCERO COMBIA" sheetId="16" r:id="rId16"/>
    <sheet name="PS FONDA CENTRAL" sheetId="17" r:id="rId17"/>
    <sheet name="PS LA BELLA" sheetId="18" r:id="rId18"/>
    <sheet name="PS LA FLORIDA" sheetId="19" r:id="rId19"/>
    <sheet name="PS MORELIA" sheetId="20" r:id="rId20"/>
    <sheet name="PS PITAL COMBIA" sheetId="21" r:id="rId21"/>
    <sheet name="PS PUERTO CALDAS" sheetId="22" r:id="rId22"/>
  </sheets>
  <externalReferences>
    <externalReference r:id="rId2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4" i="22" l="1"/>
  <c r="A54" i="22"/>
  <c r="S53" i="22"/>
  <c r="R53" i="22"/>
  <c r="Q53" i="22"/>
  <c r="Q54" i="22" s="1"/>
  <c r="P53" i="22"/>
  <c r="N54" i="22" s="1"/>
  <c r="O53" i="22"/>
  <c r="N53" i="22"/>
  <c r="M53" i="22"/>
  <c r="L53" i="22"/>
  <c r="E56" i="22" s="1"/>
  <c r="K53" i="22"/>
  <c r="K54" i="22" s="1"/>
  <c r="J53" i="22"/>
  <c r="I53" i="22"/>
  <c r="H53" i="22"/>
  <c r="E55" i="22" s="1"/>
  <c r="G53" i="22"/>
  <c r="E57" i="22" s="1"/>
  <c r="F53" i="22"/>
  <c r="E53" i="22"/>
  <c r="E54" i="22" s="1"/>
  <c r="T51" i="22"/>
  <c r="S51" i="22"/>
  <c r="R51" i="22"/>
  <c r="Q51" i="22"/>
  <c r="P51" i="22"/>
  <c r="O51" i="22"/>
  <c r="N51" i="22"/>
  <c r="M51" i="22"/>
  <c r="L51" i="22"/>
  <c r="K51" i="22"/>
  <c r="J51" i="22"/>
  <c r="I51" i="22"/>
  <c r="H51" i="22"/>
  <c r="G51" i="22"/>
  <c r="F51" i="22"/>
  <c r="E51" i="22"/>
  <c r="T50" i="22"/>
  <c r="T47" i="22"/>
  <c r="S47" i="22"/>
  <c r="R47" i="22"/>
  <c r="Q47" i="22"/>
  <c r="P47" i="22"/>
  <c r="O47" i="22"/>
  <c r="N47" i="22"/>
  <c r="M47" i="22"/>
  <c r="L47" i="22"/>
  <c r="K47" i="22"/>
  <c r="J47" i="22"/>
  <c r="I47" i="22"/>
  <c r="H47" i="22"/>
  <c r="G47" i="22"/>
  <c r="F47" i="22"/>
  <c r="E47" i="22"/>
  <c r="T46" i="22"/>
  <c r="T43" i="22"/>
  <c r="S43" i="22"/>
  <c r="R43" i="22"/>
  <c r="Q43" i="22"/>
  <c r="P43" i="22"/>
  <c r="O43" i="22"/>
  <c r="N43" i="22"/>
  <c r="M43" i="22"/>
  <c r="L43" i="22"/>
  <c r="K43" i="22"/>
  <c r="J43" i="22"/>
  <c r="I43" i="22"/>
  <c r="H43" i="22"/>
  <c r="G43" i="22"/>
  <c r="F43" i="22"/>
  <c r="E43" i="22"/>
  <c r="T42" i="22"/>
  <c r="T41" i="22"/>
  <c r="T40" i="22"/>
  <c r="T39" i="22"/>
  <c r="T38" i="22"/>
  <c r="T37" i="22"/>
  <c r="T34" i="22"/>
  <c r="S34" i="22"/>
  <c r="R34" i="22"/>
  <c r="Q34" i="22"/>
  <c r="P34" i="22"/>
  <c r="O34" i="22"/>
  <c r="N34" i="22"/>
  <c r="M34" i="22"/>
  <c r="L34" i="22"/>
  <c r="K34" i="22"/>
  <c r="J34" i="22"/>
  <c r="I34" i="22"/>
  <c r="H34" i="22"/>
  <c r="G34" i="22"/>
  <c r="F34" i="22"/>
  <c r="E34" i="22"/>
  <c r="T33" i="22"/>
  <c r="T32" i="22"/>
  <c r="T31" i="22"/>
  <c r="T30" i="22"/>
  <c r="T29" i="22"/>
  <c r="T26" i="22"/>
  <c r="S26" i="22"/>
  <c r="R26" i="22"/>
  <c r="Q26" i="22"/>
  <c r="P26" i="22"/>
  <c r="O26" i="22"/>
  <c r="N26" i="22"/>
  <c r="M26" i="22"/>
  <c r="L26" i="22"/>
  <c r="K26" i="22"/>
  <c r="J26" i="22"/>
  <c r="I26" i="22"/>
  <c r="H26" i="22"/>
  <c r="G26" i="22"/>
  <c r="F26" i="22"/>
  <c r="E26" i="22"/>
  <c r="T25" i="22"/>
  <c r="T24" i="22"/>
  <c r="T23" i="22"/>
  <c r="T22" i="22"/>
  <c r="T21" i="22"/>
  <c r="T20" i="22"/>
  <c r="T17" i="22"/>
  <c r="S17" i="22"/>
  <c r="R17" i="22"/>
  <c r="Q17" i="22"/>
  <c r="P17" i="22"/>
  <c r="O17" i="22"/>
  <c r="N17" i="22"/>
  <c r="M17" i="22"/>
  <c r="L17" i="22"/>
  <c r="K17" i="22"/>
  <c r="J17" i="22"/>
  <c r="I17" i="22"/>
  <c r="H17" i="22"/>
  <c r="G17" i="22"/>
  <c r="F17" i="22"/>
  <c r="E17" i="22"/>
  <c r="T16" i="22"/>
  <c r="T15" i="22"/>
  <c r="T14" i="22"/>
  <c r="T13" i="22"/>
  <c r="E58" i="22" l="1"/>
  <c r="F58" i="22" s="1"/>
  <c r="F56" i="22"/>
  <c r="H54" i="22"/>
  <c r="F55" i="22" l="1"/>
  <c r="F57" i="22"/>
  <c r="F60" i="22" l="1"/>
  <c r="A104" i="21" l="1"/>
  <c r="A54" i="21"/>
  <c r="S53" i="21"/>
  <c r="R53" i="21"/>
  <c r="Q53" i="21"/>
  <c r="Q54" i="21" s="1"/>
  <c r="P53" i="21"/>
  <c r="O53" i="21"/>
  <c r="N54" i="21" s="1"/>
  <c r="N53" i="21"/>
  <c r="M53" i="21"/>
  <c r="L53" i="21"/>
  <c r="E56" i="21" s="1"/>
  <c r="K53" i="21"/>
  <c r="K54" i="21" s="1"/>
  <c r="J53" i="21"/>
  <c r="I53" i="21"/>
  <c r="H53" i="21"/>
  <c r="E55" i="21" s="1"/>
  <c r="G53" i="21"/>
  <c r="E57" i="21" s="1"/>
  <c r="F53" i="21"/>
  <c r="E53" i="21"/>
  <c r="E54" i="21" s="1"/>
  <c r="T51" i="21"/>
  <c r="S51" i="21"/>
  <c r="R51" i="21"/>
  <c r="Q51" i="21"/>
  <c r="P51" i="21"/>
  <c r="O51" i="21"/>
  <c r="N51" i="21"/>
  <c r="M51" i="21"/>
  <c r="L51" i="21"/>
  <c r="K51" i="21"/>
  <c r="J51" i="21"/>
  <c r="I51" i="21"/>
  <c r="H51" i="21"/>
  <c r="G51" i="21"/>
  <c r="F51" i="21"/>
  <c r="E51" i="21"/>
  <c r="T50" i="21"/>
  <c r="T47" i="21"/>
  <c r="S47" i="21"/>
  <c r="R47" i="21"/>
  <c r="Q47" i="21"/>
  <c r="P47" i="21"/>
  <c r="O47" i="21"/>
  <c r="N47" i="21"/>
  <c r="M47" i="21"/>
  <c r="L47" i="21"/>
  <c r="K47" i="21"/>
  <c r="J47" i="21"/>
  <c r="I47" i="21"/>
  <c r="H47" i="21"/>
  <c r="G47" i="21"/>
  <c r="F47" i="21"/>
  <c r="E47" i="21"/>
  <c r="T46" i="21"/>
  <c r="T43" i="21"/>
  <c r="S43" i="21"/>
  <c r="R43" i="21"/>
  <c r="Q43" i="21"/>
  <c r="P43" i="21"/>
  <c r="O43" i="21"/>
  <c r="N43" i="21"/>
  <c r="M43" i="21"/>
  <c r="L43" i="21"/>
  <c r="K43" i="21"/>
  <c r="J43" i="21"/>
  <c r="I43" i="21"/>
  <c r="H43" i="21"/>
  <c r="G43" i="21"/>
  <c r="F43" i="21"/>
  <c r="E43" i="21"/>
  <c r="T42" i="21"/>
  <c r="T41" i="21"/>
  <c r="T40" i="21"/>
  <c r="T39" i="21"/>
  <c r="T38" i="21"/>
  <c r="T37" i="21"/>
  <c r="T34" i="21"/>
  <c r="S34" i="21"/>
  <c r="R34" i="21"/>
  <c r="Q34" i="21"/>
  <c r="P34" i="21"/>
  <c r="O34" i="21"/>
  <c r="N34" i="21"/>
  <c r="M34" i="21"/>
  <c r="L34" i="21"/>
  <c r="K34" i="21"/>
  <c r="J34" i="21"/>
  <c r="I34" i="21"/>
  <c r="H34" i="21"/>
  <c r="G34" i="21"/>
  <c r="F34" i="21"/>
  <c r="E34" i="21"/>
  <c r="T33" i="21"/>
  <c r="T32" i="21"/>
  <c r="T31" i="21"/>
  <c r="T30" i="21"/>
  <c r="T29" i="21"/>
  <c r="T26" i="21"/>
  <c r="S26" i="21"/>
  <c r="R26" i="21"/>
  <c r="Q26" i="21"/>
  <c r="P26" i="21"/>
  <c r="O26" i="21"/>
  <c r="N26" i="21"/>
  <c r="M26" i="21"/>
  <c r="L26" i="21"/>
  <c r="K26" i="21"/>
  <c r="J26" i="21"/>
  <c r="I26" i="21"/>
  <c r="H26" i="21"/>
  <c r="G26" i="21"/>
  <c r="F26" i="21"/>
  <c r="E26" i="21"/>
  <c r="T25" i="21"/>
  <c r="T24" i="21"/>
  <c r="T23" i="21"/>
  <c r="T22" i="21"/>
  <c r="T21" i="21"/>
  <c r="T20" i="21"/>
  <c r="T17" i="21"/>
  <c r="S17" i="21"/>
  <c r="R17" i="21"/>
  <c r="Q17" i="21"/>
  <c r="P17" i="21"/>
  <c r="O17" i="21"/>
  <c r="N17" i="21"/>
  <c r="M17" i="21"/>
  <c r="L17" i="21"/>
  <c r="K17" i="21"/>
  <c r="J17" i="21"/>
  <c r="I17" i="21"/>
  <c r="H17" i="21"/>
  <c r="G17" i="21"/>
  <c r="F17" i="21"/>
  <c r="E17" i="21"/>
  <c r="T16" i="21"/>
  <c r="T15" i="21"/>
  <c r="T14" i="21"/>
  <c r="T13" i="21"/>
  <c r="E58" i="21" l="1"/>
  <c r="F58" i="21" s="1"/>
  <c r="F55" i="21"/>
  <c r="F56" i="21"/>
  <c r="H54" i="21"/>
  <c r="F57" i="21" l="1"/>
  <c r="F60" i="21" s="1"/>
  <c r="A104" i="20" l="1"/>
  <c r="A54" i="20"/>
  <c r="S51" i="20"/>
  <c r="S53" i="20" s="1"/>
  <c r="R51" i="20"/>
  <c r="R53" i="20" s="1"/>
  <c r="Q51" i="20"/>
  <c r="Q53" i="20" s="1"/>
  <c r="P51" i="20"/>
  <c r="P53" i="20" s="1"/>
  <c r="O51" i="20"/>
  <c r="O53" i="20" s="1"/>
  <c r="N51" i="20"/>
  <c r="N53" i="20" s="1"/>
  <c r="N54" i="20" s="1"/>
  <c r="M51" i="20"/>
  <c r="M53" i="20" s="1"/>
  <c r="L51" i="20"/>
  <c r="L53" i="20" s="1"/>
  <c r="K51" i="20"/>
  <c r="K53" i="20" s="1"/>
  <c r="K54" i="20" s="1"/>
  <c r="J51" i="20"/>
  <c r="J53" i="20" s="1"/>
  <c r="I51" i="20"/>
  <c r="I53" i="20" s="1"/>
  <c r="H51" i="20"/>
  <c r="H53" i="20" s="1"/>
  <c r="G51" i="20"/>
  <c r="G53" i="20" s="1"/>
  <c r="F51" i="20"/>
  <c r="F53" i="20" s="1"/>
  <c r="E56" i="20" s="1"/>
  <c r="E51" i="20"/>
  <c r="E53" i="20" s="1"/>
  <c r="T50" i="20"/>
  <c r="S47" i="20"/>
  <c r="R47" i="20"/>
  <c r="Q47" i="20"/>
  <c r="P47" i="20"/>
  <c r="O47" i="20"/>
  <c r="N47" i="20"/>
  <c r="M47" i="20"/>
  <c r="L47" i="20"/>
  <c r="K47" i="20"/>
  <c r="J47" i="20"/>
  <c r="I47" i="20"/>
  <c r="H47" i="20"/>
  <c r="G47" i="20"/>
  <c r="F47" i="20"/>
  <c r="E47" i="20"/>
  <c r="T47" i="20" s="1"/>
  <c r="T46" i="20"/>
  <c r="S43" i="20"/>
  <c r="R43" i="20"/>
  <c r="Q43" i="20"/>
  <c r="P43" i="20"/>
  <c r="O43" i="20"/>
  <c r="N43" i="20"/>
  <c r="M43" i="20"/>
  <c r="L43" i="20"/>
  <c r="K43" i="20"/>
  <c r="J43" i="20"/>
  <c r="I43" i="20"/>
  <c r="H43" i="20"/>
  <c r="G43" i="20"/>
  <c r="F43" i="20"/>
  <c r="E43" i="20"/>
  <c r="T43" i="20" s="1"/>
  <c r="T42" i="20"/>
  <c r="T41" i="20"/>
  <c r="T40" i="20"/>
  <c r="T39" i="20"/>
  <c r="T38" i="20"/>
  <c r="T37" i="20"/>
  <c r="S34" i="20"/>
  <c r="R34" i="20"/>
  <c r="Q34" i="20"/>
  <c r="P34" i="20"/>
  <c r="O34" i="20"/>
  <c r="N34" i="20"/>
  <c r="M34" i="20"/>
  <c r="L34" i="20"/>
  <c r="K34" i="20"/>
  <c r="J34" i="20"/>
  <c r="I34" i="20"/>
  <c r="H34" i="20"/>
  <c r="T34" i="20" s="1"/>
  <c r="G34" i="20"/>
  <c r="F34" i="20"/>
  <c r="E34" i="20"/>
  <c r="T33" i="20"/>
  <c r="T32" i="20"/>
  <c r="T31" i="20"/>
  <c r="T30" i="20"/>
  <c r="T29" i="20"/>
  <c r="S26" i="20"/>
  <c r="R26" i="20"/>
  <c r="Q26" i="20"/>
  <c r="P26" i="20"/>
  <c r="O26" i="20"/>
  <c r="N26" i="20"/>
  <c r="M26" i="20"/>
  <c r="L26" i="20"/>
  <c r="K26" i="20"/>
  <c r="J26" i="20"/>
  <c r="I26" i="20"/>
  <c r="H26" i="20"/>
  <c r="G26" i="20"/>
  <c r="F26" i="20"/>
  <c r="E26" i="20"/>
  <c r="T26" i="20" s="1"/>
  <c r="T25" i="20"/>
  <c r="T24" i="20"/>
  <c r="T23" i="20"/>
  <c r="T22" i="20"/>
  <c r="T21" i="20"/>
  <c r="T20" i="20"/>
  <c r="S17" i="20"/>
  <c r="R17" i="20"/>
  <c r="Q17" i="20"/>
  <c r="P17" i="20"/>
  <c r="O17" i="20"/>
  <c r="N17" i="20"/>
  <c r="M17" i="20"/>
  <c r="L17" i="20"/>
  <c r="K17" i="20"/>
  <c r="J17" i="20"/>
  <c r="I17" i="20"/>
  <c r="H17" i="20"/>
  <c r="G17" i="20"/>
  <c r="F17" i="20"/>
  <c r="E17" i="20"/>
  <c r="T17" i="20" s="1"/>
  <c r="T16" i="20"/>
  <c r="T15" i="20"/>
  <c r="T14" i="20"/>
  <c r="T13" i="20"/>
  <c r="E57" i="20" l="1"/>
  <c r="E55" i="20"/>
  <c r="H54" i="20"/>
  <c r="E54" i="20"/>
  <c r="Q54" i="20"/>
  <c r="T51" i="20"/>
  <c r="E58" i="20" l="1"/>
  <c r="F57" i="20" s="1"/>
  <c r="F58" i="20" l="1"/>
  <c r="F56" i="20"/>
  <c r="F55" i="20"/>
  <c r="F60" i="20" s="1"/>
  <c r="A104" i="19" l="1"/>
  <c r="A54" i="19"/>
  <c r="S53" i="19"/>
  <c r="R53" i="19"/>
  <c r="Q53" i="19"/>
  <c r="Q54" i="19" s="1"/>
  <c r="P53" i="19"/>
  <c r="N54" i="19" s="1"/>
  <c r="O53" i="19"/>
  <c r="N53" i="19"/>
  <c r="M53" i="19"/>
  <c r="L53" i="19"/>
  <c r="E56" i="19" s="1"/>
  <c r="K53" i="19"/>
  <c r="K54" i="19" s="1"/>
  <c r="J53" i="19"/>
  <c r="I53" i="19"/>
  <c r="H53" i="19"/>
  <c r="E55" i="19" s="1"/>
  <c r="G53" i="19"/>
  <c r="E57" i="19" s="1"/>
  <c r="F53" i="19"/>
  <c r="E53" i="19"/>
  <c r="E54" i="19" s="1"/>
  <c r="T51" i="19"/>
  <c r="S51" i="19"/>
  <c r="R51" i="19"/>
  <c r="Q51" i="19"/>
  <c r="P51" i="19"/>
  <c r="O51" i="19"/>
  <c r="N51" i="19"/>
  <c r="M51" i="19"/>
  <c r="L51" i="19"/>
  <c r="K51" i="19"/>
  <c r="J51" i="19"/>
  <c r="I51" i="19"/>
  <c r="H51" i="19"/>
  <c r="G51" i="19"/>
  <c r="F51" i="19"/>
  <c r="E51" i="19"/>
  <c r="T50" i="19"/>
  <c r="T47" i="19"/>
  <c r="S47" i="19"/>
  <c r="R47" i="19"/>
  <c r="Q47" i="19"/>
  <c r="P47" i="19"/>
  <c r="O47" i="19"/>
  <c r="N47" i="19"/>
  <c r="M47" i="19"/>
  <c r="L47" i="19"/>
  <c r="K47" i="19"/>
  <c r="J47" i="19"/>
  <c r="I47" i="19"/>
  <c r="H47" i="19"/>
  <c r="G47" i="19"/>
  <c r="F47" i="19"/>
  <c r="E47" i="19"/>
  <c r="T46" i="19"/>
  <c r="T43" i="19"/>
  <c r="S43" i="19"/>
  <c r="R43" i="19"/>
  <c r="Q43" i="19"/>
  <c r="P43" i="19"/>
  <c r="O43" i="19"/>
  <c r="N43" i="19"/>
  <c r="M43" i="19"/>
  <c r="L43" i="19"/>
  <c r="K43" i="19"/>
  <c r="J43" i="19"/>
  <c r="I43" i="19"/>
  <c r="H43" i="19"/>
  <c r="G43" i="19"/>
  <c r="F43" i="19"/>
  <c r="E43" i="19"/>
  <c r="T42" i="19"/>
  <c r="T41" i="19"/>
  <c r="T40" i="19"/>
  <c r="T39" i="19"/>
  <c r="T38" i="19"/>
  <c r="T37" i="19"/>
  <c r="T34" i="19"/>
  <c r="S34" i="19"/>
  <c r="R34" i="19"/>
  <c r="Q34" i="19"/>
  <c r="P34" i="19"/>
  <c r="O34" i="19"/>
  <c r="N34" i="19"/>
  <c r="M34" i="19"/>
  <c r="L34" i="19"/>
  <c r="K34" i="19"/>
  <c r="J34" i="19"/>
  <c r="I34" i="19"/>
  <c r="H34" i="19"/>
  <c r="G34" i="19"/>
  <c r="F34" i="19"/>
  <c r="E34" i="19"/>
  <c r="T33" i="19"/>
  <c r="T32" i="19"/>
  <c r="T31" i="19"/>
  <c r="T30" i="19"/>
  <c r="T29" i="19"/>
  <c r="T26" i="19"/>
  <c r="S26" i="19"/>
  <c r="R26" i="19"/>
  <c r="Q26" i="19"/>
  <c r="P26" i="19"/>
  <c r="O26" i="19"/>
  <c r="N26" i="19"/>
  <c r="M26" i="19"/>
  <c r="L26" i="19"/>
  <c r="K26" i="19"/>
  <c r="J26" i="19"/>
  <c r="I26" i="19"/>
  <c r="H26" i="19"/>
  <c r="G26" i="19"/>
  <c r="F26" i="19"/>
  <c r="E26" i="19"/>
  <c r="T25" i="19"/>
  <c r="T24" i="19"/>
  <c r="T23" i="19"/>
  <c r="T22" i="19"/>
  <c r="T21" i="19"/>
  <c r="T20" i="19"/>
  <c r="T17" i="19"/>
  <c r="S17" i="19"/>
  <c r="R17" i="19"/>
  <c r="Q17" i="19"/>
  <c r="P17" i="19"/>
  <c r="O17" i="19"/>
  <c r="N17" i="19"/>
  <c r="M17" i="19"/>
  <c r="L17" i="19"/>
  <c r="K17" i="19"/>
  <c r="J17" i="19"/>
  <c r="I17" i="19"/>
  <c r="H17" i="19"/>
  <c r="G17" i="19"/>
  <c r="F17" i="19"/>
  <c r="E17" i="19"/>
  <c r="T16" i="19"/>
  <c r="T15" i="19"/>
  <c r="T14" i="19"/>
  <c r="T13" i="19"/>
  <c r="E58" i="19" l="1"/>
  <c r="F58" i="19" s="1"/>
  <c r="H54" i="19"/>
  <c r="F55" i="19" l="1"/>
  <c r="F56" i="19"/>
  <c r="F57" i="19"/>
  <c r="F60" i="19" l="1"/>
  <c r="A104" i="18" l="1"/>
  <c r="A54" i="18"/>
  <c r="S53" i="18"/>
  <c r="R53" i="18"/>
  <c r="Q53" i="18"/>
  <c r="Q54" i="18" s="1"/>
  <c r="P53" i="18"/>
  <c r="N54" i="18" s="1"/>
  <c r="O53" i="18"/>
  <c r="N53" i="18"/>
  <c r="M53" i="18"/>
  <c r="L53" i="18"/>
  <c r="E56" i="18" s="1"/>
  <c r="K53" i="18"/>
  <c r="K54" i="18" s="1"/>
  <c r="J53" i="18"/>
  <c r="E57" i="18" s="1"/>
  <c r="I53" i="18"/>
  <c r="H53" i="18"/>
  <c r="E55" i="18" s="1"/>
  <c r="G53" i="18"/>
  <c r="F53" i="18"/>
  <c r="E53" i="18"/>
  <c r="E54" i="18" s="1"/>
  <c r="T51" i="18"/>
  <c r="S51" i="18"/>
  <c r="R51" i="18"/>
  <c r="Q51" i="18"/>
  <c r="P51" i="18"/>
  <c r="O51" i="18"/>
  <c r="N51" i="18"/>
  <c r="M51" i="18"/>
  <c r="L51" i="18"/>
  <c r="K51" i="18"/>
  <c r="J51" i="18"/>
  <c r="I51" i="18"/>
  <c r="H51" i="18"/>
  <c r="G51" i="18"/>
  <c r="F51" i="18"/>
  <c r="E51" i="18"/>
  <c r="T50" i="18"/>
  <c r="T47" i="18"/>
  <c r="S47" i="18"/>
  <c r="R47" i="18"/>
  <c r="Q47" i="18"/>
  <c r="P47" i="18"/>
  <c r="O47" i="18"/>
  <c r="N47" i="18"/>
  <c r="M47" i="18"/>
  <c r="L47" i="18"/>
  <c r="K47" i="18"/>
  <c r="J47" i="18"/>
  <c r="I47" i="18"/>
  <c r="H47" i="18"/>
  <c r="G47" i="18"/>
  <c r="F47" i="18"/>
  <c r="E47" i="18"/>
  <c r="T46" i="18"/>
  <c r="T43" i="18"/>
  <c r="S43" i="18"/>
  <c r="R43" i="18"/>
  <c r="Q43" i="18"/>
  <c r="P43" i="18"/>
  <c r="O43" i="18"/>
  <c r="N43" i="18"/>
  <c r="M43" i="18"/>
  <c r="L43" i="18"/>
  <c r="K43" i="18"/>
  <c r="J43" i="18"/>
  <c r="I43" i="18"/>
  <c r="H43" i="18"/>
  <c r="G43" i="18"/>
  <c r="F43" i="18"/>
  <c r="E43" i="18"/>
  <c r="T42" i="18"/>
  <c r="T41" i="18"/>
  <c r="T40" i="18"/>
  <c r="T39" i="18"/>
  <c r="T38" i="18"/>
  <c r="T37" i="18"/>
  <c r="T34" i="18"/>
  <c r="S34" i="18"/>
  <c r="R34" i="18"/>
  <c r="Q34" i="18"/>
  <c r="P34" i="18"/>
  <c r="O34" i="18"/>
  <c r="N34" i="18"/>
  <c r="M34" i="18"/>
  <c r="L34" i="18"/>
  <c r="K34" i="18"/>
  <c r="J34" i="18"/>
  <c r="I34" i="18"/>
  <c r="H34" i="18"/>
  <c r="G34" i="18"/>
  <c r="F34" i="18"/>
  <c r="E34" i="18"/>
  <c r="T33" i="18"/>
  <c r="T32" i="18"/>
  <c r="T31" i="18"/>
  <c r="T30" i="18"/>
  <c r="T29" i="18"/>
  <c r="T26" i="18"/>
  <c r="S26" i="18"/>
  <c r="R26" i="18"/>
  <c r="Q26" i="18"/>
  <c r="P26" i="18"/>
  <c r="O26" i="18"/>
  <c r="N26" i="18"/>
  <c r="M26" i="18"/>
  <c r="L26" i="18"/>
  <c r="K26" i="18"/>
  <c r="J26" i="18"/>
  <c r="I26" i="18"/>
  <c r="H26" i="18"/>
  <c r="G26" i="18"/>
  <c r="F26" i="18"/>
  <c r="E26" i="18"/>
  <c r="T25" i="18"/>
  <c r="T24" i="18"/>
  <c r="T23" i="18"/>
  <c r="T22" i="18"/>
  <c r="T21" i="18"/>
  <c r="T20" i="18"/>
  <c r="T17" i="18"/>
  <c r="S17" i="18"/>
  <c r="R17" i="18"/>
  <c r="Q17" i="18"/>
  <c r="P17" i="18"/>
  <c r="O17" i="18"/>
  <c r="N17" i="18"/>
  <c r="M17" i="18"/>
  <c r="L17" i="18"/>
  <c r="K17" i="18"/>
  <c r="J17" i="18"/>
  <c r="I17" i="18"/>
  <c r="H17" i="18"/>
  <c r="G17" i="18"/>
  <c r="F17" i="18"/>
  <c r="E17" i="18"/>
  <c r="T16" i="18"/>
  <c r="T15" i="18"/>
  <c r="T14" i="18"/>
  <c r="T13" i="18"/>
  <c r="E58" i="18" l="1"/>
  <c r="F58" i="18" s="1"/>
  <c r="F56" i="18"/>
  <c r="H54" i="18"/>
  <c r="F55" i="18" l="1"/>
  <c r="F57" i="18"/>
  <c r="F60" i="18" l="1"/>
  <c r="A104" i="17" l="1"/>
  <c r="A54" i="17"/>
  <c r="S53" i="17"/>
  <c r="R53" i="17"/>
  <c r="Q53" i="17"/>
  <c r="Q54" i="17" s="1"/>
  <c r="P53" i="17"/>
  <c r="N54" i="17" s="1"/>
  <c r="O53" i="17"/>
  <c r="N53" i="17"/>
  <c r="M53" i="17"/>
  <c r="L53" i="17"/>
  <c r="E56" i="17" s="1"/>
  <c r="K53" i="17"/>
  <c r="K54" i="17" s="1"/>
  <c r="J53" i="17"/>
  <c r="I53" i="17"/>
  <c r="H53" i="17"/>
  <c r="E55" i="17" s="1"/>
  <c r="G53" i="17"/>
  <c r="E57" i="17" s="1"/>
  <c r="F53" i="17"/>
  <c r="E53" i="17"/>
  <c r="E54" i="17" s="1"/>
  <c r="T51" i="17"/>
  <c r="S51" i="17"/>
  <c r="R51" i="17"/>
  <c r="Q51" i="17"/>
  <c r="P51" i="17"/>
  <c r="O51" i="17"/>
  <c r="N51" i="17"/>
  <c r="M51" i="17"/>
  <c r="L51" i="17"/>
  <c r="K51" i="17"/>
  <c r="J51" i="17"/>
  <c r="I51" i="17"/>
  <c r="H51" i="17"/>
  <c r="G51" i="17"/>
  <c r="F51" i="17"/>
  <c r="E51" i="17"/>
  <c r="T50" i="17"/>
  <c r="T47" i="17"/>
  <c r="S47" i="17"/>
  <c r="R47" i="17"/>
  <c r="Q47" i="17"/>
  <c r="P47" i="17"/>
  <c r="O47" i="17"/>
  <c r="N47" i="17"/>
  <c r="M47" i="17"/>
  <c r="L47" i="17"/>
  <c r="K47" i="17"/>
  <c r="J47" i="17"/>
  <c r="I47" i="17"/>
  <c r="H47" i="17"/>
  <c r="G47" i="17"/>
  <c r="F47" i="17"/>
  <c r="E47" i="17"/>
  <c r="T46" i="17"/>
  <c r="T43" i="17"/>
  <c r="S43" i="17"/>
  <c r="R43" i="17"/>
  <c r="Q43" i="17"/>
  <c r="P43" i="17"/>
  <c r="O43" i="17"/>
  <c r="N43" i="17"/>
  <c r="M43" i="17"/>
  <c r="L43" i="17"/>
  <c r="K43" i="17"/>
  <c r="J43" i="17"/>
  <c r="I43" i="17"/>
  <c r="H43" i="17"/>
  <c r="G43" i="17"/>
  <c r="F43" i="17"/>
  <c r="E43" i="17"/>
  <c r="T42" i="17"/>
  <c r="T41" i="17"/>
  <c r="T40" i="17"/>
  <c r="T39" i="17"/>
  <c r="T38" i="17"/>
  <c r="T37" i="17"/>
  <c r="T34" i="17"/>
  <c r="S34" i="17"/>
  <c r="R34" i="17"/>
  <c r="Q34" i="17"/>
  <c r="P34" i="17"/>
  <c r="O34" i="17"/>
  <c r="N34" i="17"/>
  <c r="M34" i="17"/>
  <c r="L34" i="17"/>
  <c r="K34" i="17"/>
  <c r="J34" i="17"/>
  <c r="I34" i="17"/>
  <c r="H34" i="17"/>
  <c r="G34" i="17"/>
  <c r="F34" i="17"/>
  <c r="E34" i="17"/>
  <c r="T33" i="17"/>
  <c r="T32" i="17"/>
  <c r="T31" i="17"/>
  <c r="T30" i="17"/>
  <c r="T29" i="17"/>
  <c r="T26" i="17"/>
  <c r="S26" i="17"/>
  <c r="R26" i="17"/>
  <c r="Q26" i="17"/>
  <c r="P26" i="17"/>
  <c r="O26" i="17"/>
  <c r="N26" i="17"/>
  <c r="M26" i="17"/>
  <c r="L26" i="17"/>
  <c r="K26" i="17"/>
  <c r="J26" i="17"/>
  <c r="I26" i="17"/>
  <c r="H26" i="17"/>
  <c r="G26" i="17"/>
  <c r="F26" i="17"/>
  <c r="E26" i="17"/>
  <c r="T25" i="17"/>
  <c r="T24" i="17"/>
  <c r="T23" i="17"/>
  <c r="T22" i="17"/>
  <c r="T21" i="17"/>
  <c r="T20" i="17"/>
  <c r="T17" i="17"/>
  <c r="S17" i="17"/>
  <c r="R17" i="17"/>
  <c r="Q17" i="17"/>
  <c r="P17" i="17"/>
  <c r="O17" i="17"/>
  <c r="N17" i="17"/>
  <c r="M17" i="17"/>
  <c r="L17" i="17"/>
  <c r="K17" i="17"/>
  <c r="J17" i="17"/>
  <c r="I17" i="17"/>
  <c r="H17" i="17"/>
  <c r="G17" i="17"/>
  <c r="F17" i="17"/>
  <c r="E17" i="17"/>
  <c r="T16" i="17"/>
  <c r="T15" i="17"/>
  <c r="T14" i="17"/>
  <c r="T13" i="17"/>
  <c r="E58" i="17" l="1"/>
  <c r="F58" i="17" s="1"/>
  <c r="F56" i="17"/>
  <c r="H54" i="17"/>
  <c r="F55" i="17" l="1"/>
  <c r="F60" i="17" s="1"/>
  <c r="F57" i="17"/>
  <c r="A104" i="16" l="1"/>
  <c r="A54" i="16"/>
  <c r="S53" i="16"/>
  <c r="R53" i="16"/>
  <c r="Q53" i="16"/>
  <c r="Q54" i="16" s="1"/>
  <c r="P53" i="16"/>
  <c r="N54" i="16" s="1"/>
  <c r="O53" i="16"/>
  <c r="N53" i="16"/>
  <c r="M53" i="16"/>
  <c r="L53" i="16"/>
  <c r="E56" i="16" s="1"/>
  <c r="K53" i="16"/>
  <c r="K54" i="16" s="1"/>
  <c r="J53" i="16"/>
  <c r="E57" i="16" s="1"/>
  <c r="I53" i="16"/>
  <c r="H53" i="16"/>
  <c r="E55" i="16" s="1"/>
  <c r="G53" i="16"/>
  <c r="F53" i="16"/>
  <c r="E53" i="16"/>
  <c r="E54" i="16" s="1"/>
  <c r="T51" i="16"/>
  <c r="S51" i="16"/>
  <c r="R51" i="16"/>
  <c r="Q51" i="16"/>
  <c r="P51" i="16"/>
  <c r="O51" i="16"/>
  <c r="N51" i="16"/>
  <c r="M51" i="16"/>
  <c r="L51" i="16"/>
  <c r="K51" i="16"/>
  <c r="J51" i="16"/>
  <c r="I51" i="16"/>
  <c r="H51" i="16"/>
  <c r="G51" i="16"/>
  <c r="F51" i="16"/>
  <c r="E51" i="16"/>
  <c r="T50" i="16"/>
  <c r="T47" i="16"/>
  <c r="S47" i="16"/>
  <c r="R47" i="16"/>
  <c r="Q47" i="16"/>
  <c r="P47" i="16"/>
  <c r="O47" i="16"/>
  <c r="N47" i="16"/>
  <c r="M47" i="16"/>
  <c r="L47" i="16"/>
  <c r="K47" i="16"/>
  <c r="J47" i="16"/>
  <c r="I47" i="16"/>
  <c r="H47" i="16"/>
  <c r="G47" i="16"/>
  <c r="F47" i="16"/>
  <c r="E47" i="16"/>
  <c r="T46" i="16"/>
  <c r="T43" i="16"/>
  <c r="S43" i="16"/>
  <c r="R43" i="16"/>
  <c r="Q43" i="16"/>
  <c r="P43" i="16"/>
  <c r="O43" i="16"/>
  <c r="N43" i="16"/>
  <c r="M43" i="16"/>
  <c r="L43" i="16"/>
  <c r="K43" i="16"/>
  <c r="J43" i="16"/>
  <c r="I43" i="16"/>
  <c r="H43" i="16"/>
  <c r="G43" i="16"/>
  <c r="F43" i="16"/>
  <c r="E43" i="16"/>
  <c r="T42" i="16"/>
  <c r="T41" i="16"/>
  <c r="T40" i="16"/>
  <c r="T39" i="16"/>
  <c r="T38" i="16"/>
  <c r="T37" i="16"/>
  <c r="T34" i="16"/>
  <c r="S34" i="16"/>
  <c r="R34" i="16"/>
  <c r="Q34" i="16"/>
  <c r="P34" i="16"/>
  <c r="O34" i="16"/>
  <c r="N34" i="16"/>
  <c r="M34" i="16"/>
  <c r="L34" i="16"/>
  <c r="K34" i="16"/>
  <c r="J34" i="16"/>
  <c r="I34" i="16"/>
  <c r="H34" i="16"/>
  <c r="G34" i="16"/>
  <c r="F34" i="16"/>
  <c r="E34" i="16"/>
  <c r="T33" i="16"/>
  <c r="T32" i="16"/>
  <c r="T31" i="16"/>
  <c r="T30" i="16"/>
  <c r="T29" i="16"/>
  <c r="T26" i="16"/>
  <c r="S26" i="16"/>
  <c r="R26" i="16"/>
  <c r="Q26" i="16"/>
  <c r="P26" i="16"/>
  <c r="O26" i="16"/>
  <c r="N26" i="16"/>
  <c r="M26" i="16"/>
  <c r="L26" i="16"/>
  <c r="K26" i="16"/>
  <c r="J26" i="16"/>
  <c r="I26" i="16"/>
  <c r="H26" i="16"/>
  <c r="G26" i="16"/>
  <c r="F26" i="16"/>
  <c r="E26" i="16"/>
  <c r="T25" i="16"/>
  <c r="T24" i="16"/>
  <c r="T23" i="16"/>
  <c r="T22" i="16"/>
  <c r="T21" i="16"/>
  <c r="T20" i="16"/>
  <c r="T17" i="16"/>
  <c r="S17" i="16"/>
  <c r="R17" i="16"/>
  <c r="Q17" i="16"/>
  <c r="P17" i="16"/>
  <c r="O17" i="16"/>
  <c r="N17" i="16"/>
  <c r="M17" i="16"/>
  <c r="L17" i="16"/>
  <c r="K17" i="16"/>
  <c r="J17" i="16"/>
  <c r="I17" i="16"/>
  <c r="H17" i="16"/>
  <c r="G17" i="16"/>
  <c r="F17" i="16"/>
  <c r="E17" i="16"/>
  <c r="T16" i="16"/>
  <c r="T15" i="16"/>
  <c r="T14" i="16"/>
  <c r="T13" i="16"/>
  <c r="E58" i="16" l="1"/>
  <c r="F58" i="16" s="1"/>
  <c r="F56" i="16"/>
  <c r="H54" i="16"/>
  <c r="F55" i="16" l="1"/>
  <c r="F60" i="16" s="1"/>
  <c r="F57" i="16"/>
  <c r="A104" i="15" l="1"/>
  <c r="A54" i="15"/>
  <c r="S51" i="15"/>
  <c r="S53" i="15" s="1"/>
  <c r="R51" i="15"/>
  <c r="R53" i="15" s="1"/>
  <c r="Q51" i="15"/>
  <c r="Q53" i="15" s="1"/>
  <c r="P51" i="15"/>
  <c r="P53" i="15" s="1"/>
  <c r="O51" i="15"/>
  <c r="O53" i="15" s="1"/>
  <c r="N51" i="15"/>
  <c r="N53" i="15" s="1"/>
  <c r="N54" i="15" s="1"/>
  <c r="M51" i="15"/>
  <c r="M53" i="15" s="1"/>
  <c r="L51" i="15"/>
  <c r="L53" i="15" s="1"/>
  <c r="K51" i="15"/>
  <c r="K53" i="15" s="1"/>
  <c r="K54" i="15" s="1"/>
  <c r="J51" i="15"/>
  <c r="J53" i="15" s="1"/>
  <c r="I51" i="15"/>
  <c r="I53" i="15" s="1"/>
  <c r="H51" i="15"/>
  <c r="H53" i="15" s="1"/>
  <c r="G51" i="15"/>
  <c r="G53" i="15" s="1"/>
  <c r="F51" i="15"/>
  <c r="F53" i="15" s="1"/>
  <c r="E56" i="15" s="1"/>
  <c r="E51" i="15"/>
  <c r="E53" i="15" s="1"/>
  <c r="T50" i="15"/>
  <c r="S47" i="15"/>
  <c r="R47" i="15"/>
  <c r="Q47" i="15"/>
  <c r="P47" i="15"/>
  <c r="O47" i="15"/>
  <c r="N47" i="15"/>
  <c r="M47" i="15"/>
  <c r="L47" i="15"/>
  <c r="K47" i="15"/>
  <c r="J47" i="15"/>
  <c r="I47" i="15"/>
  <c r="H47" i="15"/>
  <c r="G47" i="15"/>
  <c r="F47" i="15"/>
  <c r="E47" i="15"/>
  <c r="T47" i="15" s="1"/>
  <c r="T46" i="15"/>
  <c r="S43" i="15"/>
  <c r="R43" i="15"/>
  <c r="Q43" i="15"/>
  <c r="P43" i="15"/>
  <c r="O43" i="15"/>
  <c r="N43" i="15"/>
  <c r="M43" i="15"/>
  <c r="L43" i="15"/>
  <c r="K43" i="15"/>
  <c r="J43" i="15"/>
  <c r="I43" i="15"/>
  <c r="H43" i="15"/>
  <c r="G43" i="15"/>
  <c r="F43" i="15"/>
  <c r="E43" i="15"/>
  <c r="T43" i="15" s="1"/>
  <c r="T42" i="15"/>
  <c r="T41" i="15"/>
  <c r="T40" i="15"/>
  <c r="T39" i="15"/>
  <c r="T38" i="15"/>
  <c r="T37" i="15"/>
  <c r="S34" i="15"/>
  <c r="R34" i="15"/>
  <c r="Q34" i="15"/>
  <c r="P34" i="15"/>
  <c r="O34" i="15"/>
  <c r="N34" i="15"/>
  <c r="M34" i="15"/>
  <c r="L34" i="15"/>
  <c r="K34" i="15"/>
  <c r="J34" i="15"/>
  <c r="I34" i="15"/>
  <c r="H34" i="15"/>
  <c r="T34" i="15" s="1"/>
  <c r="G34" i="15"/>
  <c r="F34" i="15"/>
  <c r="E34" i="15"/>
  <c r="T33" i="15"/>
  <c r="T32" i="15"/>
  <c r="T31" i="15"/>
  <c r="T30" i="15"/>
  <c r="T29" i="15"/>
  <c r="S26" i="15"/>
  <c r="R26" i="15"/>
  <c r="Q26" i="15"/>
  <c r="P26" i="15"/>
  <c r="O26" i="15"/>
  <c r="N26" i="15"/>
  <c r="M26" i="15"/>
  <c r="L26" i="15"/>
  <c r="K26" i="15"/>
  <c r="J26" i="15"/>
  <c r="I26" i="15"/>
  <c r="H26" i="15"/>
  <c r="G26" i="15"/>
  <c r="F26" i="15"/>
  <c r="E26" i="15"/>
  <c r="T26" i="15" s="1"/>
  <c r="T25" i="15"/>
  <c r="T24" i="15"/>
  <c r="T23" i="15"/>
  <c r="T22" i="15"/>
  <c r="T21" i="15"/>
  <c r="T20" i="15"/>
  <c r="S17" i="15"/>
  <c r="R17" i="15"/>
  <c r="Q17" i="15"/>
  <c r="P17" i="15"/>
  <c r="O17" i="15"/>
  <c r="N17" i="15"/>
  <c r="M17" i="15"/>
  <c r="L17" i="15"/>
  <c r="K17" i="15"/>
  <c r="J17" i="15"/>
  <c r="I17" i="15"/>
  <c r="H17" i="15"/>
  <c r="G17" i="15"/>
  <c r="T17" i="15" s="1"/>
  <c r="F17" i="15"/>
  <c r="E17" i="15"/>
  <c r="T16" i="15"/>
  <c r="T15" i="15"/>
  <c r="T14" i="15"/>
  <c r="T13" i="15"/>
  <c r="E55" i="15" l="1"/>
  <c r="H54" i="15"/>
  <c r="E57" i="15"/>
  <c r="E54" i="15"/>
  <c r="Q54" i="15"/>
  <c r="T51" i="15"/>
  <c r="E58" i="15" l="1"/>
  <c r="F58" i="15" l="1"/>
  <c r="F56" i="15"/>
  <c r="F55" i="15"/>
  <c r="F57" i="15"/>
  <c r="F60" i="15" l="1"/>
  <c r="A104" i="14" l="1"/>
  <c r="A54" i="14"/>
  <c r="S53" i="14"/>
  <c r="R53" i="14"/>
  <c r="Q53" i="14"/>
  <c r="Q54" i="14" s="1"/>
  <c r="P53" i="14"/>
  <c r="N54" i="14" s="1"/>
  <c r="O53" i="14"/>
  <c r="N53" i="14"/>
  <c r="M53" i="14"/>
  <c r="L53" i="14"/>
  <c r="E56" i="14" s="1"/>
  <c r="K53" i="14"/>
  <c r="K54" i="14" s="1"/>
  <c r="J53" i="14"/>
  <c r="I53" i="14"/>
  <c r="H53" i="14"/>
  <c r="E55" i="14" s="1"/>
  <c r="G53" i="14"/>
  <c r="E57" i="14" s="1"/>
  <c r="F53" i="14"/>
  <c r="E53" i="14"/>
  <c r="E54" i="14" s="1"/>
  <c r="T51" i="14"/>
  <c r="S51" i="14"/>
  <c r="R51" i="14"/>
  <c r="Q51" i="14"/>
  <c r="P51" i="14"/>
  <c r="O51" i="14"/>
  <c r="N51" i="14"/>
  <c r="M51" i="14"/>
  <c r="L51" i="14"/>
  <c r="K51" i="14"/>
  <c r="J51" i="14"/>
  <c r="I51" i="14"/>
  <c r="H51" i="14"/>
  <c r="G51" i="14"/>
  <c r="F51" i="14"/>
  <c r="E51" i="14"/>
  <c r="T50" i="14"/>
  <c r="T47" i="14"/>
  <c r="S47" i="14"/>
  <c r="R47" i="14"/>
  <c r="Q47" i="14"/>
  <c r="P47" i="14"/>
  <c r="O47" i="14"/>
  <c r="N47" i="14"/>
  <c r="M47" i="14"/>
  <c r="L47" i="14"/>
  <c r="K47" i="14"/>
  <c r="J47" i="14"/>
  <c r="I47" i="14"/>
  <c r="H47" i="14"/>
  <c r="G47" i="14"/>
  <c r="F47" i="14"/>
  <c r="E47" i="14"/>
  <c r="T46" i="14"/>
  <c r="T43" i="14"/>
  <c r="S43" i="14"/>
  <c r="R43" i="14"/>
  <c r="Q43" i="14"/>
  <c r="P43" i="14"/>
  <c r="O43" i="14"/>
  <c r="N43" i="14"/>
  <c r="M43" i="14"/>
  <c r="L43" i="14"/>
  <c r="K43" i="14"/>
  <c r="J43" i="14"/>
  <c r="I43" i="14"/>
  <c r="H43" i="14"/>
  <c r="G43" i="14"/>
  <c r="F43" i="14"/>
  <c r="E43" i="14"/>
  <c r="T42" i="14"/>
  <c r="T41" i="14"/>
  <c r="T40" i="14"/>
  <c r="T39" i="14"/>
  <c r="T38" i="14"/>
  <c r="T37" i="14"/>
  <c r="T34" i="14"/>
  <c r="S34" i="14"/>
  <c r="R34" i="14"/>
  <c r="Q34" i="14"/>
  <c r="P34" i="14"/>
  <c r="O34" i="14"/>
  <c r="N34" i="14"/>
  <c r="M34" i="14"/>
  <c r="L34" i="14"/>
  <c r="K34" i="14"/>
  <c r="J34" i="14"/>
  <c r="I34" i="14"/>
  <c r="H34" i="14"/>
  <c r="G34" i="14"/>
  <c r="F34" i="14"/>
  <c r="E34" i="14"/>
  <c r="T33" i="14"/>
  <c r="T32" i="14"/>
  <c r="T31" i="14"/>
  <c r="T30" i="14"/>
  <c r="T29" i="14"/>
  <c r="T26" i="14"/>
  <c r="S26" i="14"/>
  <c r="R26" i="14"/>
  <c r="Q26" i="14"/>
  <c r="P26" i="14"/>
  <c r="O26" i="14"/>
  <c r="N26" i="14"/>
  <c r="M26" i="14"/>
  <c r="L26" i="14"/>
  <c r="K26" i="14"/>
  <c r="J26" i="14"/>
  <c r="I26" i="14"/>
  <c r="H26" i="14"/>
  <c r="G26" i="14"/>
  <c r="F26" i="14"/>
  <c r="E26" i="14"/>
  <c r="T25" i="14"/>
  <c r="T24" i="14"/>
  <c r="T23" i="14"/>
  <c r="T22" i="14"/>
  <c r="T21" i="14"/>
  <c r="T20" i="14"/>
  <c r="T17" i="14"/>
  <c r="S17" i="14"/>
  <c r="R17" i="14"/>
  <c r="Q17" i="14"/>
  <c r="P17" i="14"/>
  <c r="O17" i="14"/>
  <c r="N17" i="14"/>
  <c r="M17" i="14"/>
  <c r="L17" i="14"/>
  <c r="K17" i="14"/>
  <c r="J17" i="14"/>
  <c r="I17" i="14"/>
  <c r="H17" i="14"/>
  <c r="G17" i="14"/>
  <c r="F17" i="14"/>
  <c r="E17" i="14"/>
  <c r="T16" i="14"/>
  <c r="T15" i="14"/>
  <c r="T14" i="14"/>
  <c r="T13" i="14"/>
  <c r="E58" i="14" l="1"/>
  <c r="F58" i="14" s="1"/>
  <c r="H54" i="14"/>
  <c r="F55" i="14" l="1"/>
  <c r="F56" i="14"/>
  <c r="F57" i="14"/>
  <c r="F60" i="14" l="1"/>
  <c r="A104" i="13" l="1"/>
  <c r="A54" i="13"/>
  <c r="S51" i="13"/>
  <c r="S53" i="13" s="1"/>
  <c r="R51" i="13"/>
  <c r="R53" i="13" s="1"/>
  <c r="Q51" i="13"/>
  <c r="Q53" i="13" s="1"/>
  <c r="Q54" i="13" s="1"/>
  <c r="P51" i="13"/>
  <c r="P53" i="13" s="1"/>
  <c r="O51" i="13"/>
  <c r="O53" i="13" s="1"/>
  <c r="N51" i="13"/>
  <c r="N53" i="13" s="1"/>
  <c r="N54" i="13" s="1"/>
  <c r="M51" i="13"/>
  <c r="M53" i="13" s="1"/>
  <c r="L51" i="13"/>
  <c r="L53" i="13" s="1"/>
  <c r="K51" i="13"/>
  <c r="K53" i="13" s="1"/>
  <c r="J51" i="13"/>
  <c r="J53" i="13" s="1"/>
  <c r="I51" i="13"/>
  <c r="I53" i="13" s="1"/>
  <c r="H51" i="13"/>
  <c r="H53" i="13" s="1"/>
  <c r="G51" i="13"/>
  <c r="G53" i="13" s="1"/>
  <c r="F51" i="13"/>
  <c r="F53" i="13" s="1"/>
  <c r="E51" i="13"/>
  <c r="E53" i="13" s="1"/>
  <c r="E54" i="13" s="1"/>
  <c r="T50" i="13"/>
  <c r="S47" i="13"/>
  <c r="R47" i="13"/>
  <c r="Q47" i="13"/>
  <c r="P47" i="13"/>
  <c r="O47" i="13"/>
  <c r="N47" i="13"/>
  <c r="M47" i="13"/>
  <c r="L47" i="13"/>
  <c r="K47" i="13"/>
  <c r="J47" i="13"/>
  <c r="I47" i="13"/>
  <c r="H47" i="13"/>
  <c r="G47" i="13"/>
  <c r="F47" i="13"/>
  <c r="E47" i="13"/>
  <c r="T47" i="13" s="1"/>
  <c r="T46" i="13"/>
  <c r="S43" i="13"/>
  <c r="R43" i="13"/>
  <c r="Q43" i="13"/>
  <c r="P43" i="13"/>
  <c r="O43" i="13"/>
  <c r="N43" i="13"/>
  <c r="M43" i="13"/>
  <c r="L43" i="13"/>
  <c r="K43" i="13"/>
  <c r="J43" i="13"/>
  <c r="I43" i="13"/>
  <c r="H43" i="13"/>
  <c r="G43" i="13"/>
  <c r="F43" i="13"/>
  <c r="E43" i="13"/>
  <c r="T43" i="13" s="1"/>
  <c r="T42" i="13"/>
  <c r="T41" i="13"/>
  <c r="T40" i="13"/>
  <c r="T39" i="13"/>
  <c r="T38" i="13"/>
  <c r="T37" i="13"/>
  <c r="S34" i="13"/>
  <c r="R34" i="13"/>
  <c r="Q34" i="13"/>
  <c r="P34" i="13"/>
  <c r="O34" i="13"/>
  <c r="N34" i="13"/>
  <c r="M34" i="13"/>
  <c r="L34" i="13"/>
  <c r="K34" i="13"/>
  <c r="J34" i="13"/>
  <c r="I34" i="13"/>
  <c r="H34" i="13"/>
  <c r="T34" i="13" s="1"/>
  <c r="G34" i="13"/>
  <c r="F34" i="13"/>
  <c r="E34" i="13"/>
  <c r="T33" i="13"/>
  <c r="T32" i="13"/>
  <c r="T31" i="13"/>
  <c r="T30" i="13"/>
  <c r="T29" i="13"/>
  <c r="S26" i="13"/>
  <c r="R26" i="13"/>
  <c r="Q26" i="13"/>
  <c r="P26" i="13"/>
  <c r="O26" i="13"/>
  <c r="N26" i="13"/>
  <c r="M26" i="13"/>
  <c r="L26" i="13"/>
  <c r="K26" i="13"/>
  <c r="J26" i="13"/>
  <c r="I26" i="13"/>
  <c r="H26" i="13"/>
  <c r="G26" i="13"/>
  <c r="F26" i="13"/>
  <c r="E26" i="13"/>
  <c r="T26" i="13" s="1"/>
  <c r="T25" i="13"/>
  <c r="T24" i="13"/>
  <c r="T23" i="13"/>
  <c r="T22" i="13"/>
  <c r="T21" i="13"/>
  <c r="T20" i="13"/>
  <c r="S17" i="13"/>
  <c r="R17" i="13"/>
  <c r="Q17" i="13"/>
  <c r="P17" i="13"/>
  <c r="O17" i="13"/>
  <c r="N17" i="13"/>
  <c r="M17" i="13"/>
  <c r="L17" i="13"/>
  <c r="K17" i="13"/>
  <c r="J17" i="13"/>
  <c r="I17" i="13"/>
  <c r="H17" i="13"/>
  <c r="G17" i="13"/>
  <c r="F17" i="13"/>
  <c r="E17" i="13"/>
  <c r="T17" i="13" s="1"/>
  <c r="T16" i="13"/>
  <c r="T15" i="13"/>
  <c r="T14" i="13"/>
  <c r="T13" i="13"/>
  <c r="E57" i="13" l="1"/>
  <c r="K54" i="13"/>
  <c r="E56" i="13"/>
  <c r="E55" i="13"/>
  <c r="H54" i="13"/>
  <c r="T51" i="13"/>
  <c r="E58" i="13" l="1"/>
  <c r="F58" i="13" s="1"/>
  <c r="F57" i="13"/>
  <c r="F56" i="13" l="1"/>
  <c r="F55" i="13"/>
  <c r="F60" i="13" s="1"/>
  <c r="A104" i="12" l="1"/>
  <c r="A54" i="12"/>
  <c r="S51" i="12"/>
  <c r="S53" i="12" s="1"/>
  <c r="R51" i="12"/>
  <c r="R53" i="12" s="1"/>
  <c r="Q51" i="12"/>
  <c r="Q53" i="12" s="1"/>
  <c r="P51" i="12"/>
  <c r="P53" i="12" s="1"/>
  <c r="O51" i="12"/>
  <c r="O53" i="12" s="1"/>
  <c r="N51" i="12"/>
  <c r="N53" i="12" s="1"/>
  <c r="N54" i="12" s="1"/>
  <c r="M51" i="12"/>
  <c r="M53" i="12" s="1"/>
  <c r="L51" i="12"/>
  <c r="L53" i="12" s="1"/>
  <c r="K51" i="12"/>
  <c r="K53" i="12" s="1"/>
  <c r="K54" i="12" s="1"/>
  <c r="J51" i="12"/>
  <c r="J53" i="12" s="1"/>
  <c r="I51" i="12"/>
  <c r="I53" i="12" s="1"/>
  <c r="H51" i="12"/>
  <c r="T51" i="12" s="1"/>
  <c r="G51" i="12"/>
  <c r="G53" i="12" s="1"/>
  <c r="F51" i="12"/>
  <c r="F53" i="12" s="1"/>
  <c r="E56" i="12" s="1"/>
  <c r="E51" i="12"/>
  <c r="E53" i="12" s="1"/>
  <c r="T50" i="12"/>
  <c r="S47" i="12"/>
  <c r="R47" i="12"/>
  <c r="Q47" i="12"/>
  <c r="P47" i="12"/>
  <c r="O47" i="12"/>
  <c r="N47" i="12"/>
  <c r="M47" i="12"/>
  <c r="L47" i="12"/>
  <c r="K47" i="12"/>
  <c r="J47" i="12"/>
  <c r="I47" i="12"/>
  <c r="H47" i="12"/>
  <c r="G47" i="12"/>
  <c r="F47" i="12"/>
  <c r="E47" i="12"/>
  <c r="T47" i="12" s="1"/>
  <c r="T46" i="12"/>
  <c r="S43" i="12"/>
  <c r="R43" i="12"/>
  <c r="Q43" i="12"/>
  <c r="P43" i="12"/>
  <c r="O43" i="12"/>
  <c r="N43" i="12"/>
  <c r="M43" i="12"/>
  <c r="L43" i="12"/>
  <c r="K43" i="12"/>
  <c r="J43" i="12"/>
  <c r="I43" i="12"/>
  <c r="H43" i="12"/>
  <c r="G43" i="12"/>
  <c r="F43" i="12"/>
  <c r="E43" i="12"/>
  <c r="T43" i="12" s="1"/>
  <c r="T42" i="12"/>
  <c r="T41" i="12"/>
  <c r="T40" i="12"/>
  <c r="T39" i="12"/>
  <c r="T38" i="12"/>
  <c r="T37" i="12"/>
  <c r="S34" i="12"/>
  <c r="R34" i="12"/>
  <c r="Q34" i="12"/>
  <c r="P34" i="12"/>
  <c r="O34" i="12"/>
  <c r="N34" i="12"/>
  <c r="M34" i="12"/>
  <c r="L34" i="12"/>
  <c r="K34" i="12"/>
  <c r="J34" i="12"/>
  <c r="I34" i="12"/>
  <c r="H34" i="12"/>
  <c r="T34" i="12" s="1"/>
  <c r="G34" i="12"/>
  <c r="F34" i="12"/>
  <c r="E34" i="12"/>
  <c r="T33" i="12"/>
  <c r="T32" i="12"/>
  <c r="T31" i="12"/>
  <c r="T30" i="12"/>
  <c r="T29" i="12"/>
  <c r="S26" i="12"/>
  <c r="R26" i="12"/>
  <c r="Q26" i="12"/>
  <c r="P26" i="12"/>
  <c r="O26" i="12"/>
  <c r="N26" i="12"/>
  <c r="M26" i="12"/>
  <c r="L26" i="12"/>
  <c r="K26" i="12"/>
  <c r="J26" i="12"/>
  <c r="I26" i="12"/>
  <c r="H26" i="12"/>
  <c r="G26" i="12"/>
  <c r="F26" i="12"/>
  <c r="E26" i="12"/>
  <c r="T26" i="12" s="1"/>
  <c r="T25" i="12"/>
  <c r="T24" i="12"/>
  <c r="T23" i="12"/>
  <c r="T22" i="12"/>
  <c r="T21" i="12"/>
  <c r="T20" i="12"/>
  <c r="S17" i="12"/>
  <c r="R17" i="12"/>
  <c r="Q17" i="12"/>
  <c r="P17" i="12"/>
  <c r="O17" i="12"/>
  <c r="N17" i="12"/>
  <c r="M17" i="12"/>
  <c r="L17" i="12"/>
  <c r="K17" i="12"/>
  <c r="J17" i="12"/>
  <c r="I17" i="12"/>
  <c r="H17" i="12"/>
  <c r="G17" i="12"/>
  <c r="F17" i="12"/>
  <c r="E17" i="12"/>
  <c r="T17" i="12" s="1"/>
  <c r="T16" i="12"/>
  <c r="T15" i="12"/>
  <c r="T14" i="12"/>
  <c r="T13" i="12"/>
  <c r="E57" i="12" l="1"/>
  <c r="E54" i="12"/>
  <c r="Q54" i="12"/>
  <c r="H53" i="12"/>
  <c r="E55" i="12" l="1"/>
  <c r="H54" i="12"/>
  <c r="E58" i="12" l="1"/>
  <c r="F58" i="12" l="1"/>
  <c r="F56" i="12"/>
  <c r="F57" i="12"/>
  <c r="F55" i="12"/>
  <c r="F60" i="12" s="1"/>
  <c r="A104" i="11" l="1"/>
  <c r="A54" i="11"/>
  <c r="S53" i="11"/>
  <c r="R53" i="11"/>
  <c r="Q53" i="11"/>
  <c r="Q54" i="11" s="1"/>
  <c r="P53" i="11"/>
  <c r="N54" i="11" s="1"/>
  <c r="O53" i="11"/>
  <c r="N53" i="11"/>
  <c r="M53" i="11"/>
  <c r="L53" i="11"/>
  <c r="E56" i="11" s="1"/>
  <c r="K53" i="11"/>
  <c r="K54" i="11" s="1"/>
  <c r="J53" i="11"/>
  <c r="I53" i="11"/>
  <c r="H53" i="11"/>
  <c r="E55" i="11" s="1"/>
  <c r="G53" i="11"/>
  <c r="E57" i="11" s="1"/>
  <c r="F53" i="11"/>
  <c r="E53" i="11"/>
  <c r="E54" i="11" s="1"/>
  <c r="T51" i="11"/>
  <c r="S51" i="11"/>
  <c r="R51" i="11"/>
  <c r="Q51" i="11"/>
  <c r="P51" i="11"/>
  <c r="O51" i="11"/>
  <c r="N51" i="11"/>
  <c r="M51" i="11"/>
  <c r="L51" i="11"/>
  <c r="K51" i="11"/>
  <c r="J51" i="11"/>
  <c r="I51" i="11"/>
  <c r="H51" i="11"/>
  <c r="G51" i="11"/>
  <c r="F51" i="11"/>
  <c r="E51" i="11"/>
  <c r="T50" i="11"/>
  <c r="T47" i="11"/>
  <c r="S47" i="11"/>
  <c r="R47" i="11"/>
  <c r="Q47" i="11"/>
  <c r="P47" i="11"/>
  <c r="O47" i="11"/>
  <c r="N47" i="11"/>
  <c r="M47" i="11"/>
  <c r="L47" i="11"/>
  <c r="K47" i="11"/>
  <c r="J47" i="11"/>
  <c r="I47" i="11"/>
  <c r="H47" i="11"/>
  <c r="G47" i="11"/>
  <c r="F47" i="11"/>
  <c r="E47" i="11"/>
  <c r="T46" i="11"/>
  <c r="T43" i="11"/>
  <c r="S43" i="11"/>
  <c r="R43" i="11"/>
  <c r="Q43" i="11"/>
  <c r="P43" i="11"/>
  <c r="O43" i="11"/>
  <c r="N43" i="11"/>
  <c r="M43" i="11"/>
  <c r="L43" i="11"/>
  <c r="K43" i="11"/>
  <c r="J43" i="11"/>
  <c r="I43" i="11"/>
  <c r="H43" i="11"/>
  <c r="G43" i="11"/>
  <c r="F43" i="11"/>
  <c r="E43" i="11"/>
  <c r="T42" i="11"/>
  <c r="T41" i="11"/>
  <c r="T40" i="11"/>
  <c r="T39" i="11"/>
  <c r="T38" i="11"/>
  <c r="T37" i="11"/>
  <c r="T34" i="11"/>
  <c r="S34" i="11"/>
  <c r="R34" i="11"/>
  <c r="Q34" i="11"/>
  <c r="P34" i="11"/>
  <c r="O34" i="11"/>
  <c r="N34" i="11"/>
  <c r="M34" i="11"/>
  <c r="L34" i="11"/>
  <c r="K34" i="11"/>
  <c r="J34" i="11"/>
  <c r="I34" i="11"/>
  <c r="H34" i="11"/>
  <c r="G34" i="11"/>
  <c r="F34" i="11"/>
  <c r="E34" i="11"/>
  <c r="T33" i="11"/>
  <c r="T32" i="11"/>
  <c r="T31" i="11"/>
  <c r="T30" i="11"/>
  <c r="T29" i="11"/>
  <c r="T26" i="11"/>
  <c r="S26" i="11"/>
  <c r="R26" i="11"/>
  <c r="Q26" i="11"/>
  <c r="P26" i="11"/>
  <c r="O26" i="11"/>
  <c r="N26" i="11"/>
  <c r="M26" i="11"/>
  <c r="L26" i="11"/>
  <c r="K26" i="11"/>
  <c r="J26" i="11"/>
  <c r="I26" i="11"/>
  <c r="H26" i="11"/>
  <c r="G26" i="11"/>
  <c r="F26" i="11"/>
  <c r="E26" i="11"/>
  <c r="T25" i="11"/>
  <c r="T24" i="11"/>
  <c r="T23" i="11"/>
  <c r="T22" i="11"/>
  <c r="T21" i="11"/>
  <c r="T20" i="11"/>
  <c r="T17" i="11"/>
  <c r="S17" i="11"/>
  <c r="R17" i="11"/>
  <c r="Q17" i="11"/>
  <c r="P17" i="11"/>
  <c r="O17" i="11"/>
  <c r="N17" i="11"/>
  <c r="M17" i="11"/>
  <c r="L17" i="11"/>
  <c r="K17" i="11"/>
  <c r="J17" i="11"/>
  <c r="I17" i="11"/>
  <c r="H17" i="11"/>
  <c r="G17" i="11"/>
  <c r="F17" i="11"/>
  <c r="E17" i="11"/>
  <c r="T16" i="11"/>
  <c r="T15" i="11"/>
  <c r="T14" i="11"/>
  <c r="T13" i="11"/>
  <c r="E58" i="11" l="1"/>
  <c r="F58" i="11" s="1"/>
  <c r="H54" i="11"/>
  <c r="F55" i="11" l="1"/>
  <c r="F56" i="11"/>
  <c r="F57" i="11"/>
  <c r="F60" i="11" l="1"/>
  <c r="A104" i="10" l="1"/>
  <c r="A54" i="10"/>
  <c r="S51" i="10"/>
  <c r="S53" i="10" s="1"/>
  <c r="R51" i="10"/>
  <c r="R53" i="10" s="1"/>
  <c r="Q51" i="10"/>
  <c r="Q53" i="10" s="1"/>
  <c r="P51" i="10"/>
  <c r="P53" i="10" s="1"/>
  <c r="O51" i="10"/>
  <c r="O53" i="10" s="1"/>
  <c r="N51" i="10"/>
  <c r="N53" i="10" s="1"/>
  <c r="N54" i="10" s="1"/>
  <c r="M51" i="10"/>
  <c r="M53" i="10" s="1"/>
  <c r="L51" i="10"/>
  <c r="L53" i="10" s="1"/>
  <c r="K51" i="10"/>
  <c r="K53" i="10" s="1"/>
  <c r="K54" i="10" s="1"/>
  <c r="J51" i="10"/>
  <c r="J53" i="10" s="1"/>
  <c r="I51" i="10"/>
  <c r="I53" i="10" s="1"/>
  <c r="H51" i="10"/>
  <c r="H53" i="10" s="1"/>
  <c r="G51" i="10"/>
  <c r="G53" i="10" s="1"/>
  <c r="F51" i="10"/>
  <c r="F53" i="10" s="1"/>
  <c r="E56" i="10" s="1"/>
  <c r="E51" i="10"/>
  <c r="E53" i="10" s="1"/>
  <c r="T50" i="10"/>
  <c r="S47" i="10"/>
  <c r="R47" i="10"/>
  <c r="Q47" i="10"/>
  <c r="P47" i="10"/>
  <c r="O47" i="10"/>
  <c r="N47" i="10"/>
  <c r="M47" i="10"/>
  <c r="L47" i="10"/>
  <c r="K47" i="10"/>
  <c r="J47" i="10"/>
  <c r="I47" i="10"/>
  <c r="H47" i="10"/>
  <c r="G47" i="10"/>
  <c r="F47" i="10"/>
  <c r="E47" i="10"/>
  <c r="T47" i="10" s="1"/>
  <c r="T46" i="10"/>
  <c r="S43" i="10"/>
  <c r="R43" i="10"/>
  <c r="Q43" i="10"/>
  <c r="P43" i="10"/>
  <c r="O43" i="10"/>
  <c r="N43" i="10"/>
  <c r="M43" i="10"/>
  <c r="L43" i="10"/>
  <c r="K43" i="10"/>
  <c r="J43" i="10"/>
  <c r="I43" i="10"/>
  <c r="H43" i="10"/>
  <c r="G43" i="10"/>
  <c r="F43" i="10"/>
  <c r="E43" i="10"/>
  <c r="T43" i="10" s="1"/>
  <c r="T42" i="10"/>
  <c r="T41" i="10"/>
  <c r="T40" i="10"/>
  <c r="T39" i="10"/>
  <c r="T38" i="10"/>
  <c r="T37" i="10"/>
  <c r="S34" i="10"/>
  <c r="R34" i="10"/>
  <c r="Q34" i="10"/>
  <c r="P34" i="10"/>
  <c r="O34" i="10"/>
  <c r="N34" i="10"/>
  <c r="M34" i="10"/>
  <c r="L34" i="10"/>
  <c r="K34" i="10"/>
  <c r="J34" i="10"/>
  <c r="I34" i="10"/>
  <c r="H34" i="10"/>
  <c r="T34" i="10" s="1"/>
  <c r="G34" i="10"/>
  <c r="F34" i="10"/>
  <c r="E34" i="10"/>
  <c r="T33" i="10"/>
  <c r="T32" i="10"/>
  <c r="T31" i="10"/>
  <c r="T30" i="10"/>
  <c r="T29" i="10"/>
  <c r="S26" i="10"/>
  <c r="R26" i="10"/>
  <c r="Q26" i="10"/>
  <c r="P26" i="10"/>
  <c r="O26" i="10"/>
  <c r="N26" i="10"/>
  <c r="M26" i="10"/>
  <c r="L26" i="10"/>
  <c r="K26" i="10"/>
  <c r="J26" i="10"/>
  <c r="I26" i="10"/>
  <c r="H26" i="10"/>
  <c r="G26" i="10"/>
  <c r="F26" i="10"/>
  <c r="E26" i="10"/>
  <c r="T26" i="10" s="1"/>
  <c r="T25" i="10"/>
  <c r="T24" i="10"/>
  <c r="T23" i="10"/>
  <c r="T22" i="10"/>
  <c r="T21" i="10"/>
  <c r="T20" i="10"/>
  <c r="S17" i="10"/>
  <c r="R17" i="10"/>
  <c r="Q17" i="10"/>
  <c r="P17" i="10"/>
  <c r="O17" i="10"/>
  <c r="N17" i="10"/>
  <c r="M17" i="10"/>
  <c r="L17" i="10"/>
  <c r="K17" i="10"/>
  <c r="J17" i="10"/>
  <c r="I17" i="10"/>
  <c r="H17" i="10"/>
  <c r="G17" i="10"/>
  <c r="F17" i="10"/>
  <c r="E17" i="10"/>
  <c r="T17" i="10" s="1"/>
  <c r="T16" i="10"/>
  <c r="T15" i="10"/>
  <c r="T14" i="10"/>
  <c r="T13" i="10"/>
  <c r="E57" i="10" l="1"/>
  <c r="E55" i="10"/>
  <c r="H54" i="10"/>
  <c r="E54" i="10"/>
  <c r="Q54" i="10"/>
  <c r="T51" i="10"/>
  <c r="E58" i="10" l="1"/>
  <c r="F57" i="10" s="1"/>
  <c r="F58" i="10" l="1"/>
  <c r="F56" i="10"/>
  <c r="F55" i="10"/>
  <c r="F60" i="10" s="1"/>
  <c r="A104" i="9" l="1"/>
  <c r="A54" i="9"/>
  <c r="S53" i="9"/>
  <c r="R53" i="9"/>
  <c r="Q53" i="9"/>
  <c r="Q54" i="9" s="1"/>
  <c r="P53" i="9"/>
  <c r="N54" i="9" s="1"/>
  <c r="O53" i="9"/>
  <c r="N53" i="9"/>
  <c r="M53" i="9"/>
  <c r="L53" i="9"/>
  <c r="E56" i="9" s="1"/>
  <c r="K53" i="9"/>
  <c r="K54" i="9" s="1"/>
  <c r="J53" i="9"/>
  <c r="I53" i="9"/>
  <c r="H53" i="9"/>
  <c r="E55" i="9" s="1"/>
  <c r="G53" i="9"/>
  <c r="E57" i="9" s="1"/>
  <c r="F53" i="9"/>
  <c r="E53" i="9"/>
  <c r="E54" i="9" s="1"/>
  <c r="T51" i="9"/>
  <c r="S51" i="9"/>
  <c r="R51" i="9"/>
  <c r="Q51" i="9"/>
  <c r="P51" i="9"/>
  <c r="O51" i="9"/>
  <c r="N51" i="9"/>
  <c r="M51" i="9"/>
  <c r="L51" i="9"/>
  <c r="K51" i="9"/>
  <c r="J51" i="9"/>
  <c r="I51" i="9"/>
  <c r="H51" i="9"/>
  <c r="G51" i="9"/>
  <c r="F51" i="9"/>
  <c r="E51" i="9"/>
  <c r="T50" i="9"/>
  <c r="T47" i="9"/>
  <c r="S47" i="9"/>
  <c r="R47" i="9"/>
  <c r="Q47" i="9"/>
  <c r="P47" i="9"/>
  <c r="O47" i="9"/>
  <c r="N47" i="9"/>
  <c r="M47" i="9"/>
  <c r="L47" i="9"/>
  <c r="K47" i="9"/>
  <c r="J47" i="9"/>
  <c r="I47" i="9"/>
  <c r="H47" i="9"/>
  <c r="G47" i="9"/>
  <c r="F47" i="9"/>
  <c r="E47" i="9"/>
  <c r="T46" i="9"/>
  <c r="T43" i="9"/>
  <c r="S43" i="9"/>
  <c r="R43" i="9"/>
  <c r="Q43" i="9"/>
  <c r="P43" i="9"/>
  <c r="O43" i="9"/>
  <c r="N43" i="9"/>
  <c r="M43" i="9"/>
  <c r="L43" i="9"/>
  <c r="K43" i="9"/>
  <c r="J43" i="9"/>
  <c r="I43" i="9"/>
  <c r="H43" i="9"/>
  <c r="G43" i="9"/>
  <c r="F43" i="9"/>
  <c r="E43" i="9"/>
  <c r="T42" i="9"/>
  <c r="T41" i="9"/>
  <c r="T40" i="9"/>
  <c r="T39" i="9"/>
  <c r="T38" i="9"/>
  <c r="T37" i="9"/>
  <c r="T34" i="9"/>
  <c r="S34" i="9"/>
  <c r="R34" i="9"/>
  <c r="Q34" i="9"/>
  <c r="P34" i="9"/>
  <c r="O34" i="9"/>
  <c r="N34" i="9"/>
  <c r="M34" i="9"/>
  <c r="L34" i="9"/>
  <c r="K34" i="9"/>
  <c r="J34" i="9"/>
  <c r="I34" i="9"/>
  <c r="H34" i="9"/>
  <c r="G34" i="9"/>
  <c r="F34" i="9"/>
  <c r="E34" i="9"/>
  <c r="T33" i="9"/>
  <c r="T32" i="9"/>
  <c r="T31" i="9"/>
  <c r="T30" i="9"/>
  <c r="T29" i="9"/>
  <c r="T26" i="9"/>
  <c r="S26" i="9"/>
  <c r="R26" i="9"/>
  <c r="Q26" i="9"/>
  <c r="P26" i="9"/>
  <c r="O26" i="9"/>
  <c r="N26" i="9"/>
  <c r="M26" i="9"/>
  <c r="L26" i="9"/>
  <c r="K26" i="9"/>
  <c r="J26" i="9"/>
  <c r="I26" i="9"/>
  <c r="H26" i="9"/>
  <c r="G26" i="9"/>
  <c r="F26" i="9"/>
  <c r="E26" i="9"/>
  <c r="T25" i="9"/>
  <c r="T24" i="9"/>
  <c r="T23" i="9"/>
  <c r="T22" i="9"/>
  <c r="T21" i="9"/>
  <c r="T20" i="9"/>
  <c r="T17" i="9"/>
  <c r="S17" i="9"/>
  <c r="R17" i="9"/>
  <c r="Q17" i="9"/>
  <c r="P17" i="9"/>
  <c r="O17" i="9"/>
  <c r="N17" i="9"/>
  <c r="M17" i="9"/>
  <c r="L17" i="9"/>
  <c r="K17" i="9"/>
  <c r="J17" i="9"/>
  <c r="I17" i="9"/>
  <c r="H17" i="9"/>
  <c r="G17" i="9"/>
  <c r="F17" i="9"/>
  <c r="E17" i="9"/>
  <c r="T16" i="9"/>
  <c r="T15" i="9"/>
  <c r="T14" i="9"/>
  <c r="T13" i="9"/>
  <c r="E58" i="9" l="1"/>
  <c r="F58" i="9" s="1"/>
  <c r="H54" i="9"/>
  <c r="F55" i="9" l="1"/>
  <c r="F57" i="9"/>
  <c r="F56" i="9"/>
  <c r="F60" i="9" l="1"/>
  <c r="A104" i="8" l="1"/>
  <c r="A54" i="8"/>
  <c r="S51" i="8"/>
  <c r="S53" i="8" s="1"/>
  <c r="R51" i="8"/>
  <c r="R53" i="8" s="1"/>
  <c r="Q51" i="8"/>
  <c r="Q53" i="8" s="1"/>
  <c r="P51" i="8"/>
  <c r="P53" i="8" s="1"/>
  <c r="O51" i="8"/>
  <c r="O53" i="8" s="1"/>
  <c r="N51" i="8"/>
  <c r="N53" i="8" s="1"/>
  <c r="N54" i="8" s="1"/>
  <c r="M51" i="8"/>
  <c r="M53" i="8" s="1"/>
  <c r="L51" i="8"/>
  <c r="L53" i="8" s="1"/>
  <c r="K51" i="8"/>
  <c r="K53" i="8" s="1"/>
  <c r="K54" i="8" s="1"/>
  <c r="J51" i="8"/>
  <c r="J53" i="8" s="1"/>
  <c r="I51" i="8"/>
  <c r="I53" i="8" s="1"/>
  <c r="H51" i="8"/>
  <c r="H53" i="8" s="1"/>
  <c r="G51" i="8"/>
  <c r="G53" i="8" s="1"/>
  <c r="F51" i="8"/>
  <c r="F53" i="8" s="1"/>
  <c r="E56" i="8" s="1"/>
  <c r="E51" i="8"/>
  <c r="E53" i="8" s="1"/>
  <c r="T50" i="8"/>
  <c r="S47" i="8"/>
  <c r="R47" i="8"/>
  <c r="Q47" i="8"/>
  <c r="P47" i="8"/>
  <c r="O47" i="8"/>
  <c r="N47" i="8"/>
  <c r="M47" i="8"/>
  <c r="L47" i="8"/>
  <c r="K47" i="8"/>
  <c r="J47" i="8"/>
  <c r="I47" i="8"/>
  <c r="H47" i="8"/>
  <c r="G47" i="8"/>
  <c r="F47" i="8"/>
  <c r="E47" i="8"/>
  <c r="T47" i="8" s="1"/>
  <c r="T46" i="8"/>
  <c r="S43" i="8"/>
  <c r="R43" i="8"/>
  <c r="Q43" i="8"/>
  <c r="P43" i="8"/>
  <c r="O43" i="8"/>
  <c r="N43" i="8"/>
  <c r="M43" i="8"/>
  <c r="L43" i="8"/>
  <c r="K43" i="8"/>
  <c r="J43" i="8"/>
  <c r="I43" i="8"/>
  <c r="H43" i="8"/>
  <c r="G43" i="8"/>
  <c r="F43" i="8"/>
  <c r="E43" i="8"/>
  <c r="T43" i="8" s="1"/>
  <c r="T42" i="8"/>
  <c r="T41" i="8"/>
  <c r="T40" i="8"/>
  <c r="T39" i="8"/>
  <c r="T38" i="8"/>
  <c r="T37" i="8"/>
  <c r="S34" i="8"/>
  <c r="R34" i="8"/>
  <c r="Q34" i="8"/>
  <c r="P34" i="8"/>
  <c r="O34" i="8"/>
  <c r="N34" i="8"/>
  <c r="M34" i="8"/>
  <c r="L34" i="8"/>
  <c r="K34" i="8"/>
  <c r="J34" i="8"/>
  <c r="I34" i="8"/>
  <c r="H34" i="8"/>
  <c r="T34" i="8" s="1"/>
  <c r="G34" i="8"/>
  <c r="F34" i="8"/>
  <c r="E34" i="8"/>
  <c r="T33" i="8"/>
  <c r="T32" i="8"/>
  <c r="T31" i="8"/>
  <c r="T30" i="8"/>
  <c r="T29" i="8"/>
  <c r="S26" i="8"/>
  <c r="R26" i="8"/>
  <c r="Q26" i="8"/>
  <c r="P26" i="8"/>
  <c r="O26" i="8"/>
  <c r="N26" i="8"/>
  <c r="M26" i="8"/>
  <c r="L26" i="8"/>
  <c r="K26" i="8"/>
  <c r="J26" i="8"/>
  <c r="I26" i="8"/>
  <c r="H26" i="8"/>
  <c r="G26" i="8"/>
  <c r="F26" i="8"/>
  <c r="E26" i="8"/>
  <c r="T26" i="8" s="1"/>
  <c r="T25" i="8"/>
  <c r="T24" i="8"/>
  <c r="T23" i="8"/>
  <c r="T22" i="8"/>
  <c r="T21" i="8"/>
  <c r="T20" i="8"/>
  <c r="S17" i="8"/>
  <c r="R17" i="8"/>
  <c r="Q17" i="8"/>
  <c r="P17" i="8"/>
  <c r="O17" i="8"/>
  <c r="N17" i="8"/>
  <c r="M17" i="8"/>
  <c r="L17" i="8"/>
  <c r="K17" i="8"/>
  <c r="J17" i="8"/>
  <c r="I17" i="8"/>
  <c r="H17" i="8"/>
  <c r="G17" i="8"/>
  <c r="F17" i="8"/>
  <c r="E17" i="8"/>
  <c r="T17" i="8" s="1"/>
  <c r="T16" i="8"/>
  <c r="T15" i="8"/>
  <c r="T14" i="8"/>
  <c r="T13" i="8"/>
  <c r="E57" i="8" l="1"/>
  <c r="E55" i="8"/>
  <c r="H54" i="8"/>
  <c r="E54" i="8"/>
  <c r="Q54" i="8"/>
  <c r="T51" i="8"/>
  <c r="E58" i="8" l="1"/>
  <c r="F58" i="8" l="1"/>
  <c r="F56" i="8"/>
  <c r="F55" i="8"/>
  <c r="F57" i="8"/>
  <c r="F60" i="8" l="1"/>
  <c r="A104" i="7" l="1"/>
  <c r="A54" i="7"/>
  <c r="S53" i="7"/>
  <c r="R53" i="7"/>
  <c r="Q53" i="7"/>
  <c r="Q54" i="7" s="1"/>
  <c r="P53" i="7"/>
  <c r="N54" i="7" s="1"/>
  <c r="O53" i="7"/>
  <c r="N53" i="7"/>
  <c r="M53" i="7"/>
  <c r="L53" i="7"/>
  <c r="E56" i="7" s="1"/>
  <c r="K53" i="7"/>
  <c r="K54" i="7" s="1"/>
  <c r="J53" i="7"/>
  <c r="I53" i="7"/>
  <c r="H53" i="7"/>
  <c r="E55" i="7" s="1"/>
  <c r="G53" i="7"/>
  <c r="E57" i="7" s="1"/>
  <c r="F53" i="7"/>
  <c r="E53" i="7"/>
  <c r="E54" i="7" s="1"/>
  <c r="T51" i="7"/>
  <c r="S51" i="7"/>
  <c r="R51" i="7"/>
  <c r="Q51" i="7"/>
  <c r="P51" i="7"/>
  <c r="O51" i="7"/>
  <c r="N51" i="7"/>
  <c r="M51" i="7"/>
  <c r="L51" i="7"/>
  <c r="K51" i="7"/>
  <c r="J51" i="7"/>
  <c r="I51" i="7"/>
  <c r="H51" i="7"/>
  <c r="G51" i="7"/>
  <c r="F51" i="7"/>
  <c r="E51" i="7"/>
  <c r="T50" i="7"/>
  <c r="T47" i="7"/>
  <c r="S47" i="7"/>
  <c r="R47" i="7"/>
  <c r="Q47" i="7"/>
  <c r="P47" i="7"/>
  <c r="O47" i="7"/>
  <c r="N47" i="7"/>
  <c r="M47" i="7"/>
  <c r="L47" i="7"/>
  <c r="K47" i="7"/>
  <c r="J47" i="7"/>
  <c r="I47" i="7"/>
  <c r="H47" i="7"/>
  <c r="G47" i="7"/>
  <c r="F47" i="7"/>
  <c r="E47" i="7"/>
  <c r="T46" i="7"/>
  <c r="T43" i="7"/>
  <c r="S43" i="7"/>
  <c r="R43" i="7"/>
  <c r="Q43" i="7"/>
  <c r="P43" i="7"/>
  <c r="O43" i="7"/>
  <c r="N43" i="7"/>
  <c r="M43" i="7"/>
  <c r="L43" i="7"/>
  <c r="K43" i="7"/>
  <c r="J43" i="7"/>
  <c r="I43" i="7"/>
  <c r="H43" i="7"/>
  <c r="G43" i="7"/>
  <c r="F43" i="7"/>
  <c r="E43" i="7"/>
  <c r="T42" i="7"/>
  <c r="T41" i="7"/>
  <c r="T40" i="7"/>
  <c r="T39" i="7"/>
  <c r="T38" i="7"/>
  <c r="T37" i="7"/>
  <c r="T34" i="7"/>
  <c r="S34" i="7"/>
  <c r="R34" i="7"/>
  <c r="Q34" i="7"/>
  <c r="P34" i="7"/>
  <c r="O34" i="7"/>
  <c r="N34" i="7"/>
  <c r="M34" i="7"/>
  <c r="L34" i="7"/>
  <c r="K34" i="7"/>
  <c r="J34" i="7"/>
  <c r="I34" i="7"/>
  <c r="H34" i="7"/>
  <c r="G34" i="7"/>
  <c r="F34" i="7"/>
  <c r="E34" i="7"/>
  <c r="T33" i="7"/>
  <c r="T32" i="7"/>
  <c r="T31" i="7"/>
  <c r="T30" i="7"/>
  <c r="T29" i="7"/>
  <c r="T26" i="7"/>
  <c r="S26" i="7"/>
  <c r="R26" i="7"/>
  <c r="Q26" i="7"/>
  <c r="P26" i="7"/>
  <c r="O26" i="7"/>
  <c r="N26" i="7"/>
  <c r="M26" i="7"/>
  <c r="L26" i="7"/>
  <c r="K26" i="7"/>
  <c r="J26" i="7"/>
  <c r="I26" i="7"/>
  <c r="H26" i="7"/>
  <c r="G26" i="7"/>
  <c r="F26" i="7"/>
  <c r="E26" i="7"/>
  <c r="T25" i="7"/>
  <c r="T24" i="7"/>
  <c r="T23" i="7"/>
  <c r="T22" i="7"/>
  <c r="T21" i="7"/>
  <c r="T20" i="7"/>
  <c r="T17" i="7"/>
  <c r="S17" i="7"/>
  <c r="R17" i="7"/>
  <c r="Q17" i="7"/>
  <c r="P17" i="7"/>
  <c r="O17" i="7"/>
  <c r="N17" i="7"/>
  <c r="M17" i="7"/>
  <c r="L17" i="7"/>
  <c r="K17" i="7"/>
  <c r="J17" i="7"/>
  <c r="I17" i="7"/>
  <c r="H17" i="7"/>
  <c r="G17" i="7"/>
  <c r="F17" i="7"/>
  <c r="E17" i="7"/>
  <c r="T16" i="7"/>
  <c r="T15" i="7"/>
  <c r="T14" i="7"/>
  <c r="T13" i="7"/>
  <c r="E58" i="7" l="1"/>
  <c r="F58" i="7" s="1"/>
  <c r="H54" i="7"/>
  <c r="F55" i="7" l="1"/>
  <c r="F56" i="7"/>
  <c r="F57" i="7"/>
  <c r="F60" i="7" l="1"/>
  <c r="A104" i="6" l="1"/>
  <c r="A54" i="6"/>
  <c r="S53" i="6"/>
  <c r="R53" i="6"/>
  <c r="Q53" i="6"/>
  <c r="Q54" i="6" s="1"/>
  <c r="P53" i="6"/>
  <c r="N54" i="6" s="1"/>
  <c r="O53" i="6"/>
  <c r="N53" i="6"/>
  <c r="M53" i="6"/>
  <c r="L53" i="6"/>
  <c r="E56" i="6" s="1"/>
  <c r="K53" i="6"/>
  <c r="K54" i="6" s="1"/>
  <c r="J53" i="6"/>
  <c r="E57" i="6" s="1"/>
  <c r="I53" i="6"/>
  <c r="H53" i="6"/>
  <c r="E55" i="6" s="1"/>
  <c r="G53" i="6"/>
  <c r="F53" i="6"/>
  <c r="E53" i="6"/>
  <c r="E54" i="6" s="1"/>
  <c r="T51" i="6"/>
  <c r="S51" i="6"/>
  <c r="R51" i="6"/>
  <c r="Q51" i="6"/>
  <c r="P51" i="6"/>
  <c r="O51" i="6"/>
  <c r="N51" i="6"/>
  <c r="M51" i="6"/>
  <c r="L51" i="6"/>
  <c r="K51" i="6"/>
  <c r="J51" i="6"/>
  <c r="I51" i="6"/>
  <c r="H51" i="6"/>
  <c r="G51" i="6"/>
  <c r="F51" i="6"/>
  <c r="E51" i="6"/>
  <c r="T50" i="6"/>
  <c r="T47" i="6"/>
  <c r="S47" i="6"/>
  <c r="R47" i="6"/>
  <c r="Q47" i="6"/>
  <c r="P47" i="6"/>
  <c r="O47" i="6"/>
  <c r="N47" i="6"/>
  <c r="M47" i="6"/>
  <c r="L47" i="6"/>
  <c r="K47" i="6"/>
  <c r="J47" i="6"/>
  <c r="I47" i="6"/>
  <c r="H47" i="6"/>
  <c r="G47" i="6"/>
  <c r="F47" i="6"/>
  <c r="E47" i="6"/>
  <c r="T46" i="6"/>
  <c r="T43" i="6"/>
  <c r="S43" i="6"/>
  <c r="R43" i="6"/>
  <c r="Q43" i="6"/>
  <c r="P43" i="6"/>
  <c r="O43" i="6"/>
  <c r="N43" i="6"/>
  <c r="M43" i="6"/>
  <c r="L43" i="6"/>
  <c r="K43" i="6"/>
  <c r="J43" i="6"/>
  <c r="I43" i="6"/>
  <c r="H43" i="6"/>
  <c r="G43" i="6"/>
  <c r="F43" i="6"/>
  <c r="E43" i="6"/>
  <c r="T42" i="6"/>
  <c r="T41" i="6"/>
  <c r="T40" i="6"/>
  <c r="T39" i="6"/>
  <c r="T38" i="6"/>
  <c r="T37" i="6"/>
  <c r="T34" i="6"/>
  <c r="S34" i="6"/>
  <c r="R34" i="6"/>
  <c r="Q34" i="6"/>
  <c r="P34" i="6"/>
  <c r="O34" i="6"/>
  <c r="N34" i="6"/>
  <c r="M34" i="6"/>
  <c r="L34" i="6"/>
  <c r="K34" i="6"/>
  <c r="J34" i="6"/>
  <c r="I34" i="6"/>
  <c r="H34" i="6"/>
  <c r="G34" i="6"/>
  <c r="F34" i="6"/>
  <c r="E34" i="6"/>
  <c r="T33" i="6"/>
  <c r="T32" i="6"/>
  <c r="T31" i="6"/>
  <c r="T30" i="6"/>
  <c r="T29" i="6"/>
  <c r="T26" i="6"/>
  <c r="S26" i="6"/>
  <c r="R26" i="6"/>
  <c r="Q26" i="6"/>
  <c r="P26" i="6"/>
  <c r="O26" i="6"/>
  <c r="N26" i="6"/>
  <c r="M26" i="6"/>
  <c r="L26" i="6"/>
  <c r="K26" i="6"/>
  <c r="J26" i="6"/>
  <c r="I26" i="6"/>
  <c r="H26" i="6"/>
  <c r="G26" i="6"/>
  <c r="F26" i="6"/>
  <c r="E26" i="6"/>
  <c r="T25" i="6"/>
  <c r="T24" i="6"/>
  <c r="T23" i="6"/>
  <c r="T22" i="6"/>
  <c r="T21" i="6"/>
  <c r="T20" i="6"/>
  <c r="T17" i="6"/>
  <c r="S17" i="6"/>
  <c r="R17" i="6"/>
  <c r="Q17" i="6"/>
  <c r="P17" i="6"/>
  <c r="O17" i="6"/>
  <c r="N17" i="6"/>
  <c r="M17" i="6"/>
  <c r="L17" i="6"/>
  <c r="K17" i="6"/>
  <c r="J17" i="6"/>
  <c r="I17" i="6"/>
  <c r="H17" i="6"/>
  <c r="G17" i="6"/>
  <c r="F17" i="6"/>
  <c r="E17" i="6"/>
  <c r="T16" i="6"/>
  <c r="T15" i="6"/>
  <c r="T14" i="6"/>
  <c r="T13" i="6"/>
  <c r="E58" i="6" l="1"/>
  <c r="F58" i="6" s="1"/>
  <c r="H54" i="6"/>
  <c r="F55" i="6" l="1"/>
  <c r="F57" i="6"/>
  <c r="F56" i="6"/>
  <c r="F60" i="6" l="1"/>
  <c r="A104" i="5" l="1"/>
  <c r="A54" i="5"/>
  <c r="S53" i="5"/>
  <c r="R53" i="5"/>
  <c r="Q53" i="5"/>
  <c r="Q54" i="5" s="1"/>
  <c r="P53" i="5"/>
  <c r="N54" i="5" s="1"/>
  <c r="O53" i="5"/>
  <c r="N53" i="5"/>
  <c r="M53" i="5"/>
  <c r="L53" i="5"/>
  <c r="E56" i="5" s="1"/>
  <c r="K53" i="5"/>
  <c r="K54" i="5" s="1"/>
  <c r="J53" i="5"/>
  <c r="E57" i="5" s="1"/>
  <c r="I53" i="5"/>
  <c r="H53" i="5"/>
  <c r="E55" i="5" s="1"/>
  <c r="G53" i="5"/>
  <c r="F53" i="5"/>
  <c r="E53" i="5"/>
  <c r="E54" i="5" s="1"/>
  <c r="T51" i="5"/>
  <c r="S51" i="5"/>
  <c r="R51" i="5"/>
  <c r="Q51" i="5"/>
  <c r="P51" i="5"/>
  <c r="O51" i="5"/>
  <c r="N51" i="5"/>
  <c r="M51" i="5"/>
  <c r="L51" i="5"/>
  <c r="K51" i="5"/>
  <c r="J51" i="5"/>
  <c r="I51" i="5"/>
  <c r="H51" i="5"/>
  <c r="G51" i="5"/>
  <c r="F51" i="5"/>
  <c r="E51" i="5"/>
  <c r="T50" i="5"/>
  <c r="T47" i="5"/>
  <c r="S47" i="5"/>
  <c r="R47" i="5"/>
  <c r="Q47" i="5"/>
  <c r="P47" i="5"/>
  <c r="O47" i="5"/>
  <c r="N47" i="5"/>
  <c r="M47" i="5"/>
  <c r="L47" i="5"/>
  <c r="K47" i="5"/>
  <c r="J47" i="5"/>
  <c r="I47" i="5"/>
  <c r="H47" i="5"/>
  <c r="G47" i="5"/>
  <c r="F47" i="5"/>
  <c r="E47" i="5"/>
  <c r="T46" i="5"/>
  <c r="T43" i="5"/>
  <c r="S43" i="5"/>
  <c r="R43" i="5"/>
  <c r="Q43" i="5"/>
  <c r="P43" i="5"/>
  <c r="O43" i="5"/>
  <c r="N43" i="5"/>
  <c r="M43" i="5"/>
  <c r="L43" i="5"/>
  <c r="K43" i="5"/>
  <c r="J43" i="5"/>
  <c r="I43" i="5"/>
  <c r="H43" i="5"/>
  <c r="G43" i="5"/>
  <c r="F43" i="5"/>
  <c r="E43" i="5"/>
  <c r="T42" i="5"/>
  <c r="T41" i="5"/>
  <c r="T40" i="5"/>
  <c r="T39" i="5"/>
  <c r="T38" i="5"/>
  <c r="T37" i="5"/>
  <c r="T34" i="5"/>
  <c r="S34" i="5"/>
  <c r="R34" i="5"/>
  <c r="Q34" i="5"/>
  <c r="P34" i="5"/>
  <c r="O34" i="5"/>
  <c r="N34" i="5"/>
  <c r="M34" i="5"/>
  <c r="L34" i="5"/>
  <c r="K34" i="5"/>
  <c r="J34" i="5"/>
  <c r="I34" i="5"/>
  <c r="H34" i="5"/>
  <c r="G34" i="5"/>
  <c r="F34" i="5"/>
  <c r="E34" i="5"/>
  <c r="T33" i="5"/>
  <c r="T32" i="5"/>
  <c r="T31" i="5"/>
  <c r="T30" i="5"/>
  <c r="T29" i="5"/>
  <c r="T26" i="5"/>
  <c r="S26" i="5"/>
  <c r="R26" i="5"/>
  <c r="Q26" i="5"/>
  <c r="P26" i="5"/>
  <c r="O26" i="5"/>
  <c r="N26" i="5"/>
  <c r="M26" i="5"/>
  <c r="L26" i="5"/>
  <c r="K26" i="5"/>
  <c r="J26" i="5"/>
  <c r="I26" i="5"/>
  <c r="H26" i="5"/>
  <c r="G26" i="5"/>
  <c r="F26" i="5"/>
  <c r="E26" i="5"/>
  <c r="T25" i="5"/>
  <c r="T24" i="5"/>
  <c r="T23" i="5"/>
  <c r="T22" i="5"/>
  <c r="T21" i="5"/>
  <c r="T20" i="5"/>
  <c r="T17" i="5"/>
  <c r="S17" i="5"/>
  <c r="R17" i="5"/>
  <c r="Q17" i="5"/>
  <c r="P17" i="5"/>
  <c r="O17" i="5"/>
  <c r="N17" i="5"/>
  <c r="M17" i="5"/>
  <c r="L17" i="5"/>
  <c r="K17" i="5"/>
  <c r="J17" i="5"/>
  <c r="I17" i="5"/>
  <c r="H17" i="5"/>
  <c r="G17" i="5"/>
  <c r="F17" i="5"/>
  <c r="E17" i="5"/>
  <c r="T16" i="5"/>
  <c r="T15" i="5"/>
  <c r="T14" i="5"/>
  <c r="T13" i="5"/>
  <c r="E58" i="5" l="1"/>
  <c r="F58" i="5" s="1"/>
  <c r="H54" i="5"/>
  <c r="F57" i="5" l="1"/>
  <c r="F55" i="5"/>
  <c r="F60" i="5" s="1"/>
  <c r="F56" i="5"/>
  <c r="A104" i="4" l="1"/>
  <c r="A54" i="4"/>
  <c r="S53" i="4"/>
  <c r="R53" i="4"/>
  <c r="Q53" i="4"/>
  <c r="Q54" i="4" s="1"/>
  <c r="P53" i="4"/>
  <c r="O53" i="4"/>
  <c r="N54" i="4" s="1"/>
  <c r="N53" i="4"/>
  <c r="M53" i="4"/>
  <c r="L53" i="4"/>
  <c r="E56" i="4" s="1"/>
  <c r="K53" i="4"/>
  <c r="K54" i="4" s="1"/>
  <c r="J53" i="4"/>
  <c r="I53" i="4"/>
  <c r="H53" i="4"/>
  <c r="E55" i="4" s="1"/>
  <c r="G53" i="4"/>
  <c r="E57" i="4" s="1"/>
  <c r="F53" i="4"/>
  <c r="E53" i="4"/>
  <c r="E54" i="4" s="1"/>
  <c r="T51" i="4"/>
  <c r="S51" i="4"/>
  <c r="R51" i="4"/>
  <c r="Q51" i="4"/>
  <c r="P51" i="4"/>
  <c r="O51" i="4"/>
  <c r="N51" i="4"/>
  <c r="M51" i="4"/>
  <c r="L51" i="4"/>
  <c r="K51" i="4"/>
  <c r="J51" i="4"/>
  <c r="I51" i="4"/>
  <c r="H51" i="4"/>
  <c r="G51" i="4"/>
  <c r="F51" i="4"/>
  <c r="E51" i="4"/>
  <c r="T50" i="4"/>
  <c r="T47" i="4"/>
  <c r="S47" i="4"/>
  <c r="R47" i="4"/>
  <c r="Q47" i="4"/>
  <c r="P47" i="4"/>
  <c r="O47" i="4"/>
  <c r="N47" i="4"/>
  <c r="M47" i="4"/>
  <c r="L47" i="4"/>
  <c r="K47" i="4"/>
  <c r="J47" i="4"/>
  <c r="I47" i="4"/>
  <c r="H47" i="4"/>
  <c r="G47" i="4"/>
  <c r="F47" i="4"/>
  <c r="E47" i="4"/>
  <c r="T46" i="4"/>
  <c r="T43" i="4"/>
  <c r="S43" i="4"/>
  <c r="R43" i="4"/>
  <c r="Q43" i="4"/>
  <c r="P43" i="4"/>
  <c r="O43" i="4"/>
  <c r="N43" i="4"/>
  <c r="M43" i="4"/>
  <c r="L43" i="4"/>
  <c r="K43" i="4"/>
  <c r="J43" i="4"/>
  <c r="I43" i="4"/>
  <c r="H43" i="4"/>
  <c r="G43" i="4"/>
  <c r="F43" i="4"/>
  <c r="E43" i="4"/>
  <c r="T42" i="4"/>
  <c r="T41" i="4"/>
  <c r="T40" i="4"/>
  <c r="T39" i="4"/>
  <c r="T38" i="4"/>
  <c r="T37" i="4"/>
  <c r="T34" i="4"/>
  <c r="S34" i="4"/>
  <c r="R34" i="4"/>
  <c r="Q34" i="4"/>
  <c r="P34" i="4"/>
  <c r="O34" i="4"/>
  <c r="N34" i="4"/>
  <c r="M34" i="4"/>
  <c r="L34" i="4"/>
  <c r="K34" i="4"/>
  <c r="J34" i="4"/>
  <c r="I34" i="4"/>
  <c r="H34" i="4"/>
  <c r="G34" i="4"/>
  <c r="F34" i="4"/>
  <c r="E34" i="4"/>
  <c r="T33" i="4"/>
  <c r="T32" i="4"/>
  <c r="T31" i="4"/>
  <c r="T30" i="4"/>
  <c r="T29" i="4"/>
  <c r="T26" i="4"/>
  <c r="S26" i="4"/>
  <c r="R26" i="4"/>
  <c r="Q26" i="4"/>
  <c r="P26" i="4"/>
  <c r="O26" i="4"/>
  <c r="N26" i="4"/>
  <c r="M26" i="4"/>
  <c r="L26" i="4"/>
  <c r="K26" i="4"/>
  <c r="J26" i="4"/>
  <c r="I26" i="4"/>
  <c r="H26" i="4"/>
  <c r="G26" i="4"/>
  <c r="F26" i="4"/>
  <c r="E26" i="4"/>
  <c r="T25" i="4"/>
  <c r="T24" i="4"/>
  <c r="T23" i="4"/>
  <c r="T22" i="4"/>
  <c r="T21" i="4"/>
  <c r="T20" i="4"/>
  <c r="T17" i="4"/>
  <c r="S17" i="4"/>
  <c r="R17" i="4"/>
  <c r="Q17" i="4"/>
  <c r="P17" i="4"/>
  <c r="O17" i="4"/>
  <c r="N17" i="4"/>
  <c r="M17" i="4"/>
  <c r="L17" i="4"/>
  <c r="K17" i="4"/>
  <c r="J17" i="4"/>
  <c r="I17" i="4"/>
  <c r="H17" i="4"/>
  <c r="G17" i="4"/>
  <c r="F17" i="4"/>
  <c r="E17" i="4"/>
  <c r="T16" i="4"/>
  <c r="T15" i="4"/>
  <c r="T14" i="4"/>
  <c r="T13" i="4"/>
  <c r="F56" i="4" l="1"/>
  <c r="E58" i="4"/>
  <c r="F58" i="4" s="1"/>
  <c r="H54" i="4"/>
  <c r="F55" i="4" l="1"/>
  <c r="F57" i="4"/>
  <c r="F60" i="4" l="1"/>
  <c r="A104" i="3" l="1"/>
  <c r="A54" i="3"/>
  <c r="S51" i="3"/>
  <c r="S53" i="3" s="1"/>
  <c r="R51" i="3"/>
  <c r="R53" i="3" s="1"/>
  <c r="Q51" i="3"/>
  <c r="Q53" i="3" s="1"/>
  <c r="P51" i="3"/>
  <c r="P53" i="3" s="1"/>
  <c r="O51" i="3"/>
  <c r="O53" i="3" s="1"/>
  <c r="N51" i="3"/>
  <c r="N53" i="3" s="1"/>
  <c r="N54" i="3" s="1"/>
  <c r="M51" i="3"/>
  <c r="M53" i="3" s="1"/>
  <c r="L51" i="3"/>
  <c r="L53" i="3" s="1"/>
  <c r="K51" i="3"/>
  <c r="K53" i="3" s="1"/>
  <c r="K54" i="3" s="1"/>
  <c r="J51" i="3"/>
  <c r="J53" i="3" s="1"/>
  <c r="I51" i="3"/>
  <c r="I53" i="3" s="1"/>
  <c r="H51" i="3"/>
  <c r="T51" i="3" s="1"/>
  <c r="G51" i="3"/>
  <c r="G53" i="3" s="1"/>
  <c r="F51" i="3"/>
  <c r="F53" i="3" s="1"/>
  <c r="E56" i="3" s="1"/>
  <c r="E51" i="3"/>
  <c r="E53" i="3" s="1"/>
  <c r="T50" i="3"/>
  <c r="S47" i="3"/>
  <c r="R47" i="3"/>
  <c r="Q47" i="3"/>
  <c r="P47" i="3"/>
  <c r="O47" i="3"/>
  <c r="N47" i="3"/>
  <c r="M47" i="3"/>
  <c r="L47" i="3"/>
  <c r="K47" i="3"/>
  <c r="J47" i="3"/>
  <c r="I47" i="3"/>
  <c r="H47" i="3"/>
  <c r="G47" i="3"/>
  <c r="F47" i="3"/>
  <c r="E47" i="3"/>
  <c r="T47" i="3" s="1"/>
  <c r="T46" i="3"/>
  <c r="S43" i="3"/>
  <c r="R43" i="3"/>
  <c r="Q43" i="3"/>
  <c r="P43" i="3"/>
  <c r="O43" i="3"/>
  <c r="N43" i="3"/>
  <c r="M43" i="3"/>
  <c r="L43" i="3"/>
  <c r="K43" i="3"/>
  <c r="J43" i="3"/>
  <c r="I43" i="3"/>
  <c r="H43" i="3"/>
  <c r="G43" i="3"/>
  <c r="F43" i="3"/>
  <c r="E43" i="3"/>
  <c r="T43" i="3" s="1"/>
  <c r="T42" i="3"/>
  <c r="T41" i="3"/>
  <c r="T40" i="3"/>
  <c r="T39" i="3"/>
  <c r="T38" i="3"/>
  <c r="T37" i="3"/>
  <c r="S34" i="3"/>
  <c r="R34" i="3"/>
  <c r="Q34" i="3"/>
  <c r="P34" i="3"/>
  <c r="O34" i="3"/>
  <c r="N34" i="3"/>
  <c r="M34" i="3"/>
  <c r="L34" i="3"/>
  <c r="K34" i="3"/>
  <c r="J34" i="3"/>
  <c r="I34" i="3"/>
  <c r="H34" i="3"/>
  <c r="T34" i="3" s="1"/>
  <c r="G34" i="3"/>
  <c r="F34" i="3"/>
  <c r="E34" i="3"/>
  <c r="T33" i="3"/>
  <c r="T32" i="3"/>
  <c r="T31" i="3"/>
  <c r="T30" i="3"/>
  <c r="T29" i="3"/>
  <c r="S26" i="3"/>
  <c r="R26" i="3"/>
  <c r="Q26" i="3"/>
  <c r="P26" i="3"/>
  <c r="O26" i="3"/>
  <c r="N26" i="3"/>
  <c r="M26" i="3"/>
  <c r="L26" i="3"/>
  <c r="K26" i="3"/>
  <c r="J26" i="3"/>
  <c r="I26" i="3"/>
  <c r="H26" i="3"/>
  <c r="G26" i="3"/>
  <c r="F26" i="3"/>
  <c r="E26" i="3"/>
  <c r="T26" i="3" s="1"/>
  <c r="T25" i="3"/>
  <c r="T24" i="3"/>
  <c r="T23" i="3"/>
  <c r="T22" i="3"/>
  <c r="T21" i="3"/>
  <c r="T20" i="3"/>
  <c r="S17" i="3"/>
  <c r="R17" i="3"/>
  <c r="Q17" i="3"/>
  <c r="P17" i="3"/>
  <c r="O17" i="3"/>
  <c r="N17" i="3"/>
  <c r="M17" i="3"/>
  <c r="L17" i="3"/>
  <c r="K17" i="3"/>
  <c r="J17" i="3"/>
  <c r="I17" i="3"/>
  <c r="H17" i="3"/>
  <c r="G17" i="3"/>
  <c r="F17" i="3"/>
  <c r="E17" i="3"/>
  <c r="T17" i="3" s="1"/>
  <c r="T16" i="3"/>
  <c r="T15" i="3"/>
  <c r="T14" i="3"/>
  <c r="T13" i="3"/>
  <c r="E57" i="3" l="1"/>
  <c r="E54" i="3"/>
  <c r="Q54" i="3"/>
  <c r="H53" i="3"/>
  <c r="E55" i="3" l="1"/>
  <c r="H54" i="3"/>
  <c r="E58" i="3" l="1"/>
  <c r="F58" i="3" l="1"/>
  <c r="F56" i="3"/>
  <c r="F57" i="3"/>
  <c r="F55" i="3"/>
  <c r="F60" i="3" s="1"/>
  <c r="A104" i="2" l="1"/>
  <c r="A54" i="2"/>
  <c r="S53" i="2"/>
  <c r="R53" i="2"/>
  <c r="Q53" i="2"/>
  <c r="Q54" i="2" s="1"/>
  <c r="P53" i="2"/>
  <c r="N54" i="2" s="1"/>
  <c r="O53" i="2"/>
  <c r="N53" i="2"/>
  <c r="M53" i="2"/>
  <c r="L53" i="2"/>
  <c r="E56" i="2" s="1"/>
  <c r="K53" i="2"/>
  <c r="K54" i="2" s="1"/>
  <c r="J53" i="2"/>
  <c r="I53" i="2"/>
  <c r="H53" i="2"/>
  <c r="E55" i="2" s="1"/>
  <c r="G53" i="2"/>
  <c r="E57" i="2" s="1"/>
  <c r="F53" i="2"/>
  <c r="E53" i="2"/>
  <c r="E54" i="2" s="1"/>
  <c r="T51" i="2"/>
  <c r="S51" i="2"/>
  <c r="R51" i="2"/>
  <c r="Q51" i="2"/>
  <c r="P51" i="2"/>
  <c r="O51" i="2"/>
  <c r="N51" i="2"/>
  <c r="M51" i="2"/>
  <c r="L51" i="2"/>
  <c r="K51" i="2"/>
  <c r="J51" i="2"/>
  <c r="I51" i="2"/>
  <c r="H51" i="2"/>
  <c r="G51" i="2"/>
  <c r="F51" i="2"/>
  <c r="E51" i="2"/>
  <c r="T50" i="2"/>
  <c r="T47" i="2"/>
  <c r="S47" i="2"/>
  <c r="R47" i="2"/>
  <c r="Q47" i="2"/>
  <c r="P47" i="2"/>
  <c r="O47" i="2"/>
  <c r="N47" i="2"/>
  <c r="M47" i="2"/>
  <c r="L47" i="2"/>
  <c r="K47" i="2"/>
  <c r="J47" i="2"/>
  <c r="I47" i="2"/>
  <c r="H47" i="2"/>
  <c r="G47" i="2"/>
  <c r="F47" i="2"/>
  <c r="E47" i="2"/>
  <c r="T46" i="2"/>
  <c r="T43" i="2"/>
  <c r="S43" i="2"/>
  <c r="R43" i="2"/>
  <c r="Q43" i="2"/>
  <c r="P43" i="2"/>
  <c r="O43" i="2"/>
  <c r="N43" i="2"/>
  <c r="M43" i="2"/>
  <c r="L43" i="2"/>
  <c r="K43" i="2"/>
  <c r="J43" i="2"/>
  <c r="I43" i="2"/>
  <c r="H43" i="2"/>
  <c r="G43" i="2"/>
  <c r="F43" i="2"/>
  <c r="E43" i="2"/>
  <c r="T42" i="2"/>
  <c r="T41" i="2"/>
  <c r="T40" i="2"/>
  <c r="T39" i="2"/>
  <c r="T38" i="2"/>
  <c r="T37" i="2"/>
  <c r="T34" i="2"/>
  <c r="S34" i="2"/>
  <c r="R34" i="2"/>
  <c r="Q34" i="2"/>
  <c r="P34" i="2"/>
  <c r="O34" i="2"/>
  <c r="N34" i="2"/>
  <c r="M34" i="2"/>
  <c r="L34" i="2"/>
  <c r="K34" i="2"/>
  <c r="J34" i="2"/>
  <c r="I34" i="2"/>
  <c r="H34" i="2"/>
  <c r="G34" i="2"/>
  <c r="F34" i="2"/>
  <c r="E34" i="2"/>
  <c r="T33" i="2"/>
  <c r="T32" i="2"/>
  <c r="T31" i="2"/>
  <c r="T30" i="2"/>
  <c r="T29" i="2"/>
  <c r="T26" i="2"/>
  <c r="S26" i="2"/>
  <c r="R26" i="2"/>
  <c r="Q26" i="2"/>
  <c r="P26" i="2"/>
  <c r="O26" i="2"/>
  <c r="N26" i="2"/>
  <c r="M26" i="2"/>
  <c r="L26" i="2"/>
  <c r="K26" i="2"/>
  <c r="J26" i="2"/>
  <c r="I26" i="2"/>
  <c r="H26" i="2"/>
  <c r="G26" i="2"/>
  <c r="F26" i="2"/>
  <c r="E26" i="2"/>
  <c r="T25" i="2"/>
  <c r="T24" i="2"/>
  <c r="T23" i="2"/>
  <c r="T22" i="2"/>
  <c r="T21" i="2"/>
  <c r="T20" i="2"/>
  <c r="T17" i="2"/>
  <c r="S17" i="2"/>
  <c r="R17" i="2"/>
  <c r="Q17" i="2"/>
  <c r="P17" i="2"/>
  <c r="O17" i="2"/>
  <c r="N17" i="2"/>
  <c r="M17" i="2"/>
  <c r="L17" i="2"/>
  <c r="K17" i="2"/>
  <c r="J17" i="2"/>
  <c r="I17" i="2"/>
  <c r="H17" i="2"/>
  <c r="G17" i="2"/>
  <c r="F17" i="2"/>
  <c r="E17" i="2"/>
  <c r="T16" i="2"/>
  <c r="T15" i="2"/>
  <c r="T14" i="2"/>
  <c r="T13" i="2"/>
  <c r="E58" i="2" l="1"/>
  <c r="F58" i="2" s="1"/>
  <c r="H54" i="2"/>
  <c r="F57" i="2" l="1"/>
  <c r="F55" i="2"/>
  <c r="F60" i="2" s="1"/>
  <c r="F56" i="2"/>
  <c r="A104" i="1" l="1"/>
  <c r="A54" i="1"/>
  <c r="S53" i="1"/>
  <c r="R53" i="1"/>
  <c r="Q53" i="1"/>
  <c r="Q54" i="1" s="1"/>
  <c r="P53" i="1"/>
  <c r="N54" i="1" s="1"/>
  <c r="O53" i="1"/>
  <c r="N53" i="1"/>
  <c r="M53" i="1"/>
  <c r="L53" i="1"/>
  <c r="E56" i="1" s="1"/>
  <c r="K53" i="1"/>
  <c r="K54" i="1" s="1"/>
  <c r="J53" i="1"/>
  <c r="I53" i="1"/>
  <c r="H53" i="1"/>
  <c r="E55" i="1" s="1"/>
  <c r="G53" i="1"/>
  <c r="E57" i="1" s="1"/>
  <c r="F53" i="1"/>
  <c r="E53" i="1"/>
  <c r="E54" i="1" s="1"/>
  <c r="T51" i="1"/>
  <c r="S51" i="1"/>
  <c r="Q51" i="1"/>
  <c r="P51" i="1"/>
  <c r="N51" i="1"/>
  <c r="M51" i="1"/>
  <c r="K51" i="1"/>
  <c r="J51" i="1"/>
  <c r="H51" i="1"/>
  <c r="E51" i="1"/>
  <c r="T50" i="1"/>
  <c r="T47" i="1"/>
  <c r="S47" i="1"/>
  <c r="R47" i="1"/>
  <c r="Q47" i="1"/>
  <c r="P47" i="1"/>
  <c r="O47" i="1"/>
  <c r="N47" i="1"/>
  <c r="M47" i="1"/>
  <c r="L47" i="1"/>
  <c r="K47" i="1"/>
  <c r="J47" i="1"/>
  <c r="I47" i="1"/>
  <c r="H47" i="1"/>
  <c r="G47" i="1"/>
  <c r="F47" i="1"/>
  <c r="E47" i="1"/>
  <c r="T46" i="1"/>
  <c r="T43" i="1"/>
  <c r="S43" i="1"/>
  <c r="R43" i="1"/>
  <c r="Q43" i="1"/>
  <c r="P43" i="1"/>
  <c r="O43" i="1"/>
  <c r="N43" i="1"/>
  <c r="M43" i="1"/>
  <c r="L43" i="1"/>
  <c r="K43" i="1"/>
  <c r="J43" i="1"/>
  <c r="I43" i="1"/>
  <c r="H43" i="1"/>
  <c r="G43" i="1"/>
  <c r="F43" i="1"/>
  <c r="E43" i="1"/>
  <c r="T42" i="1"/>
  <c r="T41" i="1"/>
  <c r="T40" i="1"/>
  <c r="T39" i="1"/>
  <c r="T38" i="1"/>
  <c r="T37" i="1"/>
  <c r="T34" i="1"/>
  <c r="S34" i="1"/>
  <c r="R34" i="1"/>
  <c r="Q34" i="1"/>
  <c r="P34" i="1"/>
  <c r="O34" i="1"/>
  <c r="N34" i="1"/>
  <c r="M34" i="1"/>
  <c r="L34" i="1"/>
  <c r="K34" i="1"/>
  <c r="J34" i="1"/>
  <c r="I34" i="1"/>
  <c r="H34" i="1"/>
  <c r="G34" i="1"/>
  <c r="F34" i="1"/>
  <c r="E34" i="1"/>
  <c r="T33" i="1"/>
  <c r="T32" i="1"/>
  <c r="T31" i="1"/>
  <c r="T30" i="1"/>
  <c r="T29" i="1"/>
  <c r="T26" i="1"/>
  <c r="S26" i="1"/>
  <c r="R26" i="1"/>
  <c r="Q26" i="1"/>
  <c r="P26" i="1"/>
  <c r="O26" i="1"/>
  <c r="N26" i="1"/>
  <c r="M26" i="1"/>
  <c r="L26" i="1"/>
  <c r="K26" i="1"/>
  <c r="J26" i="1"/>
  <c r="I26" i="1"/>
  <c r="H26" i="1"/>
  <c r="G26" i="1"/>
  <c r="F26" i="1"/>
  <c r="E26" i="1"/>
  <c r="T25" i="1"/>
  <c r="T24" i="1"/>
  <c r="T23" i="1"/>
  <c r="T22" i="1"/>
  <c r="T21" i="1"/>
  <c r="T20" i="1"/>
  <c r="T17" i="1"/>
  <c r="S17" i="1"/>
  <c r="R17" i="1"/>
  <c r="Q17" i="1"/>
  <c r="P17" i="1"/>
  <c r="O17" i="1"/>
  <c r="N17" i="1"/>
  <c r="M17" i="1"/>
  <c r="L17" i="1"/>
  <c r="K17" i="1"/>
  <c r="J17" i="1"/>
  <c r="I17" i="1"/>
  <c r="H17" i="1"/>
  <c r="G17" i="1"/>
  <c r="F17" i="1"/>
  <c r="E17" i="1"/>
  <c r="T16" i="1"/>
  <c r="T15" i="1"/>
  <c r="T14" i="1"/>
  <c r="T13" i="1"/>
  <c r="E58" i="1" l="1"/>
  <c r="F58" i="1" s="1"/>
  <c r="H54" i="1"/>
  <c r="F55" i="1" l="1"/>
  <c r="F60" i="1" s="1"/>
  <c r="F56" i="1"/>
  <c r="F57" i="1"/>
</calcChain>
</file>

<file path=xl/comments1.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10.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11.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12.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13.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14.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15.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16.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17.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18.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19.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2.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20.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21.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22.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3.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4.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5.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6.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7.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8.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9.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sharedStrings.xml><?xml version="1.0" encoding="utf-8"?>
<sst xmlns="http://schemas.openxmlformats.org/spreadsheetml/2006/main" count="3889" uniqueCount="163">
  <si>
    <t xml:space="preserve">INSTRUMENTO AUDITORIA HISTORIA CLINICA -  ACTIVIDADES Y ESTRATEGIAS DETECCIÒN TEMPRANA - PROTECCION ESPECIFICA - EVENTOS DE INTERES EN SALUD PÚBLICA </t>
  </si>
  <si>
    <r>
      <t xml:space="preserve">Fecha: </t>
    </r>
    <r>
      <rPr>
        <sz val="10"/>
        <color theme="1"/>
        <rFont val="Arial"/>
        <family val="2"/>
      </rPr>
      <t>26-05-2021</t>
    </r>
  </si>
  <si>
    <r>
      <t xml:space="preserve">Programa o estrategia : </t>
    </r>
    <r>
      <rPr>
        <sz val="10"/>
        <color theme="1"/>
        <rFont val="Calibri"/>
        <family val="2"/>
        <scheme val="minor"/>
      </rPr>
      <t>Cáncer de Próstata</t>
    </r>
  </si>
  <si>
    <r>
      <t xml:space="preserve">Institución: </t>
    </r>
    <r>
      <rPr>
        <sz val="10"/>
        <color theme="1"/>
        <rFont val="Calibri"/>
        <family val="2"/>
        <scheme val="minor"/>
      </rPr>
      <t>ESE Salud Pereira Unidad Intermedia Centro</t>
    </r>
  </si>
  <si>
    <r>
      <t xml:space="preserve">Auditor : </t>
    </r>
    <r>
      <rPr>
        <sz val="10"/>
        <color theme="1"/>
        <rFont val="Calibri"/>
        <family val="2"/>
        <scheme val="minor"/>
      </rPr>
      <t>Jennifer Astrid Henao Murillo</t>
    </r>
  </si>
  <si>
    <t>DOCUMENTO</t>
  </si>
  <si>
    <t>IDENTIFICACION</t>
  </si>
  <si>
    <t>C</t>
  </si>
  <si>
    <t>NC</t>
  </si>
  <si>
    <t>NA</t>
  </si>
  <si>
    <t>IDENTIFICACIÓN</t>
  </si>
  <si>
    <t>Se evidencia registro fecha de nacimiento (hombres entre 50 y 75 años)</t>
  </si>
  <si>
    <t>Se evidencia registro de datos personales del usuario actualizados (teléfono, dirección, contacto de familiar)</t>
  </si>
  <si>
    <t>Se evidencia registro de población vulnerable (desplazado, indígena, privado de la libertad, migrante, discapacitado)</t>
  </si>
  <si>
    <t>Se evidencia caracterización de afrocolombiana (raza negra)</t>
  </si>
  <si>
    <t xml:space="preserve">TOTAL </t>
  </si>
  <si>
    <t>Observaciones:</t>
  </si>
  <si>
    <t>Formato de historia clínica con ítems de obligatorio diligenciamiento que cumplen con las necesidades del programa y la normatividad vigente</t>
  </si>
  <si>
    <t>ANTECEDENTES</t>
  </si>
  <si>
    <t>Se indaga sobre antecedentes sintomáticos en (urgencias, pujo, tenesmo vesical, nicturia, disuria, reducción el chorro, hematuria, hematoespermia).</t>
  </si>
  <si>
    <r>
      <t xml:space="preserve">Se evidencia el diligenciamiento de antecedentes </t>
    </r>
    <r>
      <rPr>
        <u/>
        <sz val="10"/>
        <color theme="1"/>
        <rFont val="Arial"/>
        <family val="2"/>
      </rPr>
      <t>familiares</t>
    </r>
    <r>
      <rPr>
        <sz val="10"/>
        <color theme="1"/>
        <rFont val="Arial"/>
        <family val="2"/>
      </rPr>
      <t xml:space="preserve"> en cada control (familiares de primer o segundo grado de consanguinidad con antecedentes de ca de próstata)</t>
    </r>
  </si>
  <si>
    <t>Se evidencia el diligenciamiento de factores de riesgo y hábitos del paciente IMC y  obesidad.</t>
  </si>
  <si>
    <t>Se evidencia el diligenciamiento de factores de riesgo y hábitos del paciente como alto consumo de grasas saturadas</t>
  </si>
  <si>
    <t>Se evidencia el diligenciamiento de factores de riesgo y hábitos del paciente como tabaquismo.</t>
  </si>
  <si>
    <t>Se evidencia el diligenciamiento de factores de riesgo y hábitos del paciente como consumo de alcohol</t>
  </si>
  <si>
    <t>No se registra síntomas de urgencias genitourinarias</t>
  </si>
  <si>
    <t>EXAMEN FISICO</t>
  </si>
  <si>
    <t>Se evidencia el registro de la realización del tacto rectal</t>
  </si>
  <si>
    <t xml:space="preserve">Se evidencia el registro de la negativa del paciente a la tamización del tacto rectal </t>
  </si>
  <si>
    <t>Ante la realización del tacto rectal o la negativa del paciente para realizarlo se evidencia  la persuasión y la educación de la importancia</t>
  </si>
  <si>
    <t>Se registra la información sobre el procedimiento y el posible malestar durante el tacto rectal</t>
  </si>
  <si>
    <t xml:space="preserve">Se realiza una adecuada revisión por sistemas que incluye Genitourinario y Colorectal  (verificar dolor en área pelaba, edema) </t>
  </si>
  <si>
    <t>No se registra la información dada al paciente de los posibles malestares durante la realización del tacto rectal</t>
  </si>
  <si>
    <t>Atención por tele consulta</t>
  </si>
  <si>
    <t>No se realiza tacto rectal ni las actividades previas y posteriores que se requieren del procedimiento</t>
  </si>
  <si>
    <t>EDUCACION</t>
  </si>
  <si>
    <t>Se registra la educación brindada en cuanto a Signos y síntomas de alarma (Dolor pélvico, urgencias urinarias, pujo, tenesmo vesical, nicturia, disuria, reducción el chorro, hematuria, hematoespermia)</t>
  </si>
  <si>
    <t xml:space="preserve">Se evidencia información dada al paciente de los pasos a seguir según los resultados del tacto rectal y el PSA </t>
  </si>
  <si>
    <t>Se registra la educación brindada en factores de riesgo y hábitos saludables como peso, alimentación saludable, dejar el hábito d de fumar y el consumo de alcohol.</t>
  </si>
  <si>
    <t>Se evidencia el registro de la información de la importancia de la tamización combinada del tacto rectal y el PSA para un diagnóstico oportuno.</t>
  </si>
  <si>
    <t>Se evidencia el registro de información al usuario de los tiempos entre el tacto rectal y la toma de PSA de 10 días y que su resultado entre el tacto, la toma y el resultado no debe ser superior a 15 días.</t>
  </si>
  <si>
    <t>Se deja por escrito entrega de carnet que incluye fecha de la tamización por tacto rectal, profesional que lo realiza, fecha para PSA.</t>
  </si>
  <si>
    <t>No se registra en las notas médicas la información dada al paciente sobre la importancia de el tacto rectal combinado con el PSA, el tiempo entre los dos ni la implementación del carnet</t>
  </si>
  <si>
    <t>PRUEBAS ESPECIFICAS</t>
  </si>
  <si>
    <t>Se evidencia orden medica de PSA.</t>
  </si>
  <si>
    <t>La historia clínica permite identificar ordenes médicas y de laboratorio</t>
  </si>
  <si>
    <t xml:space="preserve">REMISIONES </t>
  </si>
  <si>
    <t>De acuerdo a las condiciones, antecedentes familiares y personales, tacto rectal y resultados PSA se ha realizado remisión para valoración por especialista.</t>
  </si>
  <si>
    <t>Se evidencia remisión a especialidad</t>
  </si>
  <si>
    <t>atención por tele consulta</t>
  </si>
  <si>
    <t>resultado normal</t>
  </si>
  <si>
    <t>RESULTADO</t>
  </si>
  <si>
    <r>
      <t xml:space="preserve">Fecha: </t>
    </r>
    <r>
      <rPr>
        <sz val="10"/>
        <color theme="1"/>
        <rFont val="Arial"/>
        <family val="2"/>
      </rPr>
      <t>22-06-2021</t>
    </r>
  </si>
  <si>
    <r>
      <t xml:space="preserve">Programa o estrategia : </t>
    </r>
    <r>
      <rPr>
        <sz val="10"/>
        <color theme="1"/>
        <rFont val="Calibri"/>
        <family val="2"/>
        <scheme val="minor"/>
      </rPr>
      <t>Cáncer DE PROSTATA</t>
    </r>
  </si>
  <si>
    <r>
      <t xml:space="preserve">Institución: </t>
    </r>
    <r>
      <rPr>
        <sz val="10"/>
        <color theme="1"/>
        <rFont val="Calibri"/>
        <family val="2"/>
        <scheme val="minor"/>
      </rPr>
      <t>ESE UI CUBA</t>
    </r>
  </si>
  <si>
    <t>Formato de historia clínica con ítems de obligatorio diligenciamiento que cumplen con las necesidades del programa y la normatividad vigente en lo relacionada a identificación poblacional</t>
  </si>
  <si>
    <t>Notas médicas específica y explicita de indagación al paciente</t>
  </si>
  <si>
    <t xml:space="preserve">Se realiza una adecuada revisión por sistemas que incluye Genitourinario y Colorectal  (verificar dolor en área peliva, edema) </t>
  </si>
  <si>
    <t>Se registra la educación brindada en factores de riesgo y hábitos saludables como peso, alimentación saludable, dejar el hábito d efumar y el consumo de alcohol.</t>
  </si>
  <si>
    <t>RESULTADO NORMAL</t>
  </si>
  <si>
    <t>Pendiente resultado</t>
  </si>
  <si>
    <t>Resultado normal</t>
  </si>
  <si>
    <t>Resultado alterado</t>
  </si>
  <si>
    <r>
      <t xml:space="preserve">Fecha: </t>
    </r>
    <r>
      <rPr>
        <sz val="10"/>
        <color theme="1"/>
        <rFont val="Arial"/>
        <family val="2"/>
      </rPr>
      <t>29-06-2021</t>
    </r>
  </si>
  <si>
    <r>
      <t xml:space="preserve">Institución: </t>
    </r>
    <r>
      <rPr>
        <sz val="10"/>
        <color theme="1"/>
        <rFont val="Calibri"/>
        <family val="2"/>
        <scheme val="minor"/>
      </rPr>
      <t>ESE Salud Unidad Intermedia Kennedy</t>
    </r>
  </si>
  <si>
    <t xml:space="preserve">Formato de historia clínica que cuenta con ítems específicos para diligenciar sobre antecedentes sintomáticos de urgencias como también, antecedentes personales y familiares que llevan a una consulta completa. </t>
  </si>
  <si>
    <t>No se realiza tacto rectal ni las actividades previas y posteriores que se requieren del procedimiento incluyendo negativa, persuasión y orientación, así mismo el sistema cuenta con ítems de examen físico cefalocaudal pero no se evalúa o no se diligencia el formato</t>
  </si>
  <si>
    <t>No se realiza tacto rectal ni las actividades previas y posteriores que se requieren del procedimiento incluyendo negativa, persuasión y orientación</t>
  </si>
  <si>
    <t>Resultado pendiente</t>
  </si>
  <si>
    <t>Resultado negativo</t>
  </si>
  <si>
    <r>
      <t xml:space="preserve">Fecha: </t>
    </r>
    <r>
      <rPr>
        <sz val="10"/>
        <color theme="1"/>
        <rFont val="Arial"/>
        <family val="2"/>
      </rPr>
      <t>16-06-2021</t>
    </r>
  </si>
  <si>
    <t>Programa o estrategia : Cáncer de Próstata</t>
  </si>
  <si>
    <r>
      <t xml:space="preserve">Institución: </t>
    </r>
    <r>
      <rPr>
        <sz val="10"/>
        <color theme="1"/>
        <rFont val="Calibri"/>
        <family val="2"/>
        <scheme val="minor"/>
      </rPr>
      <t>CENTRO DE SLAUD BOSTON</t>
    </r>
  </si>
  <si>
    <t>Formato de historia clínica con ítems de obligatorio diligenciamiento que cumplen con las necesidades del programa y la normatividad vigente en la identificación básica del usuario</t>
  </si>
  <si>
    <t>No se evidencia el registro de antecedentes familiares específicos para detección temprana de cáncer de próstata</t>
  </si>
  <si>
    <t>Sistema informativo de historia clínica que cuenta con ítems de signos y síntomas específicos para cáncer de próstata como disuria, nicturia, hematuria.</t>
  </si>
  <si>
    <t>No se registra en las notas médicas la información dada al paciente sobre el tiempo entre el tacto rectal y la realización del PSA los dos ni la implementación del carnet</t>
  </si>
  <si>
    <t>Se evidencia remisión a especialidad por urología</t>
  </si>
  <si>
    <t>resultado negativo</t>
  </si>
  <si>
    <r>
      <t xml:space="preserve">Fecha: </t>
    </r>
    <r>
      <rPr>
        <sz val="10"/>
        <color theme="1"/>
        <rFont val="Arial"/>
        <family val="2"/>
      </rPr>
      <t>09-06-2021</t>
    </r>
  </si>
  <si>
    <r>
      <t xml:space="preserve">Institución: </t>
    </r>
    <r>
      <rPr>
        <sz val="10"/>
        <color theme="1"/>
        <rFont val="Calibri"/>
        <family val="2"/>
        <scheme val="minor"/>
      </rPr>
      <t>CENTRO DE SALUD CASA DEL ABUELO</t>
    </r>
  </si>
  <si>
    <t>No se evidencia el registro de la negativa del tacto rectal como tampoco la persuasión para la realización de esta.</t>
  </si>
  <si>
    <t>No se evidencia el registro de la negativa del tacto rectal como tampoco la persuasión para la realización de este.</t>
  </si>
  <si>
    <r>
      <t xml:space="preserve">Fecha: </t>
    </r>
    <r>
      <rPr>
        <sz val="10"/>
        <color theme="1"/>
        <rFont val="Arial"/>
        <family val="2"/>
      </rPr>
      <t>06-07-2021</t>
    </r>
  </si>
  <si>
    <r>
      <t xml:space="preserve">Institución: </t>
    </r>
    <r>
      <rPr>
        <sz val="10"/>
        <color theme="1"/>
        <rFont val="Calibri"/>
        <family val="2"/>
        <scheme val="minor"/>
      </rPr>
      <t>ESE Centro de Salud el Remanso</t>
    </r>
  </si>
  <si>
    <t xml:space="preserve">Se realiza una adecuada revisión por sistemas que incluye Genitourinario y Colorectal  (verificar dolor en área pelvica, edema) </t>
  </si>
  <si>
    <t>Se registra la educación brindada en factores de riesgo y hábitos saludables como peso, alimentación saludable, dejar el hábito de fumar y el consumo de alcohol.</t>
  </si>
  <si>
    <t>Solicitado durante la consulta del adulto</t>
  </si>
  <si>
    <r>
      <t xml:space="preserve">Fecha: </t>
    </r>
    <r>
      <rPr>
        <sz val="10"/>
        <color theme="1"/>
        <rFont val="Arial"/>
        <family val="2"/>
      </rPr>
      <t>27-07-2021</t>
    </r>
  </si>
  <si>
    <r>
      <t xml:space="preserve">Institución: </t>
    </r>
    <r>
      <rPr>
        <sz val="10"/>
        <color theme="1"/>
        <rFont val="Calibri"/>
        <family val="2"/>
        <scheme val="minor"/>
      </rPr>
      <t>ESE Salud Pereira Centro de Salud Perla del Otún</t>
    </r>
  </si>
  <si>
    <t>Formato de historia clínica con ítems de obligatorio diligenciamiento que cumplen con las necesidades del programa y la normatividad vigente en lo relacionada a identificación y caracterización poblacional</t>
  </si>
  <si>
    <t>Se registra la indagación sobre antecedentes sintomáticos urinarios, como también sobre hábitos y estilos de vida.</t>
  </si>
  <si>
    <t xml:space="preserve">Se realiza una adecuada revisión por sistemas que incluye Genitourinario y Colorectal  (verificar dolor en área pélvica, edema) </t>
  </si>
  <si>
    <t xml:space="preserve">No se realiza tacto rectal ni las actividades previas y posteriores que se requieren del procedimiento como tampoco su persuasión. Así mismo en el examen físico pone la palabra normal sin descripción de la búsqueda o análisis del sistema </t>
  </si>
  <si>
    <t>No se registra en las notas médicas la información dada al paciente sobre la importancia de el tacto rectal combinado con el PSA, el tiempo entre los dos ni la implementación del carnet. No Se brinda educación de signos y síntomas de alarma específico para búsqueda de cáncer de próstata.</t>
  </si>
  <si>
    <t>El software de la historia clínica permite identificar ordenes médicas y de laboratorio</t>
  </si>
  <si>
    <t>Remitido a medicina interna por programa de riesgo cardiovascular</t>
  </si>
  <si>
    <t>Solicitado durante la consulta del adulto mayor recientemente</t>
  </si>
  <si>
    <r>
      <t xml:space="preserve">Fecha: </t>
    </r>
    <r>
      <rPr>
        <sz val="10"/>
        <color theme="1"/>
        <rFont val="Arial"/>
        <family val="2"/>
      </rPr>
      <t>07 de Julio de 2021</t>
    </r>
  </si>
  <si>
    <r>
      <t xml:space="preserve">Institución:  </t>
    </r>
    <r>
      <rPr>
        <sz val="10"/>
        <color theme="1"/>
        <rFont val="Calibri"/>
        <family val="2"/>
        <scheme val="minor"/>
      </rPr>
      <t>ESE Centro de Salud San Camilo</t>
    </r>
  </si>
  <si>
    <t>No se evidencia el registro de la indagación sombre síntomas de urgencias urinarias</t>
  </si>
  <si>
    <t xml:space="preserve">No se realiza tacto rectal ni las actividades previas y posteriores que se requieren del procedimiento incluyendo negativa, persuasión y orientación, </t>
  </si>
  <si>
    <t>Software de historia clínica que permite identificar ordenes médicas y de laboratorio</t>
  </si>
  <si>
    <t>Urología</t>
  </si>
  <si>
    <r>
      <t xml:space="preserve">Fecha: </t>
    </r>
    <r>
      <rPr>
        <sz val="10"/>
        <color theme="1"/>
        <rFont val="Arial"/>
        <family val="2"/>
      </rPr>
      <t>16-07-2021</t>
    </r>
  </si>
  <si>
    <r>
      <t xml:space="preserve">Institución: </t>
    </r>
    <r>
      <rPr>
        <sz val="10"/>
        <color theme="1"/>
        <rFont val="Calibri"/>
        <family val="2"/>
        <scheme val="minor"/>
      </rPr>
      <t>ESE SLAUD PEREIRA CENTRO DE SALUD SAN NICOLAS</t>
    </r>
  </si>
  <si>
    <r>
      <t xml:space="preserve">Fecha: </t>
    </r>
    <r>
      <rPr>
        <sz val="10"/>
        <color theme="1"/>
        <rFont val="Arial"/>
        <family val="2"/>
      </rPr>
      <t>03-06-2021</t>
    </r>
  </si>
  <si>
    <r>
      <t xml:space="preserve">Institución: </t>
    </r>
    <r>
      <rPr>
        <sz val="10"/>
        <color theme="1"/>
        <rFont val="Calibri"/>
        <family val="2"/>
        <scheme val="minor"/>
      </rPr>
      <t>CENTRO DE SALUD SANTA TERESITA</t>
    </r>
  </si>
  <si>
    <t>Remitido a medicina interna</t>
  </si>
  <si>
    <t>Remitido a urología por tacto rectal</t>
  </si>
  <si>
    <r>
      <t xml:space="preserve">Fecha: </t>
    </r>
    <r>
      <rPr>
        <sz val="10"/>
        <color theme="1"/>
        <rFont val="Arial"/>
        <family val="2"/>
      </rPr>
      <t>21-07-2021</t>
    </r>
  </si>
  <si>
    <r>
      <t xml:space="preserve">Institución:  </t>
    </r>
    <r>
      <rPr>
        <sz val="10"/>
        <color theme="1"/>
        <rFont val="Calibri"/>
        <family val="2"/>
        <scheme val="minor"/>
      </rPr>
      <t>ESE Salud Pereira Centro de Salud Villa Consota</t>
    </r>
  </si>
  <si>
    <t xml:space="preserve">No se realiza tacto rectal ni las actividades previas y posteriores que se requieren del procedimiento como tampoco su persuasión. </t>
  </si>
  <si>
    <t>Tele consulta</t>
  </si>
  <si>
    <t xml:space="preserve">No se registra en las notas médicas la información dada al paciente sobre la importancia de el tacto rectal combinado con el PSA, el tiempo entre los dos ni la implementación del carnet. </t>
  </si>
  <si>
    <t>Solicitado recientemente en el ingreso al programa</t>
  </si>
  <si>
    <t>Solicitado durante la consulta revisada</t>
  </si>
  <si>
    <t>Solicitud realizada por atención en teleconsuta</t>
  </si>
  <si>
    <r>
      <t xml:space="preserve">Fecha: </t>
    </r>
    <r>
      <rPr>
        <sz val="10"/>
        <color theme="1"/>
        <rFont val="Arial"/>
        <family val="2"/>
      </rPr>
      <t>13-07-2021</t>
    </r>
  </si>
  <si>
    <r>
      <t xml:space="preserve">Institución: </t>
    </r>
    <r>
      <rPr>
        <sz val="10"/>
        <color theme="1"/>
        <rFont val="Calibri"/>
        <family val="2"/>
        <scheme val="minor"/>
      </rPr>
      <t>ESE Centro de Salud Villa Santana</t>
    </r>
  </si>
  <si>
    <t>Se registra síntomas de urgencias genitourinarias y hábitos y estilos de vida</t>
  </si>
  <si>
    <t>No se evidencia el registro de síntomas de urgencias genitourinarias ni antecedentes familiares para cáncer de próstata</t>
  </si>
  <si>
    <t>Teleconsulta</t>
  </si>
  <si>
    <t>Resultado Pendiente</t>
  </si>
  <si>
    <t>TELECONSULTA</t>
  </si>
  <si>
    <r>
      <t xml:space="preserve">Fecha: </t>
    </r>
    <r>
      <rPr>
        <sz val="10"/>
        <color theme="1"/>
        <rFont val="Arial"/>
        <family val="2"/>
      </rPr>
      <t>28-07-2021</t>
    </r>
  </si>
  <si>
    <r>
      <t xml:space="preserve">Institución:  </t>
    </r>
    <r>
      <rPr>
        <sz val="10"/>
        <color theme="1"/>
        <rFont val="Calibri"/>
        <family val="2"/>
        <scheme val="minor"/>
      </rPr>
      <t>ESE Salud Pereira Puerto de Salud Altagracia</t>
    </r>
  </si>
  <si>
    <t xml:space="preserve">No se realiza tacto rectal ni las actividades previas y posteriores que se requieren del procedimiento como tampoco su persuasión. Así mismo no se evalúa es sistema genitourinario </t>
  </si>
  <si>
    <t>No se registra en las notas médicas la información dada al paciente sobre la importancia de el tacto rectal combinado con el PSA, el tiempo entre los dos ni la implementación del carnet. Se brinda educación de signos y síntomas de alarma pero no se especifica para qué o en busca de que.</t>
  </si>
  <si>
    <t>Remitido a cirugía</t>
  </si>
  <si>
    <r>
      <t xml:space="preserve">Fecha: </t>
    </r>
    <r>
      <rPr>
        <sz val="10"/>
        <color theme="1"/>
        <rFont val="Arial"/>
        <family val="2"/>
      </rPr>
      <t>20-10-2021</t>
    </r>
  </si>
  <si>
    <r>
      <t xml:space="preserve">Institución: </t>
    </r>
    <r>
      <rPr>
        <sz val="10"/>
        <color theme="1"/>
        <rFont val="Calibri"/>
        <family val="2"/>
        <scheme val="minor"/>
      </rPr>
      <t>ESE PS Arabia</t>
    </r>
  </si>
  <si>
    <t>Remitido a urología por Resultado alterado</t>
  </si>
  <si>
    <t>Solicitud de PSA recién realizada</t>
  </si>
  <si>
    <r>
      <t xml:space="preserve">Institución: </t>
    </r>
    <r>
      <rPr>
        <sz val="10"/>
        <color theme="1"/>
        <rFont val="Calibri"/>
        <family val="2"/>
        <scheme val="minor"/>
      </rPr>
      <t>ESE Salud Pereira Puesto de Salud Caimalito</t>
    </r>
  </si>
  <si>
    <t>Se deja registrado la fecha y estado del acto rectal</t>
  </si>
  <si>
    <t>Se deja registrado de la fecha y el motivo por el cual no realiza tacto rectal</t>
  </si>
  <si>
    <t>Remitido a prestador complementario (Próstata aumentada de tamaño)</t>
  </si>
  <si>
    <t>Remitido a prestador complementario (Hiperplasia prostática)</t>
  </si>
  <si>
    <r>
      <t xml:space="preserve">Fecha: </t>
    </r>
    <r>
      <rPr>
        <sz val="10"/>
        <color theme="1"/>
        <rFont val="Arial"/>
        <family val="2"/>
      </rPr>
      <t>07-07-2021</t>
    </r>
  </si>
  <si>
    <r>
      <t xml:space="preserve">Institución:  </t>
    </r>
    <r>
      <rPr>
        <sz val="10"/>
        <color theme="1"/>
        <rFont val="Calibri"/>
        <family val="2"/>
        <scheme val="minor"/>
      </rPr>
      <t>ESE Salud Pereira Puesto de Salud Crucero de Combia</t>
    </r>
  </si>
  <si>
    <t>No se evidencia el registro d e los antecdentes familiares específicos para cáncer de próstata</t>
  </si>
  <si>
    <t>No se evidencia el registro desintomas deurgencias urinarias</t>
  </si>
  <si>
    <t>No se registra el IMC  ya que a consulta fue por telefono</t>
  </si>
  <si>
    <t>Se deja por escrito la negativa del paciente ante el tacto rectal</t>
  </si>
  <si>
    <r>
      <t xml:space="preserve">Institución: </t>
    </r>
    <r>
      <rPr>
        <sz val="10"/>
        <color theme="1"/>
        <rFont val="Calibri"/>
        <family val="2"/>
        <scheme val="minor"/>
      </rPr>
      <t>ESE Salud Pereira Puesto de Salud Fonda Central</t>
    </r>
  </si>
  <si>
    <t>No se evidencia el registro de síntomas de urgencias genitourinarias</t>
  </si>
  <si>
    <t>No se evidencia el registro de la realización del tacto rectal ni las actividades previas y posteriores que se requieren del mismo.</t>
  </si>
  <si>
    <t>No se evidencia el registro en las notas médicas la información dada al paciente sobre la importancia de el tacto rectal combinado con el PSA, el tiempo entre los dos ni la implementación del carnet</t>
  </si>
  <si>
    <t>El software de historia clínica permite identificar ordenes médicas de laboratorio y remisiones.</t>
  </si>
  <si>
    <r>
      <t xml:space="preserve">Institución: </t>
    </r>
    <r>
      <rPr>
        <sz val="10"/>
        <color theme="1"/>
        <rFont val="Calibri"/>
        <family val="2"/>
        <scheme val="minor"/>
      </rPr>
      <t>ESE Puesto de Salud La Bella</t>
    </r>
  </si>
  <si>
    <t>No se realiza tacto rectal por la negativa del paciente pero no se registra la persuasión.</t>
  </si>
  <si>
    <r>
      <t xml:space="preserve">Fecha: </t>
    </r>
    <r>
      <rPr>
        <sz val="10"/>
        <color theme="1"/>
        <rFont val="Arial"/>
        <family val="2"/>
      </rPr>
      <t>13 de Julio de 2021</t>
    </r>
  </si>
  <si>
    <r>
      <t xml:space="preserve">Institución: </t>
    </r>
    <r>
      <rPr>
        <sz val="10"/>
        <color theme="1"/>
        <rFont val="Calibri"/>
        <family val="2"/>
        <scheme val="minor"/>
      </rPr>
      <t>ESE Puesto de Salud La Florida</t>
    </r>
  </si>
  <si>
    <t>No se realiza tacto rectal, se describe previa solicitud de PSA y negativa del paciente, sin embargo, no de describe la persuasión y orientación, así mismo el sistema cuenta con ítems de examen físico cefalocaudal pero no se evalúa o no se diligencia el formato</t>
  </si>
  <si>
    <r>
      <t xml:space="preserve">Fecha: </t>
    </r>
    <r>
      <rPr>
        <sz val="10"/>
        <color theme="1"/>
        <rFont val="Arial"/>
        <family val="2"/>
      </rPr>
      <t>06-09-2021</t>
    </r>
  </si>
  <si>
    <r>
      <t xml:space="preserve">Institución:  </t>
    </r>
    <r>
      <rPr>
        <sz val="10"/>
        <color theme="1"/>
        <rFont val="Calibri"/>
        <family val="2"/>
        <scheme val="minor"/>
      </rPr>
      <t>Puesto de salud de Morelia</t>
    </r>
  </si>
  <si>
    <r>
      <t xml:space="preserve">Institución: </t>
    </r>
    <r>
      <rPr>
        <sz val="10"/>
        <color theme="1"/>
        <rFont val="Calibri"/>
        <family val="2"/>
        <scheme val="minor"/>
      </rPr>
      <t>ESE Salud Pereira Puesto de Salud Pital de Combia</t>
    </r>
  </si>
  <si>
    <t>No se evidencia el registro d e los antecedentes familiares específicos para cáncer de próstata</t>
  </si>
  <si>
    <t>No se evidencia el registro de síntomas de urgencias urinarias</t>
  </si>
  <si>
    <t>No se registra el IMC  ya que a consulta fue por teléfono</t>
  </si>
  <si>
    <r>
      <t xml:space="preserve">Fecha: </t>
    </r>
    <r>
      <rPr>
        <sz val="10"/>
        <color theme="1"/>
        <rFont val="Arial"/>
        <family val="2"/>
      </rPr>
      <t>07-09-2021</t>
    </r>
  </si>
  <si>
    <r>
      <t xml:space="preserve">Institución: </t>
    </r>
    <r>
      <rPr>
        <sz val="10"/>
        <color theme="1"/>
        <rFont val="Calibri"/>
        <family val="2"/>
        <scheme val="minor"/>
      </rPr>
      <t>ESE Salud Pereira Puesto de Salud de Puerto Caldas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</si>
</sst>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25" x14ac:knownFonts="1">
    <font>
      <sz val="11"/>
      <color theme="1"/>
      <name val="Calibri"/>
      <family val="2"/>
      <scheme val="minor"/>
    </font>
    <font>
      <sz val="11"/>
      <color theme="1"/>
      <name val="Calibri"/>
      <family val="2"/>
      <scheme val="minor"/>
    </font>
    <font>
      <sz val="11"/>
      <color rgb="FFFF0000"/>
      <name val="Calibri"/>
      <family val="2"/>
      <scheme val="minor"/>
    </font>
    <font>
      <sz val="10"/>
      <color rgb="FFFF0000"/>
      <name val="Arial"/>
      <family val="2"/>
    </font>
    <font>
      <sz val="10"/>
      <color theme="1"/>
      <name val="Arial"/>
      <family val="2"/>
    </font>
    <font>
      <sz val="10"/>
      <name val="Arial"/>
      <family val="2"/>
    </font>
    <font>
      <b/>
      <sz val="10"/>
      <color theme="1"/>
      <name val="Arial"/>
      <family val="2"/>
    </font>
    <font>
      <b/>
      <sz val="10"/>
      <color theme="1"/>
      <name val="Calibri"/>
      <family val="2"/>
      <scheme val="minor"/>
    </font>
    <font>
      <sz val="10"/>
      <color theme="1"/>
      <name val="Calibri"/>
      <family val="2"/>
      <scheme val="minor"/>
    </font>
    <font>
      <b/>
      <sz val="10"/>
      <color theme="0"/>
      <name val="Arial"/>
      <family val="2"/>
    </font>
    <font>
      <sz val="10"/>
      <color indexed="8"/>
      <name val="Arial"/>
      <family val="2"/>
    </font>
    <font>
      <b/>
      <sz val="11"/>
      <color theme="0"/>
      <name val="Arial"/>
      <family val="2"/>
    </font>
    <font>
      <sz val="11"/>
      <name val="Calibri"/>
      <family val="2"/>
      <scheme val="minor"/>
    </font>
    <font>
      <sz val="10"/>
      <color theme="0"/>
      <name val="Arial"/>
      <family val="2"/>
    </font>
    <font>
      <b/>
      <sz val="11"/>
      <color theme="1"/>
      <name val="Arial"/>
      <family val="2"/>
    </font>
    <font>
      <b/>
      <sz val="11"/>
      <name val="Arial"/>
      <family val="2"/>
    </font>
    <font>
      <b/>
      <sz val="10"/>
      <color rgb="FF0070C0"/>
      <name val="Arial"/>
      <family val="2"/>
    </font>
    <font>
      <b/>
      <sz val="9"/>
      <color theme="0"/>
      <name val="Arial"/>
      <family val="2"/>
    </font>
    <font>
      <u/>
      <sz val="10"/>
      <color theme="1"/>
      <name val="Arial"/>
      <family val="2"/>
    </font>
    <font>
      <sz val="9"/>
      <color theme="0"/>
      <name val="Arial"/>
      <family val="2"/>
    </font>
    <font>
      <b/>
      <sz val="9"/>
      <color indexed="81"/>
      <name val="Tahoma"/>
      <family val="2"/>
    </font>
    <font>
      <sz val="9"/>
      <color indexed="81"/>
      <name val="Tahoma"/>
      <family val="2"/>
    </font>
    <font>
      <sz val="11"/>
      <color theme="1"/>
      <name val="Arial"/>
      <family val="2"/>
    </font>
    <font>
      <sz val="11"/>
      <name val="Arial"/>
      <family val="2"/>
    </font>
    <font>
      <sz val="11"/>
      <color theme="0"/>
      <name val="Arial"/>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rgb="FFC00000"/>
        <bgColor indexed="64"/>
      </patternFill>
    </fill>
  </fills>
  <borders count="27">
    <border>
      <left/>
      <right/>
      <top/>
      <bottom/>
      <diagonal/>
    </border>
    <border>
      <left/>
      <right/>
      <top style="thin">
        <color indexed="64"/>
      </top>
      <bottom/>
      <diagonal/>
    </border>
    <border>
      <left/>
      <right style="thin">
        <color auto="1"/>
      </right>
      <top style="thin">
        <color indexed="64"/>
      </top>
      <bottom/>
      <diagonal/>
    </border>
    <border>
      <left style="thin">
        <color auto="1"/>
      </left>
      <right/>
      <top style="thin">
        <color auto="1"/>
      </top>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style="thin">
        <color indexed="64"/>
      </right>
      <top/>
      <bottom style="thin">
        <color auto="1"/>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medium">
        <color auto="1"/>
      </left>
      <right/>
      <top style="thin">
        <color auto="1"/>
      </top>
      <bottom style="thin">
        <color indexed="8"/>
      </bottom>
      <diagonal/>
    </border>
    <border>
      <left/>
      <right/>
      <top style="thin">
        <color auto="1"/>
      </top>
      <bottom style="thin">
        <color indexed="8"/>
      </bottom>
      <diagonal/>
    </border>
    <border>
      <left/>
      <right style="medium">
        <color auto="1"/>
      </right>
      <top style="thin">
        <color auto="1"/>
      </top>
      <bottom style="thin">
        <color indexed="8"/>
      </bottom>
      <diagonal/>
    </border>
    <border>
      <left style="medium">
        <color auto="1"/>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auto="1"/>
      </right>
      <top style="thin">
        <color indexed="8"/>
      </top>
      <bottom/>
      <diagonal/>
    </border>
    <border>
      <left style="thin">
        <color indexed="64"/>
      </left>
      <right/>
      <top style="thin">
        <color auto="1"/>
      </top>
      <bottom style="thin">
        <color indexed="8"/>
      </bottom>
      <diagonal/>
    </border>
    <border>
      <left/>
      <right style="thin">
        <color auto="1"/>
      </right>
      <top style="thin">
        <color auto="1"/>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top style="thin">
        <color auto="1"/>
      </top>
      <bottom/>
      <diagonal/>
    </border>
    <border>
      <left/>
      <right style="medium">
        <color auto="1"/>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7">
    <xf numFmtId="0" fontId="0" fillId="0" borderId="0"/>
    <xf numFmtId="41" fontId="1" fillId="0" borderId="0" applyFont="0" applyFill="0" applyBorder="0" applyAlignment="0" applyProtection="0"/>
    <xf numFmtId="9" fontId="1" fillId="0" borderId="0" applyFont="0" applyFill="0" applyBorder="0" applyAlignment="0" applyProtection="0"/>
    <xf numFmtId="0" fontId="1" fillId="0" borderId="0"/>
    <xf numFmtId="0" fontId="10" fillId="0" borderId="0" applyNumberFormat="0" applyFill="0" applyBorder="0" applyProtection="0"/>
    <xf numFmtId="9" fontId="1" fillId="0" borderId="0" applyFont="0" applyFill="0" applyBorder="0" applyAlignment="0" applyProtection="0"/>
    <xf numFmtId="0" fontId="10" fillId="0" borderId="0" applyNumberFormat="0" applyFill="0" applyBorder="0" applyProtection="0"/>
  </cellStyleXfs>
  <cellXfs count="152">
    <xf numFmtId="0" fontId="0" fillId="0" borderId="0" xfId="0"/>
    <xf numFmtId="0" fontId="3" fillId="0" borderId="0" xfId="3" applyFont="1"/>
    <xf numFmtId="0" fontId="4" fillId="0" borderId="0" xfId="3" applyFont="1"/>
    <xf numFmtId="0" fontId="4" fillId="0" borderId="1" xfId="3" applyFont="1" applyBorder="1"/>
    <xf numFmtId="0" fontId="4" fillId="0" borderId="1" xfId="3" applyFont="1" applyFill="1" applyBorder="1"/>
    <xf numFmtId="0" fontId="5" fillId="2" borderId="2" xfId="3" applyFont="1" applyFill="1" applyBorder="1"/>
    <xf numFmtId="0" fontId="6" fillId="3" borderId="3" xfId="3" applyFont="1" applyFill="1" applyBorder="1" applyAlignment="1">
      <alignment horizontal="center" vertical="center" wrapText="1"/>
    </xf>
    <xf numFmtId="0" fontId="6" fillId="3" borderId="1" xfId="3" applyFont="1" applyFill="1" applyBorder="1" applyAlignment="1">
      <alignment horizontal="center" vertical="center" wrapText="1"/>
    </xf>
    <xf numFmtId="0" fontId="6" fillId="3" borderId="2" xfId="3" applyFont="1" applyFill="1" applyBorder="1" applyAlignment="1">
      <alignment horizontal="center" vertical="center" wrapText="1"/>
    </xf>
    <xf numFmtId="0" fontId="6" fillId="3" borderId="4" xfId="3" applyFont="1" applyFill="1" applyBorder="1" applyAlignment="1">
      <alignment horizontal="center" vertical="center" wrapText="1"/>
    </xf>
    <xf numFmtId="0" fontId="6" fillId="3" borderId="0" xfId="3" applyFont="1" applyFill="1" applyBorder="1" applyAlignment="1">
      <alignment horizontal="center" vertical="center" wrapText="1"/>
    </xf>
    <xf numFmtId="0" fontId="6" fillId="3" borderId="5" xfId="3" applyFont="1" applyFill="1" applyBorder="1" applyAlignment="1">
      <alignment horizontal="center" vertical="center" wrapText="1"/>
    </xf>
    <xf numFmtId="0" fontId="4" fillId="0" borderId="0" xfId="3" applyFont="1" applyBorder="1"/>
    <xf numFmtId="0" fontId="6" fillId="2" borderId="0" xfId="3" applyFont="1" applyFill="1" applyBorder="1" applyAlignment="1">
      <alignment horizontal="center" vertical="center"/>
    </xf>
    <xf numFmtId="0" fontId="4" fillId="0" borderId="0" xfId="3" applyFont="1" applyFill="1" applyBorder="1"/>
    <xf numFmtId="0" fontId="5" fillId="2" borderId="5" xfId="3" applyFont="1" applyFill="1" applyBorder="1"/>
    <xf numFmtId="0" fontId="3" fillId="0" borderId="0" xfId="0" applyFont="1"/>
    <xf numFmtId="0" fontId="4" fillId="0" borderId="0" xfId="0" applyFont="1"/>
    <xf numFmtId="0" fontId="6" fillId="0" borderId="0" xfId="0" applyFont="1" applyAlignment="1">
      <alignment horizontal="left"/>
    </xf>
    <xf numFmtId="0" fontId="4" fillId="2" borderId="0" xfId="0" applyFont="1" applyFill="1"/>
    <xf numFmtId="0" fontId="7" fillId="0" borderId="0" xfId="0" applyFont="1" applyAlignment="1"/>
    <xf numFmtId="0" fontId="7" fillId="0" borderId="0" xfId="0" applyFont="1" applyAlignment="1">
      <alignment horizontal="left"/>
    </xf>
    <xf numFmtId="0" fontId="4" fillId="2" borderId="6" xfId="0" applyFont="1" applyFill="1" applyBorder="1" applyAlignment="1">
      <alignment horizontal="center"/>
    </xf>
    <xf numFmtId="0" fontId="9" fillId="4" borderId="6" xfId="0" applyFont="1" applyFill="1" applyBorder="1" applyAlignment="1">
      <alignment vertical="center"/>
    </xf>
    <xf numFmtId="0" fontId="11" fillId="4" borderId="7" xfId="4" applyNumberFormat="1" applyFont="1" applyFill="1" applyBorder="1" applyAlignment="1">
      <alignment horizontal="center" vertical="center" readingOrder="1"/>
    </xf>
    <xf numFmtId="0" fontId="12" fillId="2" borderId="5" xfId="0" applyFont="1" applyFill="1" applyBorder="1" applyAlignment="1">
      <alignment horizontal="center" vertical="center"/>
    </xf>
    <xf numFmtId="49" fontId="11" fillId="4" borderId="8" xfId="4" applyNumberFormat="1" applyFont="1" applyFill="1" applyBorder="1" applyAlignment="1">
      <alignment horizontal="center" vertical="center" wrapText="1" readingOrder="1"/>
    </xf>
    <xf numFmtId="49" fontId="11" fillId="4" borderId="9" xfId="4" applyNumberFormat="1" applyFont="1" applyFill="1" applyBorder="1" applyAlignment="1">
      <alignment horizontal="center" vertical="center" wrapText="1" readingOrder="1"/>
    </xf>
    <xf numFmtId="49" fontId="11" fillId="4" borderId="10" xfId="4" applyNumberFormat="1" applyFont="1" applyFill="1" applyBorder="1" applyAlignment="1">
      <alignment horizontal="center" vertical="center" wrapText="1" readingOrder="1"/>
    </xf>
    <xf numFmtId="0" fontId="5" fillId="2" borderId="5" xfId="0" applyFont="1" applyFill="1" applyBorder="1" applyAlignment="1">
      <alignment horizontal="center" vertical="center"/>
    </xf>
    <xf numFmtId="0" fontId="13" fillId="5" borderId="3" xfId="0" applyFont="1" applyFill="1" applyBorder="1" applyAlignment="1">
      <alignment horizontal="center" vertical="center" textRotation="90" wrapText="1"/>
    </xf>
    <xf numFmtId="0" fontId="13" fillId="5" borderId="2" xfId="0" applyFont="1" applyFill="1" applyBorder="1" applyAlignment="1">
      <alignment horizontal="center" vertical="center" textRotation="90" wrapText="1"/>
    </xf>
    <xf numFmtId="0" fontId="5" fillId="0" borderId="6" xfId="0" applyFont="1" applyFill="1" applyBorder="1" applyAlignment="1">
      <alignment vertical="center" wrapText="1"/>
    </xf>
    <xf numFmtId="0" fontId="14" fillId="0" borderId="6" xfId="0" applyFont="1" applyBorder="1" applyAlignment="1">
      <alignment horizontal="center" vertical="center" readingOrder="1"/>
    </xf>
    <xf numFmtId="0" fontId="13" fillId="5" borderId="4" xfId="0" applyFont="1" applyFill="1" applyBorder="1" applyAlignment="1">
      <alignment horizontal="center" vertical="center" textRotation="90" wrapText="1"/>
    </xf>
    <xf numFmtId="0" fontId="13" fillId="5" borderId="5" xfId="0" applyFont="1" applyFill="1" applyBorder="1" applyAlignment="1">
      <alignment horizontal="center" vertical="center" textRotation="90" wrapText="1"/>
    </xf>
    <xf numFmtId="0" fontId="5" fillId="0" borderId="6" xfId="0" applyFont="1" applyFill="1" applyBorder="1" applyAlignment="1">
      <alignment horizontal="left" vertical="center" wrapText="1"/>
    </xf>
    <xf numFmtId="0" fontId="15" fillId="0" borderId="6" xfId="0" applyFont="1" applyBorder="1" applyAlignment="1">
      <alignment horizontal="center" vertical="center" readingOrder="1"/>
    </xf>
    <xf numFmtId="0" fontId="16" fillId="0" borderId="6" xfId="0" applyFont="1" applyFill="1" applyBorder="1" applyAlignment="1">
      <alignment horizontal="left" vertical="center" wrapText="1"/>
    </xf>
    <xf numFmtId="0" fontId="15" fillId="0" borderId="6" xfId="0" applyFont="1" applyFill="1" applyBorder="1" applyAlignment="1">
      <alignment horizontal="center" vertical="center" wrapText="1" readingOrder="1"/>
    </xf>
    <xf numFmtId="0" fontId="13" fillId="4" borderId="6" xfId="0" applyFont="1" applyFill="1" applyBorder="1" applyAlignment="1">
      <alignment horizontal="left" vertical="top" wrapText="1"/>
    </xf>
    <xf numFmtId="49" fontId="17" fillId="4" borderId="11" xfId="4" applyNumberFormat="1" applyFont="1" applyFill="1" applyBorder="1" applyAlignment="1">
      <alignment horizontal="center" vertical="center" wrapText="1" readingOrder="1"/>
    </xf>
    <xf numFmtId="49" fontId="17" fillId="4" borderId="12" xfId="4" applyNumberFormat="1" applyFont="1" applyFill="1" applyBorder="1" applyAlignment="1">
      <alignment horizontal="center" vertical="center" wrapText="1" readingOrder="1"/>
    </xf>
    <xf numFmtId="49" fontId="17" fillId="4" borderId="13" xfId="4" applyNumberFormat="1" applyFont="1" applyFill="1" applyBorder="1" applyAlignment="1">
      <alignment horizontal="center" vertical="center" wrapText="1" readingOrder="1"/>
    </xf>
    <xf numFmtId="49" fontId="11" fillId="4" borderId="14" xfId="4" applyNumberFormat="1" applyFont="1" applyFill="1" applyBorder="1" applyAlignment="1">
      <alignment horizontal="center" vertical="center" wrapText="1" readingOrder="1"/>
    </xf>
    <xf numFmtId="49" fontId="11" fillId="4" borderId="15" xfId="4" applyNumberFormat="1" applyFont="1" applyFill="1" applyBorder="1" applyAlignment="1">
      <alignment horizontal="center" vertical="center" wrapText="1" readingOrder="1"/>
    </xf>
    <xf numFmtId="49" fontId="11" fillId="4" borderId="16" xfId="4" applyNumberFormat="1" applyFont="1" applyFill="1" applyBorder="1" applyAlignment="1">
      <alignment horizontal="center" vertical="center" wrapText="1" readingOrder="1"/>
    </xf>
    <xf numFmtId="0" fontId="3" fillId="0" borderId="0" xfId="3" applyFont="1" applyFill="1"/>
    <xf numFmtId="0" fontId="4" fillId="0" borderId="6" xfId="0" applyFont="1" applyBorder="1" applyAlignment="1">
      <alignment horizontal="left" vertical="center" wrapText="1"/>
    </xf>
    <xf numFmtId="1" fontId="15" fillId="0" borderId="6" xfId="4" applyNumberFormat="1" applyFont="1" applyFill="1" applyBorder="1" applyAlignment="1">
      <alignment horizontal="center" vertical="center" wrapText="1" readingOrder="1"/>
    </xf>
    <xf numFmtId="0" fontId="4" fillId="0" borderId="0" xfId="3" applyFont="1" applyFill="1"/>
    <xf numFmtId="0" fontId="4" fillId="0" borderId="6" xfId="0" applyFont="1" applyFill="1" applyBorder="1" applyAlignment="1">
      <alignment horizontal="left" vertical="center" wrapText="1"/>
    </xf>
    <xf numFmtId="1" fontId="15" fillId="0" borderId="6" xfId="0" applyNumberFormat="1" applyFont="1" applyBorder="1" applyAlignment="1">
      <alignment horizontal="center" vertical="center" readingOrder="1"/>
    </xf>
    <xf numFmtId="0" fontId="19" fillId="4" borderId="17" xfId="0" applyFont="1" applyFill="1" applyBorder="1" applyAlignment="1">
      <alignment horizontal="center" vertical="center" wrapText="1" readingOrder="1"/>
    </xf>
    <xf numFmtId="0" fontId="19" fillId="4" borderId="12" xfId="0" applyFont="1" applyFill="1" applyBorder="1" applyAlignment="1">
      <alignment horizontal="center" vertical="center" wrapText="1" readingOrder="1"/>
    </xf>
    <xf numFmtId="0" fontId="19" fillId="4" borderId="18" xfId="0" applyFont="1" applyFill="1" applyBorder="1" applyAlignment="1">
      <alignment horizontal="center" vertical="center" wrapText="1" readingOrder="1"/>
    </xf>
    <xf numFmtId="0" fontId="4" fillId="0" borderId="6" xfId="0" applyFont="1" applyBorder="1" applyAlignment="1">
      <alignment vertical="center" wrapText="1"/>
    </xf>
    <xf numFmtId="0" fontId="17" fillId="4" borderId="19" xfId="0" applyFont="1" applyFill="1" applyBorder="1" applyAlignment="1">
      <alignment horizontal="center" vertical="center" wrapText="1" readingOrder="1"/>
    </xf>
    <xf numFmtId="0" fontId="17" fillId="4" borderId="20" xfId="0" applyFont="1" applyFill="1" applyBorder="1" applyAlignment="1">
      <alignment horizontal="center" vertical="center" wrapText="1" readingOrder="1"/>
    </xf>
    <xf numFmtId="0" fontId="17" fillId="4" borderId="21" xfId="0" applyFont="1" applyFill="1" applyBorder="1" applyAlignment="1">
      <alignment horizontal="center" vertical="center" wrapText="1" readingOrder="1"/>
    </xf>
    <xf numFmtId="1" fontId="15" fillId="0" borderId="14" xfId="4" applyNumberFormat="1" applyFont="1" applyFill="1" applyBorder="1" applyAlignment="1">
      <alignment horizontal="center" vertical="center" wrapText="1" readingOrder="1"/>
    </xf>
    <xf numFmtId="1" fontId="15" fillId="0" borderId="15" xfId="4" applyNumberFormat="1" applyFont="1" applyFill="1" applyBorder="1" applyAlignment="1">
      <alignment horizontal="center" vertical="center" wrapText="1" readingOrder="1"/>
    </xf>
    <xf numFmtId="1" fontId="15" fillId="0" borderId="16" xfId="4" applyNumberFormat="1" applyFont="1" applyFill="1" applyBorder="1" applyAlignment="1">
      <alignment horizontal="center" vertical="center" wrapText="1" readingOrder="1"/>
    </xf>
    <xf numFmtId="1" fontId="14" fillId="0" borderId="6" xfId="0" applyNumberFormat="1" applyFont="1" applyBorder="1" applyAlignment="1">
      <alignment horizontal="center" vertical="center" readingOrder="1"/>
    </xf>
    <xf numFmtId="1" fontId="15" fillId="0" borderId="6" xfId="0" applyNumberFormat="1" applyFont="1" applyFill="1" applyBorder="1" applyAlignment="1">
      <alignment horizontal="center" vertical="center" wrapText="1" readingOrder="1"/>
    </xf>
    <xf numFmtId="49" fontId="5" fillId="2" borderId="5" xfId="0" applyNumberFormat="1" applyFont="1" applyFill="1" applyBorder="1" applyAlignment="1">
      <alignment horizontal="center" vertical="center"/>
    </xf>
    <xf numFmtId="0" fontId="19" fillId="4" borderId="19" xfId="0" applyFont="1" applyFill="1" applyBorder="1" applyAlignment="1">
      <alignment horizontal="center" vertical="center" wrapText="1" readingOrder="1"/>
    </xf>
    <xf numFmtId="0" fontId="19" fillId="4" borderId="20" xfId="0" applyFont="1" applyFill="1" applyBorder="1" applyAlignment="1">
      <alignment horizontal="center" vertical="center" wrapText="1" readingOrder="1"/>
    </xf>
    <xf numFmtId="0" fontId="19" fillId="4" borderId="21" xfId="0" applyFont="1" applyFill="1" applyBorder="1" applyAlignment="1">
      <alignment horizontal="center" vertical="center" wrapText="1" readingOrder="1"/>
    </xf>
    <xf numFmtId="1" fontId="15" fillId="0" borderId="19" xfId="0" applyNumberFormat="1" applyFont="1" applyFill="1" applyBorder="1" applyAlignment="1">
      <alignment horizontal="center" vertical="center" wrapText="1" readingOrder="1"/>
    </xf>
    <xf numFmtId="0" fontId="5" fillId="2" borderId="5" xfId="0" applyNumberFormat="1" applyFont="1" applyFill="1" applyBorder="1" applyAlignment="1">
      <alignment horizontal="center" vertical="center"/>
    </xf>
    <xf numFmtId="0" fontId="13" fillId="5" borderId="0" xfId="0" applyFont="1" applyFill="1" applyBorder="1" applyAlignment="1">
      <alignment horizontal="center" vertical="center" textRotation="90"/>
    </xf>
    <xf numFmtId="0" fontId="13" fillId="5" borderId="5" xfId="0" applyFont="1" applyFill="1" applyBorder="1" applyAlignment="1">
      <alignment horizontal="center" vertical="center" textRotation="90"/>
    </xf>
    <xf numFmtId="49" fontId="17" fillId="4" borderId="22" xfId="4" applyNumberFormat="1" applyFont="1" applyFill="1" applyBorder="1" applyAlignment="1">
      <alignment horizontal="center" vertical="center" wrapText="1" readingOrder="1"/>
    </xf>
    <xf numFmtId="49" fontId="17" fillId="4" borderId="1" xfId="4" applyNumberFormat="1" applyFont="1" applyFill="1" applyBorder="1" applyAlignment="1">
      <alignment horizontal="center" vertical="center" wrapText="1" readingOrder="1"/>
    </xf>
    <xf numFmtId="49" fontId="17" fillId="4" borderId="23" xfId="4" applyNumberFormat="1" applyFont="1" applyFill="1" applyBorder="1" applyAlignment="1">
      <alignment horizontal="center" vertical="center" wrapText="1" readingOrder="1"/>
    </xf>
    <xf numFmtId="1" fontId="1" fillId="0" borderId="0" xfId="3" applyNumberFormat="1" applyFont="1" applyAlignment="1">
      <alignment horizontal="center" vertical="center" readingOrder="1"/>
    </xf>
    <xf numFmtId="0" fontId="12" fillId="2" borderId="0" xfId="3" applyFont="1" applyFill="1"/>
    <xf numFmtId="1" fontId="2" fillId="0" borderId="0" xfId="3" applyNumberFormat="1" applyFont="1" applyAlignment="1">
      <alignment horizontal="center" vertical="center" readingOrder="1"/>
    </xf>
    <xf numFmtId="0" fontId="2" fillId="2" borderId="0" xfId="3" applyFont="1" applyFill="1"/>
    <xf numFmtId="49" fontId="9" fillId="4" borderId="6" xfId="4" applyNumberFormat="1" applyFont="1" applyFill="1" applyBorder="1" applyAlignment="1">
      <alignment horizontal="center" vertical="center" wrapText="1"/>
    </xf>
    <xf numFmtId="1" fontId="1" fillId="0" borderId="0" xfId="3" applyNumberFormat="1"/>
    <xf numFmtId="9" fontId="0" fillId="0" borderId="0" xfId="5" applyFont="1"/>
    <xf numFmtId="0" fontId="1" fillId="0" borderId="0" xfId="3"/>
    <xf numFmtId="0" fontId="1" fillId="0" borderId="0" xfId="3" applyFill="1"/>
    <xf numFmtId="49" fontId="9" fillId="4" borderId="6" xfId="6" applyNumberFormat="1" applyFont="1" applyFill="1" applyBorder="1" applyAlignment="1">
      <alignment horizontal="center" vertical="center" wrapText="1"/>
    </xf>
    <xf numFmtId="0" fontId="5" fillId="0" borderId="0" xfId="6" applyNumberFormat="1" applyFont="1" applyAlignment="1"/>
    <xf numFmtId="9" fontId="9" fillId="4" borderId="6" xfId="2" applyFont="1" applyFill="1" applyBorder="1" applyAlignment="1">
      <alignment horizontal="center" vertical="center" wrapText="1"/>
    </xf>
    <xf numFmtId="0" fontId="4" fillId="0" borderId="0" xfId="3" applyFont="1" applyAlignment="1">
      <alignment horizontal="center" vertical="center"/>
    </xf>
    <xf numFmtId="0" fontId="4" fillId="2" borderId="0" xfId="3" applyFont="1" applyFill="1"/>
    <xf numFmtId="0" fontId="6" fillId="0" borderId="0" xfId="3" applyFont="1" applyAlignment="1">
      <alignment horizontal="left"/>
    </xf>
    <xf numFmtId="0" fontId="7" fillId="0" borderId="0" xfId="3" applyFont="1" applyAlignment="1"/>
    <xf numFmtId="0" fontId="7" fillId="0" borderId="0" xfId="3" applyFont="1" applyAlignment="1">
      <alignment horizontal="left"/>
    </xf>
    <xf numFmtId="0" fontId="4" fillId="2" borderId="3" xfId="3" applyFont="1" applyFill="1" applyBorder="1" applyAlignment="1">
      <alignment horizontal="center"/>
    </xf>
    <xf numFmtId="0" fontId="4" fillId="2" borderId="2" xfId="3" applyFont="1" applyFill="1" applyBorder="1" applyAlignment="1">
      <alignment horizontal="center"/>
    </xf>
    <xf numFmtId="0" fontId="9" fillId="4" borderId="6" xfId="3" applyFont="1" applyFill="1" applyBorder="1" applyAlignment="1">
      <alignment vertical="center"/>
    </xf>
    <xf numFmtId="0" fontId="11" fillId="4" borderId="24" xfId="1" applyNumberFormat="1" applyFont="1" applyFill="1" applyBorder="1" applyAlignment="1">
      <alignment horizontal="center" vertical="center" wrapText="1" readingOrder="1"/>
    </xf>
    <xf numFmtId="0" fontId="11" fillId="4" borderId="25" xfId="1" applyNumberFormat="1" applyFont="1" applyFill="1" applyBorder="1" applyAlignment="1">
      <alignment horizontal="center" vertical="center" wrapText="1" readingOrder="1"/>
    </xf>
    <xf numFmtId="0" fontId="11" fillId="4" borderId="26" xfId="1" applyNumberFormat="1" applyFont="1" applyFill="1" applyBorder="1" applyAlignment="1">
      <alignment horizontal="center" vertical="center" wrapText="1" readingOrder="1"/>
    </xf>
    <xf numFmtId="0" fontId="11" fillId="4" borderId="24" xfId="1" applyNumberFormat="1" applyFont="1" applyFill="1" applyBorder="1" applyAlignment="1">
      <alignment horizontal="center" vertical="center" readingOrder="1"/>
    </xf>
    <xf numFmtId="0" fontId="11" fillId="4" borderId="25" xfId="1" applyNumberFormat="1" applyFont="1" applyFill="1" applyBorder="1" applyAlignment="1">
      <alignment horizontal="center" vertical="center" readingOrder="1"/>
    </xf>
    <xf numFmtId="0" fontId="11" fillId="4" borderId="26" xfId="1" applyNumberFormat="1" applyFont="1" applyFill="1" applyBorder="1" applyAlignment="1">
      <alignment horizontal="center" vertical="center" readingOrder="1"/>
    </xf>
    <xf numFmtId="0" fontId="12" fillId="2" borderId="5" xfId="3" applyFont="1" applyFill="1" applyBorder="1" applyAlignment="1">
      <alignment horizontal="center" vertical="center"/>
    </xf>
    <xf numFmtId="0" fontId="4" fillId="2" borderId="24" xfId="3" applyFont="1" applyFill="1" applyBorder="1" applyAlignment="1">
      <alignment horizontal="center"/>
    </xf>
    <xf numFmtId="0" fontId="4" fillId="2" borderId="26" xfId="3" applyFont="1" applyFill="1" applyBorder="1" applyAlignment="1">
      <alignment horizontal="center"/>
    </xf>
    <xf numFmtId="0" fontId="5" fillId="2" borderId="5" xfId="3" applyFont="1" applyFill="1" applyBorder="1" applyAlignment="1">
      <alignment horizontal="center" vertical="center"/>
    </xf>
    <xf numFmtId="0" fontId="13" fillId="5" borderId="3" xfId="3" applyFont="1" applyFill="1" applyBorder="1" applyAlignment="1">
      <alignment horizontal="center" vertical="center" textRotation="90" wrapText="1"/>
    </xf>
    <xf numFmtId="0" fontId="13" fillId="5" borderId="2" xfId="3" applyFont="1" applyFill="1" applyBorder="1" applyAlignment="1">
      <alignment horizontal="center" vertical="center" textRotation="90" wrapText="1"/>
    </xf>
    <xf numFmtId="0" fontId="5" fillId="0" borderId="6" xfId="3" applyFont="1" applyFill="1" applyBorder="1" applyAlignment="1">
      <alignment vertical="center" wrapText="1"/>
    </xf>
    <xf numFmtId="0" fontId="22" fillId="0" borderId="6" xfId="0" applyFont="1" applyBorder="1" applyAlignment="1">
      <alignment horizontal="center" vertical="center" readingOrder="1"/>
    </xf>
    <xf numFmtId="0" fontId="23" fillId="0" borderId="6" xfId="3" applyFont="1" applyBorder="1" applyAlignment="1">
      <alignment horizontal="center" vertical="center" readingOrder="1"/>
    </xf>
    <xf numFmtId="0" fontId="13" fillId="5" borderId="4" xfId="3" applyFont="1" applyFill="1" applyBorder="1" applyAlignment="1">
      <alignment horizontal="center" vertical="center" textRotation="90" wrapText="1"/>
    </xf>
    <xf numFmtId="0" fontId="13" fillId="5" borderId="5" xfId="3" applyFont="1" applyFill="1" applyBorder="1" applyAlignment="1">
      <alignment horizontal="center" vertical="center" textRotation="90" wrapText="1"/>
    </xf>
    <xf numFmtId="0" fontId="5" fillId="0" borderId="6" xfId="3" applyFont="1" applyFill="1" applyBorder="1" applyAlignment="1">
      <alignment horizontal="left" vertical="center" wrapText="1"/>
    </xf>
    <xf numFmtId="0" fontId="23" fillId="0" borderId="6" xfId="0" applyFont="1" applyBorder="1" applyAlignment="1">
      <alignment horizontal="center" vertical="center" readingOrder="1"/>
    </xf>
    <xf numFmtId="0" fontId="16" fillId="0" borderId="6" xfId="3" applyFont="1" applyFill="1" applyBorder="1" applyAlignment="1">
      <alignment horizontal="left" vertical="center" wrapText="1"/>
    </xf>
    <xf numFmtId="0" fontId="15" fillId="0" borderId="6" xfId="3" applyFont="1" applyFill="1" applyBorder="1" applyAlignment="1">
      <alignment horizontal="center" vertical="center" wrapText="1" readingOrder="1"/>
    </xf>
    <xf numFmtId="0" fontId="13" fillId="4" borderId="6" xfId="3" applyFont="1" applyFill="1" applyBorder="1" applyAlignment="1">
      <alignment horizontal="left" vertical="top" wrapText="1"/>
    </xf>
    <xf numFmtId="0" fontId="4" fillId="0" borderId="6" xfId="3" applyFont="1" applyBorder="1" applyAlignment="1">
      <alignment horizontal="left" vertical="center" wrapText="1"/>
    </xf>
    <xf numFmtId="1" fontId="23" fillId="0" borderId="6" xfId="4" applyNumberFormat="1" applyFont="1" applyFill="1" applyBorder="1" applyAlignment="1">
      <alignment horizontal="center" vertical="center" wrapText="1" readingOrder="1"/>
    </xf>
    <xf numFmtId="0" fontId="4" fillId="0" borderId="6" xfId="3" applyFont="1" applyFill="1" applyBorder="1" applyAlignment="1">
      <alignment horizontal="left" vertical="center" wrapText="1"/>
    </xf>
    <xf numFmtId="1" fontId="23" fillId="0" borderId="6" xfId="0" applyNumberFormat="1" applyFont="1" applyBorder="1" applyAlignment="1">
      <alignment horizontal="center" vertical="center" readingOrder="1"/>
    </xf>
    <xf numFmtId="0" fontId="19" fillId="4" borderId="17" xfId="3" applyFont="1" applyFill="1" applyBorder="1" applyAlignment="1">
      <alignment horizontal="center" vertical="center" wrapText="1" readingOrder="1"/>
    </xf>
    <xf numFmtId="0" fontId="19" fillId="4" borderId="12" xfId="3" applyFont="1" applyFill="1" applyBorder="1" applyAlignment="1">
      <alignment horizontal="center" vertical="center" wrapText="1" readingOrder="1"/>
    </xf>
    <xf numFmtId="0" fontId="19" fillId="4" borderId="18" xfId="3" applyFont="1" applyFill="1" applyBorder="1" applyAlignment="1">
      <alignment horizontal="center" vertical="center" wrapText="1" readingOrder="1"/>
    </xf>
    <xf numFmtId="0" fontId="4" fillId="0" borderId="6" xfId="3" applyFont="1" applyBorder="1" applyAlignment="1">
      <alignment vertical="center" wrapText="1"/>
    </xf>
    <xf numFmtId="0" fontId="17" fillId="4" borderId="17" xfId="3" applyFont="1" applyFill="1" applyBorder="1" applyAlignment="1">
      <alignment horizontal="center" vertical="center" wrapText="1" readingOrder="1"/>
    </xf>
    <xf numFmtId="0" fontId="17" fillId="4" borderId="12" xfId="3" applyFont="1" applyFill="1" applyBorder="1" applyAlignment="1">
      <alignment horizontal="center" vertical="center" wrapText="1" readingOrder="1"/>
    </xf>
    <xf numFmtId="0" fontId="17" fillId="4" borderId="18" xfId="3" applyFont="1" applyFill="1" applyBorder="1" applyAlignment="1">
      <alignment horizontal="center" vertical="center" wrapText="1" readingOrder="1"/>
    </xf>
    <xf numFmtId="1" fontId="23" fillId="0" borderId="14" xfId="4" applyNumberFormat="1" applyFont="1" applyFill="1" applyBorder="1" applyAlignment="1">
      <alignment horizontal="center" vertical="center" wrapText="1" readingOrder="1"/>
    </xf>
    <xf numFmtId="1" fontId="23" fillId="0" borderId="15" xfId="4" applyNumberFormat="1" applyFont="1" applyFill="1" applyBorder="1" applyAlignment="1">
      <alignment horizontal="center" vertical="center" wrapText="1" readingOrder="1"/>
    </xf>
    <xf numFmtId="1" fontId="23" fillId="0" borderId="16" xfId="4" applyNumberFormat="1" applyFont="1" applyFill="1" applyBorder="1" applyAlignment="1">
      <alignment horizontal="center" vertical="center" wrapText="1" readingOrder="1"/>
    </xf>
    <xf numFmtId="1" fontId="23" fillId="0" borderId="6" xfId="3" applyNumberFormat="1" applyFont="1" applyBorder="1" applyAlignment="1">
      <alignment horizontal="center" vertical="center" readingOrder="1"/>
    </xf>
    <xf numFmtId="1" fontId="15" fillId="0" borderId="6" xfId="3" applyNumberFormat="1" applyFont="1" applyFill="1" applyBorder="1" applyAlignment="1">
      <alignment horizontal="center" vertical="center" wrapText="1" readingOrder="1"/>
    </xf>
    <xf numFmtId="49" fontId="5" fillId="2" borderId="5" xfId="3" applyNumberFormat="1" applyFont="1" applyFill="1" applyBorder="1" applyAlignment="1">
      <alignment horizontal="center" vertical="center"/>
    </xf>
    <xf numFmtId="1" fontId="15" fillId="0" borderId="19" xfId="3" applyNumberFormat="1" applyFont="1" applyFill="1" applyBorder="1" applyAlignment="1">
      <alignment horizontal="center" vertical="center" wrapText="1" readingOrder="1"/>
    </xf>
    <xf numFmtId="0" fontId="5" fillId="2" borderId="5" xfId="3" applyNumberFormat="1" applyFont="1" applyFill="1" applyBorder="1" applyAlignment="1">
      <alignment horizontal="center" vertical="center"/>
    </xf>
    <xf numFmtId="0" fontId="13" fillId="5" borderId="0" xfId="3" applyFont="1" applyFill="1" applyBorder="1" applyAlignment="1">
      <alignment horizontal="center" vertical="center" textRotation="90"/>
    </xf>
    <xf numFmtId="0" fontId="13" fillId="5" borderId="5" xfId="3" applyFont="1" applyFill="1" applyBorder="1" applyAlignment="1">
      <alignment horizontal="center" vertical="center" textRotation="90"/>
    </xf>
    <xf numFmtId="49" fontId="24" fillId="4" borderId="22" xfId="4" applyNumberFormat="1" applyFont="1" applyFill="1" applyBorder="1" applyAlignment="1">
      <alignment horizontal="center" vertical="center" wrapText="1" readingOrder="1"/>
    </xf>
    <xf numFmtId="49" fontId="11" fillId="4" borderId="1" xfId="4" applyNumberFormat="1" applyFont="1" applyFill="1" applyBorder="1" applyAlignment="1">
      <alignment horizontal="center" vertical="center" wrapText="1" readingOrder="1"/>
    </xf>
    <xf numFmtId="49" fontId="11" fillId="4" borderId="23" xfId="4" applyNumberFormat="1" applyFont="1" applyFill="1" applyBorder="1" applyAlignment="1">
      <alignment horizontal="center" vertical="center" wrapText="1" readingOrder="1"/>
    </xf>
    <xf numFmtId="1" fontId="15" fillId="0" borderId="6" xfId="3" applyNumberFormat="1" applyFont="1" applyBorder="1" applyAlignment="1">
      <alignment horizontal="center" vertical="center" readingOrder="1"/>
    </xf>
    <xf numFmtId="0" fontId="14" fillId="0" borderId="6" xfId="3" applyFont="1" applyBorder="1" applyAlignment="1">
      <alignment horizontal="center" vertical="center" readingOrder="1"/>
    </xf>
    <xf numFmtId="1" fontId="14" fillId="0" borderId="6" xfId="3" applyNumberFormat="1" applyFont="1" applyBorder="1" applyAlignment="1">
      <alignment horizontal="center" vertical="center" readingOrder="1"/>
    </xf>
    <xf numFmtId="49" fontId="11" fillId="4" borderId="22" xfId="4" applyNumberFormat="1" applyFont="1" applyFill="1" applyBorder="1" applyAlignment="1">
      <alignment horizontal="center" vertical="center" wrapText="1" readingOrder="1"/>
    </xf>
    <xf numFmtId="0" fontId="11" fillId="4" borderId="17" xfId="3" applyFont="1" applyFill="1" applyBorder="1" applyAlignment="1">
      <alignment horizontal="center" vertical="center" wrapText="1" readingOrder="1"/>
    </xf>
    <xf numFmtId="0" fontId="11" fillId="4" borderId="12" xfId="3" applyFont="1" applyFill="1" applyBorder="1" applyAlignment="1">
      <alignment horizontal="center" vertical="center" wrapText="1" readingOrder="1"/>
    </xf>
    <xf numFmtId="0" fontId="11" fillId="4" borderId="18" xfId="3" applyFont="1" applyFill="1" applyBorder="1" applyAlignment="1">
      <alignment horizontal="center" vertical="center" wrapText="1" readingOrder="1"/>
    </xf>
    <xf numFmtId="0" fontId="24" fillId="4" borderId="17" xfId="3" applyFont="1" applyFill="1" applyBorder="1" applyAlignment="1">
      <alignment horizontal="center" vertical="center" wrapText="1" readingOrder="1"/>
    </xf>
    <xf numFmtId="0" fontId="24" fillId="4" borderId="12" xfId="3" applyFont="1" applyFill="1" applyBorder="1" applyAlignment="1">
      <alignment horizontal="center" vertical="center" wrapText="1" readingOrder="1"/>
    </xf>
    <xf numFmtId="0" fontId="24" fillId="4" borderId="18" xfId="3" applyFont="1" applyFill="1" applyBorder="1" applyAlignment="1">
      <alignment horizontal="center" vertical="center" wrapText="1" readingOrder="1"/>
    </xf>
  </cellXfs>
  <cellStyles count="7">
    <cellStyle name="Millares [0]" xfId="1" builtinId="6"/>
    <cellStyle name="Normal" xfId="0" builtinId="0"/>
    <cellStyle name="Normal 2" xfId="3"/>
    <cellStyle name="Normal 3 2" xfId="6"/>
    <cellStyle name="Normal 3 3" xfId="4"/>
    <cellStyle name="Porcentaje" xfId="2" builtinId="5"/>
    <cellStyle name="Porcentaje 2" xfId="5"/>
  </cellStyles>
  <dxfs count="4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371475" y="895350"/>
          <a:ext cx="79914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5524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5524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714868" y="942975"/>
          <a:ext cx="158588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523875"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28600" y="895350"/>
          <a:ext cx="79914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571993" y="942975"/>
          <a:ext cx="158588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81000"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28600" y="895350"/>
          <a:ext cx="84486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857743" y="942975"/>
          <a:ext cx="175733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81000"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28600" y="895350"/>
          <a:ext cx="84486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857743" y="942975"/>
          <a:ext cx="175733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81000"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28600" y="895350"/>
          <a:ext cx="84486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857743" y="942975"/>
          <a:ext cx="175733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81000"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28600" y="895350"/>
          <a:ext cx="84486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857743" y="942975"/>
          <a:ext cx="175733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81000"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28600" y="895350"/>
          <a:ext cx="84486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857743" y="942975"/>
          <a:ext cx="175733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81000"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28600" y="895350"/>
          <a:ext cx="84486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857743" y="942975"/>
          <a:ext cx="175733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81000"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28600" y="895350"/>
          <a:ext cx="84486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857743" y="942975"/>
          <a:ext cx="175733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81000"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28600" y="895350"/>
          <a:ext cx="84486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857743" y="942975"/>
          <a:ext cx="175733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81000"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28600" y="895350"/>
          <a:ext cx="84486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857743" y="942975"/>
          <a:ext cx="175733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81000"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28600" y="895350"/>
          <a:ext cx="84486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857743" y="942975"/>
          <a:ext cx="175733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81000"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28600" y="895350"/>
          <a:ext cx="84486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857743" y="942975"/>
          <a:ext cx="175733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81000"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28600" y="895350"/>
          <a:ext cx="84486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857743" y="942975"/>
          <a:ext cx="175733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81000"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28600" y="895350"/>
          <a:ext cx="84486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857743" y="942975"/>
          <a:ext cx="175733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81000"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28600" y="895350"/>
          <a:ext cx="84486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857743" y="942975"/>
          <a:ext cx="175733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81000"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28600" y="895350"/>
          <a:ext cx="79914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571993" y="942975"/>
          <a:ext cx="158588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81000"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28600" y="895350"/>
          <a:ext cx="79914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571993" y="942975"/>
          <a:ext cx="158588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81000"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28600" y="895350"/>
          <a:ext cx="84486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857743" y="942975"/>
          <a:ext cx="175733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81000"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28600" y="895350"/>
          <a:ext cx="84486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857743" y="942975"/>
          <a:ext cx="175733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81000"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28600" y="895350"/>
          <a:ext cx="84486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857743" y="942975"/>
          <a:ext cx="175733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81000"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28600" y="895350"/>
          <a:ext cx="84486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857743" y="942975"/>
          <a:ext cx="175733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81000"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20AA%20SALUD%20BUCAL%20PEREIRA\2021\PROGRAMAS\11.%20CANCER%20DE%20ESTOMAGO,%20COLORECTAL%20Y%20PROSTATA\11.%20CA%20CEPO%20%20IPS%20AH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CA PROSTATA"/>
      <sheetName val="11. CA COLORECTAL"/>
    </sheetNames>
    <sheetDataSet>
      <sheetData sheetId="0" refreshError="1"/>
      <sheetData sheetId="1" refreshError="1">
        <row r="18">
          <cell r="A18">
            <v>3</v>
          </cell>
        </row>
        <row r="26">
          <cell r="A26">
            <v>5</v>
          </cell>
        </row>
        <row r="30">
          <cell r="A30">
            <v>1</v>
          </cell>
        </row>
        <row r="36">
          <cell r="A36">
            <v>3</v>
          </cell>
        </row>
        <row r="41">
          <cell r="A41">
            <v>2</v>
          </cell>
        </row>
        <row r="45">
          <cell r="A45">
            <v>1</v>
          </cell>
        </row>
        <row r="49">
          <cell r="A49">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tabSelected="1" workbookViewId="0">
      <selection activeCell="H8" sqref="H8"/>
    </sheetView>
  </sheetViews>
  <sheetFormatPr baseColWidth="10" defaultColWidth="11.42578125" defaultRowHeight="15" x14ac:dyDescent="0.25"/>
  <cols>
    <col min="1" max="1" width="5.425781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3.7109375" style="83" customWidth="1"/>
    <col min="8" max="8" width="5.5703125" style="83" customWidth="1"/>
    <col min="9" max="9" width="4.85546875" style="83" customWidth="1"/>
    <col min="10" max="10" width="3.7109375" style="83" customWidth="1"/>
    <col min="11" max="11" width="3.7109375" style="84" customWidth="1"/>
    <col min="12" max="12" width="4.140625" style="84" customWidth="1"/>
    <col min="13" max="13" width="3.7109375" style="84" customWidth="1"/>
    <col min="14" max="14" width="4.85546875" style="83" customWidth="1"/>
    <col min="15" max="15" width="4.42578125" style="83" customWidth="1"/>
    <col min="16" max="16" width="5.7109375" style="83" customWidth="1"/>
    <col min="17" max="17" width="3.7109375" style="83" customWidth="1"/>
    <col min="18" max="18" width="4.140625" style="83" customWidth="1"/>
    <col min="19" max="19" width="3.7109375" style="83" customWidth="1"/>
    <col min="20" max="20" width="11.42578125" style="77"/>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s="17" customFormat="1" ht="12.75" x14ac:dyDescent="0.2">
      <c r="A7" s="16"/>
      <c r="C7" s="18" t="s">
        <v>1</v>
      </c>
      <c r="D7" s="18"/>
      <c r="E7" s="18"/>
      <c r="T7" s="19"/>
    </row>
    <row r="8" spans="1:20" s="17" customFormat="1" ht="14.25" customHeight="1" x14ac:dyDescent="0.2">
      <c r="A8" s="16"/>
      <c r="C8" s="20" t="s">
        <v>2</v>
      </c>
      <c r="D8" s="20"/>
      <c r="E8" s="20"/>
      <c r="T8" s="19"/>
    </row>
    <row r="9" spans="1:20" s="17" customFormat="1" ht="12.75" x14ac:dyDescent="0.2">
      <c r="A9" s="16"/>
      <c r="C9" s="21" t="s">
        <v>3</v>
      </c>
      <c r="D9" s="21"/>
      <c r="E9" s="21"/>
      <c r="T9" s="19"/>
    </row>
    <row r="10" spans="1:20" s="17" customFormat="1" ht="12.75" x14ac:dyDescent="0.2">
      <c r="A10" s="16"/>
      <c r="C10" s="21" t="s">
        <v>4</v>
      </c>
      <c r="D10" s="21"/>
      <c r="E10" s="21"/>
      <c r="T10" s="19"/>
    </row>
    <row r="11" spans="1:20" ht="46.5" customHeight="1" x14ac:dyDescent="0.2">
      <c r="B11" s="22"/>
      <c r="C11" s="22"/>
      <c r="D11" s="23" t="s">
        <v>5</v>
      </c>
      <c r="E11" s="24">
        <v>4530324</v>
      </c>
      <c r="F11" s="24"/>
      <c r="G11" s="24"/>
      <c r="H11" s="24">
        <v>2629651</v>
      </c>
      <c r="I11" s="24"/>
      <c r="J11" s="24"/>
      <c r="K11" s="24">
        <v>10089363</v>
      </c>
      <c r="L11" s="24"/>
      <c r="M11" s="24"/>
      <c r="N11" s="24">
        <v>10109504</v>
      </c>
      <c r="O11" s="24"/>
      <c r="P11" s="24"/>
      <c r="Q11" s="24">
        <v>10075548</v>
      </c>
      <c r="R11" s="24"/>
      <c r="S11" s="24"/>
      <c r="T11" s="25">
        <v>5</v>
      </c>
    </row>
    <row r="12" spans="1:20" ht="30" x14ac:dyDescent="0.2">
      <c r="B12" s="22"/>
      <c r="C12" s="22"/>
      <c r="D12" s="23"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29"/>
    </row>
    <row r="13" spans="1:20" ht="41.25" customHeight="1" x14ac:dyDescent="0.2">
      <c r="A13" s="1">
        <v>1</v>
      </c>
      <c r="B13" s="30" t="s">
        <v>10</v>
      </c>
      <c r="C13" s="31"/>
      <c r="D13" s="32" t="s">
        <v>11</v>
      </c>
      <c r="E13" s="33">
        <v>1</v>
      </c>
      <c r="F13" s="33"/>
      <c r="G13" s="33"/>
      <c r="H13" s="33">
        <v>1</v>
      </c>
      <c r="I13" s="33"/>
      <c r="J13" s="33"/>
      <c r="K13" s="33">
        <v>1</v>
      </c>
      <c r="L13" s="33"/>
      <c r="M13" s="33"/>
      <c r="N13" s="33">
        <v>1</v>
      </c>
      <c r="O13" s="33"/>
      <c r="P13" s="33"/>
      <c r="Q13" s="33">
        <v>1</v>
      </c>
      <c r="R13" s="33"/>
      <c r="S13" s="33"/>
      <c r="T13" s="29">
        <f>SUM(E13:S13)</f>
        <v>5</v>
      </c>
    </row>
    <row r="14" spans="1:20" ht="54" customHeight="1" x14ac:dyDescent="0.2">
      <c r="A14" s="1">
        <v>2</v>
      </c>
      <c r="B14" s="34"/>
      <c r="C14" s="35"/>
      <c r="D14" s="36" t="s">
        <v>12</v>
      </c>
      <c r="E14" s="33">
        <v>1</v>
      </c>
      <c r="F14" s="33"/>
      <c r="G14" s="33"/>
      <c r="H14" s="33">
        <v>1</v>
      </c>
      <c r="I14" s="33"/>
      <c r="J14" s="33"/>
      <c r="K14" s="33">
        <v>1</v>
      </c>
      <c r="L14" s="33"/>
      <c r="M14" s="33"/>
      <c r="N14" s="33">
        <v>1</v>
      </c>
      <c r="O14" s="33"/>
      <c r="P14" s="33"/>
      <c r="Q14" s="33">
        <v>1</v>
      </c>
      <c r="R14" s="33"/>
      <c r="S14" s="33"/>
      <c r="T14" s="29">
        <f>SUM(E14:S14)</f>
        <v>5</v>
      </c>
    </row>
    <row r="15" spans="1:20" ht="51" customHeight="1" x14ac:dyDescent="0.2">
      <c r="A15" s="1">
        <v>3</v>
      </c>
      <c r="B15" s="34"/>
      <c r="C15" s="35"/>
      <c r="D15" s="36" t="s">
        <v>13</v>
      </c>
      <c r="E15" s="33">
        <v>1</v>
      </c>
      <c r="F15" s="33"/>
      <c r="G15" s="33"/>
      <c r="H15" s="33">
        <v>1</v>
      </c>
      <c r="I15" s="33"/>
      <c r="J15" s="33"/>
      <c r="K15" s="33">
        <v>1</v>
      </c>
      <c r="L15" s="33"/>
      <c r="M15" s="33"/>
      <c r="N15" s="33">
        <v>1</v>
      </c>
      <c r="O15" s="33"/>
      <c r="P15" s="33"/>
      <c r="Q15" s="33">
        <v>1</v>
      </c>
      <c r="R15" s="33"/>
      <c r="S15" s="33"/>
      <c r="T15" s="29">
        <f>SUM(E15:S15)</f>
        <v>5</v>
      </c>
    </row>
    <row r="16" spans="1:20" ht="38.25" customHeight="1" x14ac:dyDescent="0.2">
      <c r="A16" s="1">
        <v>4</v>
      </c>
      <c r="B16" s="34"/>
      <c r="C16" s="35"/>
      <c r="D16" s="32" t="s">
        <v>14</v>
      </c>
      <c r="E16" s="37">
        <v>1</v>
      </c>
      <c r="F16" s="37"/>
      <c r="G16" s="37"/>
      <c r="H16" s="37">
        <v>1</v>
      </c>
      <c r="I16" s="37"/>
      <c r="J16" s="37"/>
      <c r="K16" s="37">
        <v>1</v>
      </c>
      <c r="L16" s="37"/>
      <c r="M16" s="37"/>
      <c r="N16" s="37">
        <v>1</v>
      </c>
      <c r="O16" s="37"/>
      <c r="P16" s="37"/>
      <c r="Q16" s="37">
        <v>1</v>
      </c>
      <c r="R16" s="37"/>
      <c r="S16" s="37"/>
      <c r="T16" s="29">
        <f>SUM(E16:S16)</f>
        <v>5</v>
      </c>
    </row>
    <row r="17" spans="1:20" ht="18" customHeight="1" x14ac:dyDescent="0.2">
      <c r="B17" s="34"/>
      <c r="C17" s="35"/>
      <c r="D17" s="38" t="s">
        <v>15</v>
      </c>
      <c r="E17" s="39">
        <f>SUM(E13:E16)</f>
        <v>4</v>
      </c>
      <c r="F17" s="39">
        <f t="shared" ref="F17:S17" si="0">SUM(F13:F16)</f>
        <v>0</v>
      </c>
      <c r="G17" s="39">
        <f t="shared" si="0"/>
        <v>0</v>
      </c>
      <c r="H17" s="39">
        <f t="shared" si="0"/>
        <v>4</v>
      </c>
      <c r="I17" s="39">
        <f t="shared" si="0"/>
        <v>0</v>
      </c>
      <c r="J17" s="39">
        <f t="shared" si="0"/>
        <v>0</v>
      </c>
      <c r="K17" s="39">
        <f t="shared" si="0"/>
        <v>4</v>
      </c>
      <c r="L17" s="39">
        <f t="shared" si="0"/>
        <v>0</v>
      </c>
      <c r="M17" s="39">
        <f t="shared" si="0"/>
        <v>0</v>
      </c>
      <c r="N17" s="39">
        <f t="shared" si="0"/>
        <v>4</v>
      </c>
      <c r="O17" s="39">
        <f t="shared" si="0"/>
        <v>0</v>
      </c>
      <c r="P17" s="39">
        <f t="shared" si="0"/>
        <v>0</v>
      </c>
      <c r="Q17" s="39">
        <f t="shared" si="0"/>
        <v>4</v>
      </c>
      <c r="R17" s="39">
        <f t="shared" si="0"/>
        <v>0</v>
      </c>
      <c r="S17" s="39">
        <f t="shared" si="0"/>
        <v>0</v>
      </c>
      <c r="T17" s="29">
        <f>SUM(E17:S17)</f>
        <v>20</v>
      </c>
    </row>
    <row r="18" spans="1:20" ht="37.5" customHeight="1" x14ac:dyDescent="0.2">
      <c r="B18" s="34"/>
      <c r="C18" s="35"/>
      <c r="D18" s="40" t="s">
        <v>16</v>
      </c>
      <c r="E18" s="41" t="s">
        <v>17</v>
      </c>
      <c r="F18" s="42"/>
      <c r="G18" s="43"/>
      <c r="H18" s="41" t="s">
        <v>17</v>
      </c>
      <c r="I18" s="42"/>
      <c r="J18" s="43"/>
      <c r="K18" s="41" t="s">
        <v>17</v>
      </c>
      <c r="L18" s="42"/>
      <c r="M18" s="43"/>
      <c r="N18" s="41" t="s">
        <v>17</v>
      </c>
      <c r="O18" s="42"/>
      <c r="P18" s="43"/>
      <c r="Q18" s="41" t="s">
        <v>17</v>
      </c>
      <c r="R18" s="42"/>
      <c r="S18" s="43"/>
      <c r="T18" s="29"/>
    </row>
    <row r="19" spans="1:20" ht="18" customHeight="1" x14ac:dyDescent="0.2">
      <c r="B19" s="34" t="s">
        <v>18</v>
      </c>
      <c r="C19" s="35"/>
      <c r="D19" s="40"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29">
        <v>5</v>
      </c>
    </row>
    <row r="20" spans="1:20" s="50" customFormat="1" ht="77.25" customHeight="1" x14ac:dyDescent="0.2">
      <c r="A20" s="47">
        <v>1</v>
      </c>
      <c r="B20" s="34"/>
      <c r="C20" s="35"/>
      <c r="D20" s="48" t="s">
        <v>19</v>
      </c>
      <c r="E20" s="49"/>
      <c r="F20" s="49">
        <v>1</v>
      </c>
      <c r="G20" s="49"/>
      <c r="H20" s="49"/>
      <c r="I20" s="49">
        <v>1</v>
      </c>
      <c r="J20" s="49"/>
      <c r="K20" s="49"/>
      <c r="L20" s="49">
        <v>1</v>
      </c>
      <c r="M20" s="49"/>
      <c r="N20" s="49"/>
      <c r="O20" s="49">
        <v>1</v>
      </c>
      <c r="P20" s="49"/>
      <c r="Q20" s="49"/>
      <c r="R20" s="49">
        <v>1</v>
      </c>
      <c r="S20" s="49"/>
      <c r="T20" s="29">
        <f t="shared" ref="T20:T26" si="1">SUM(E20:S20)</f>
        <v>5</v>
      </c>
    </row>
    <row r="21" spans="1:20" ht="81" customHeight="1" x14ac:dyDescent="0.2">
      <c r="A21" s="1">
        <v>2</v>
      </c>
      <c r="B21" s="34"/>
      <c r="C21" s="35"/>
      <c r="D21" s="51" t="s">
        <v>20</v>
      </c>
      <c r="E21" s="52">
        <v>1</v>
      </c>
      <c r="F21" s="52"/>
      <c r="G21" s="52"/>
      <c r="H21" s="52">
        <v>1</v>
      </c>
      <c r="I21" s="52"/>
      <c r="J21" s="52"/>
      <c r="K21" s="52">
        <v>1</v>
      </c>
      <c r="L21" s="52"/>
      <c r="M21" s="52"/>
      <c r="N21" s="52">
        <v>1</v>
      </c>
      <c r="O21" s="52"/>
      <c r="P21" s="52"/>
      <c r="Q21" s="52">
        <v>1</v>
      </c>
      <c r="R21" s="52"/>
      <c r="S21" s="52"/>
      <c r="T21" s="29">
        <f t="shared" si="1"/>
        <v>5</v>
      </c>
    </row>
    <row r="22" spans="1:20" ht="50.25" customHeight="1" x14ac:dyDescent="0.2">
      <c r="A22" s="1">
        <v>3</v>
      </c>
      <c r="B22" s="34"/>
      <c r="C22" s="35"/>
      <c r="D22" s="51" t="s">
        <v>21</v>
      </c>
      <c r="E22" s="52">
        <v>1</v>
      </c>
      <c r="F22" s="52"/>
      <c r="G22" s="52"/>
      <c r="H22" s="52">
        <v>1</v>
      </c>
      <c r="I22" s="52"/>
      <c r="J22" s="52"/>
      <c r="K22" s="52">
        <v>1</v>
      </c>
      <c r="L22" s="52"/>
      <c r="M22" s="52"/>
      <c r="N22" s="52">
        <v>1</v>
      </c>
      <c r="O22" s="52"/>
      <c r="P22" s="52"/>
      <c r="Q22" s="52">
        <v>1</v>
      </c>
      <c r="R22" s="52"/>
      <c r="S22" s="52"/>
      <c r="T22" s="29">
        <f t="shared" si="1"/>
        <v>5</v>
      </c>
    </row>
    <row r="23" spans="1:20" ht="50.25" customHeight="1" x14ac:dyDescent="0.2">
      <c r="A23" s="1">
        <v>4</v>
      </c>
      <c r="B23" s="34"/>
      <c r="C23" s="35"/>
      <c r="D23" s="51" t="s">
        <v>22</v>
      </c>
      <c r="E23" s="52">
        <v>1</v>
      </c>
      <c r="F23" s="52"/>
      <c r="G23" s="52"/>
      <c r="H23" s="52">
        <v>1</v>
      </c>
      <c r="I23" s="52"/>
      <c r="J23" s="52"/>
      <c r="K23" s="52">
        <v>1</v>
      </c>
      <c r="L23" s="52"/>
      <c r="M23" s="52"/>
      <c r="N23" s="52">
        <v>1</v>
      </c>
      <c r="O23" s="52"/>
      <c r="P23" s="52"/>
      <c r="Q23" s="52">
        <v>1</v>
      </c>
      <c r="R23" s="52"/>
      <c r="S23" s="52"/>
      <c r="T23" s="29">
        <f t="shared" si="1"/>
        <v>5</v>
      </c>
    </row>
    <row r="24" spans="1:20" ht="52.5" customHeight="1" x14ac:dyDescent="0.2">
      <c r="A24" s="1">
        <v>5</v>
      </c>
      <c r="B24" s="34"/>
      <c r="C24" s="35"/>
      <c r="D24" s="51" t="s">
        <v>23</v>
      </c>
      <c r="E24" s="52">
        <v>1</v>
      </c>
      <c r="F24" s="52"/>
      <c r="G24" s="52"/>
      <c r="H24" s="52">
        <v>1</v>
      </c>
      <c r="I24" s="52"/>
      <c r="J24" s="52"/>
      <c r="K24" s="52">
        <v>1</v>
      </c>
      <c r="L24" s="52"/>
      <c r="M24" s="52"/>
      <c r="N24" s="52">
        <v>1</v>
      </c>
      <c r="O24" s="52"/>
      <c r="P24" s="52"/>
      <c r="Q24" s="52">
        <v>1</v>
      </c>
      <c r="R24" s="52"/>
      <c r="S24" s="52"/>
      <c r="T24" s="29">
        <f t="shared" si="1"/>
        <v>5</v>
      </c>
    </row>
    <row r="25" spans="1:20" ht="56.25" customHeight="1" x14ac:dyDescent="0.2">
      <c r="A25" s="1">
        <v>6</v>
      </c>
      <c r="B25" s="34"/>
      <c r="C25" s="35"/>
      <c r="D25" s="51" t="s">
        <v>24</v>
      </c>
      <c r="E25" s="52">
        <v>1</v>
      </c>
      <c r="F25" s="52"/>
      <c r="G25" s="52"/>
      <c r="H25" s="52">
        <v>1</v>
      </c>
      <c r="I25" s="52"/>
      <c r="J25" s="52"/>
      <c r="K25" s="52">
        <v>1</v>
      </c>
      <c r="L25" s="52"/>
      <c r="M25" s="52"/>
      <c r="N25" s="52">
        <v>1</v>
      </c>
      <c r="O25" s="52"/>
      <c r="P25" s="52"/>
      <c r="Q25" s="52">
        <v>1</v>
      </c>
      <c r="R25" s="52"/>
      <c r="S25" s="52"/>
      <c r="T25" s="29">
        <f t="shared" si="1"/>
        <v>5</v>
      </c>
    </row>
    <row r="26" spans="1:20" ht="18" customHeight="1" x14ac:dyDescent="0.2">
      <c r="B26" s="34"/>
      <c r="C26" s="35"/>
      <c r="D26" s="38" t="s">
        <v>15</v>
      </c>
      <c r="E26" s="39">
        <f>SUM(E20:E25)</f>
        <v>5</v>
      </c>
      <c r="F26" s="39">
        <f t="shared" ref="F26:S26" si="2">SUM(F20:F25)</f>
        <v>1</v>
      </c>
      <c r="G26" s="39">
        <f t="shared" si="2"/>
        <v>0</v>
      </c>
      <c r="H26" s="39">
        <f t="shared" si="2"/>
        <v>5</v>
      </c>
      <c r="I26" s="39">
        <f t="shared" si="2"/>
        <v>1</v>
      </c>
      <c r="J26" s="39">
        <f t="shared" si="2"/>
        <v>0</v>
      </c>
      <c r="K26" s="39">
        <f t="shared" si="2"/>
        <v>5</v>
      </c>
      <c r="L26" s="39">
        <f t="shared" si="2"/>
        <v>1</v>
      </c>
      <c r="M26" s="39">
        <f t="shared" si="2"/>
        <v>0</v>
      </c>
      <c r="N26" s="39">
        <f t="shared" si="2"/>
        <v>5</v>
      </c>
      <c r="O26" s="39">
        <f t="shared" si="2"/>
        <v>1</v>
      </c>
      <c r="P26" s="39">
        <f t="shared" si="2"/>
        <v>0</v>
      </c>
      <c r="Q26" s="39">
        <f t="shared" si="2"/>
        <v>5</v>
      </c>
      <c r="R26" s="39">
        <f t="shared" si="2"/>
        <v>1</v>
      </c>
      <c r="S26" s="39">
        <f t="shared" si="2"/>
        <v>0</v>
      </c>
      <c r="T26" s="29">
        <f t="shared" si="1"/>
        <v>30</v>
      </c>
    </row>
    <row r="27" spans="1:20" ht="37.5" customHeight="1" x14ac:dyDescent="0.2">
      <c r="B27" s="34"/>
      <c r="C27" s="35"/>
      <c r="D27" s="40" t="s">
        <v>16</v>
      </c>
      <c r="E27" s="53" t="s">
        <v>25</v>
      </c>
      <c r="F27" s="54"/>
      <c r="G27" s="55"/>
      <c r="H27" s="53" t="s">
        <v>25</v>
      </c>
      <c r="I27" s="54"/>
      <c r="J27" s="55"/>
      <c r="K27" s="53" t="s">
        <v>25</v>
      </c>
      <c r="L27" s="54"/>
      <c r="M27" s="55"/>
      <c r="N27" s="53" t="s">
        <v>25</v>
      </c>
      <c r="O27" s="54"/>
      <c r="P27" s="55"/>
      <c r="Q27" s="53" t="s">
        <v>25</v>
      </c>
      <c r="R27" s="54"/>
      <c r="S27" s="55"/>
      <c r="T27" s="29"/>
    </row>
    <row r="28" spans="1:20" ht="18" customHeight="1" x14ac:dyDescent="0.2">
      <c r="B28" s="34" t="s">
        <v>26</v>
      </c>
      <c r="C28" s="35"/>
      <c r="D28" s="40"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29">
        <v>5</v>
      </c>
    </row>
    <row r="29" spans="1:20" ht="40.5" customHeight="1" x14ac:dyDescent="0.2">
      <c r="A29" s="1">
        <v>1</v>
      </c>
      <c r="B29" s="34"/>
      <c r="C29" s="35"/>
      <c r="D29" s="56" t="s">
        <v>27</v>
      </c>
      <c r="E29" s="33">
        <v>1</v>
      </c>
      <c r="F29" s="33"/>
      <c r="G29" s="33"/>
      <c r="H29" s="33"/>
      <c r="I29" s="33"/>
      <c r="J29" s="33">
        <v>1</v>
      </c>
      <c r="K29" s="33"/>
      <c r="L29" s="33">
        <v>1</v>
      </c>
      <c r="M29" s="33"/>
      <c r="N29" s="33"/>
      <c r="O29" s="33">
        <v>1</v>
      </c>
      <c r="P29" s="33"/>
      <c r="Q29" s="33"/>
      <c r="R29" s="33">
        <v>1</v>
      </c>
      <c r="S29" s="33"/>
      <c r="T29" s="29">
        <f t="shared" ref="T29:T34" si="3">SUM(E29:S29)</f>
        <v>5</v>
      </c>
    </row>
    <row r="30" spans="1:20" ht="48.75" customHeight="1" x14ac:dyDescent="0.2">
      <c r="A30" s="1">
        <v>2</v>
      </c>
      <c r="B30" s="34"/>
      <c r="C30" s="35"/>
      <c r="D30" s="56" t="s">
        <v>28</v>
      </c>
      <c r="E30" s="33"/>
      <c r="F30" s="33"/>
      <c r="G30" s="33">
        <v>1</v>
      </c>
      <c r="H30" s="33"/>
      <c r="I30" s="33"/>
      <c r="J30" s="33">
        <v>1</v>
      </c>
      <c r="K30" s="33"/>
      <c r="L30" s="33">
        <v>1</v>
      </c>
      <c r="M30" s="33"/>
      <c r="N30" s="33"/>
      <c r="O30" s="33">
        <v>1</v>
      </c>
      <c r="P30" s="33"/>
      <c r="Q30" s="33"/>
      <c r="R30" s="33">
        <v>1</v>
      </c>
      <c r="S30" s="33"/>
      <c r="T30" s="29">
        <f t="shared" si="3"/>
        <v>5</v>
      </c>
    </row>
    <row r="31" spans="1:20" ht="62.25" customHeight="1" x14ac:dyDescent="0.2">
      <c r="A31" s="1">
        <v>3</v>
      </c>
      <c r="B31" s="34"/>
      <c r="C31" s="35"/>
      <c r="D31" s="56" t="s">
        <v>29</v>
      </c>
      <c r="E31" s="33"/>
      <c r="F31" s="33"/>
      <c r="G31" s="33">
        <v>1</v>
      </c>
      <c r="H31" s="33"/>
      <c r="I31" s="33">
        <v>1</v>
      </c>
      <c r="J31" s="33"/>
      <c r="K31" s="33"/>
      <c r="L31" s="33">
        <v>1</v>
      </c>
      <c r="M31" s="33"/>
      <c r="N31" s="33"/>
      <c r="O31" s="33">
        <v>1</v>
      </c>
      <c r="P31" s="33"/>
      <c r="Q31" s="33"/>
      <c r="R31" s="33">
        <v>1</v>
      </c>
      <c r="S31" s="33"/>
      <c r="T31" s="29">
        <f t="shared" si="3"/>
        <v>5</v>
      </c>
    </row>
    <row r="32" spans="1:20" ht="41.25" customHeight="1" x14ac:dyDescent="0.2">
      <c r="A32" s="1">
        <v>4</v>
      </c>
      <c r="B32" s="34"/>
      <c r="C32" s="35"/>
      <c r="D32" s="56" t="s">
        <v>30</v>
      </c>
      <c r="E32" s="33"/>
      <c r="F32" s="33">
        <v>1</v>
      </c>
      <c r="G32" s="33"/>
      <c r="H32" s="33"/>
      <c r="I32" s="33"/>
      <c r="J32" s="33">
        <v>1</v>
      </c>
      <c r="K32" s="33"/>
      <c r="L32" s="33">
        <v>1</v>
      </c>
      <c r="M32" s="33"/>
      <c r="N32" s="33"/>
      <c r="O32" s="33">
        <v>1</v>
      </c>
      <c r="P32" s="33"/>
      <c r="Q32" s="33"/>
      <c r="R32" s="33">
        <v>1</v>
      </c>
      <c r="S32" s="33"/>
      <c r="T32" s="29">
        <f t="shared" si="3"/>
        <v>5</v>
      </c>
    </row>
    <row r="33" spans="1:20" ht="61.5" customHeight="1" x14ac:dyDescent="0.2">
      <c r="A33" s="1">
        <v>5</v>
      </c>
      <c r="B33" s="34"/>
      <c r="C33" s="35"/>
      <c r="D33" s="56" t="s">
        <v>31</v>
      </c>
      <c r="E33" s="33">
        <v>1</v>
      </c>
      <c r="F33" s="33"/>
      <c r="G33" s="33"/>
      <c r="H33" s="33"/>
      <c r="I33" s="33"/>
      <c r="J33" s="33">
        <v>1</v>
      </c>
      <c r="K33" s="33"/>
      <c r="L33" s="33">
        <v>1</v>
      </c>
      <c r="M33" s="33"/>
      <c r="N33" s="33"/>
      <c r="O33" s="33">
        <v>1</v>
      </c>
      <c r="P33" s="33"/>
      <c r="Q33" s="33"/>
      <c r="R33" s="33">
        <v>1</v>
      </c>
      <c r="S33" s="33"/>
      <c r="T33" s="29">
        <f t="shared" si="3"/>
        <v>5</v>
      </c>
    </row>
    <row r="34" spans="1:20" ht="18" customHeight="1" x14ac:dyDescent="0.2">
      <c r="B34" s="34"/>
      <c r="C34" s="35"/>
      <c r="D34" s="38" t="s">
        <v>15</v>
      </c>
      <c r="E34" s="39">
        <f>SUM(E29:E33)</f>
        <v>2</v>
      </c>
      <c r="F34" s="39">
        <f t="shared" ref="F34:S34" si="4">SUM(F29:F33)</f>
        <v>1</v>
      </c>
      <c r="G34" s="39">
        <f t="shared" si="4"/>
        <v>2</v>
      </c>
      <c r="H34" s="39">
        <f t="shared" si="4"/>
        <v>0</v>
      </c>
      <c r="I34" s="39">
        <f t="shared" si="4"/>
        <v>1</v>
      </c>
      <c r="J34" s="39">
        <f t="shared" si="4"/>
        <v>4</v>
      </c>
      <c r="K34" s="39">
        <f t="shared" si="4"/>
        <v>0</v>
      </c>
      <c r="L34" s="39">
        <f t="shared" si="4"/>
        <v>5</v>
      </c>
      <c r="M34" s="39">
        <f t="shared" si="4"/>
        <v>0</v>
      </c>
      <c r="N34" s="39">
        <f t="shared" si="4"/>
        <v>0</v>
      </c>
      <c r="O34" s="39">
        <f t="shared" si="4"/>
        <v>5</v>
      </c>
      <c r="P34" s="39">
        <f t="shared" si="4"/>
        <v>0</v>
      </c>
      <c r="Q34" s="39">
        <f t="shared" si="4"/>
        <v>0</v>
      </c>
      <c r="R34" s="39">
        <f t="shared" si="4"/>
        <v>5</v>
      </c>
      <c r="S34" s="39">
        <f t="shared" si="4"/>
        <v>0</v>
      </c>
      <c r="T34" s="29">
        <f t="shared" si="3"/>
        <v>25</v>
      </c>
    </row>
    <row r="35" spans="1:20" ht="37.5" customHeight="1" x14ac:dyDescent="0.2">
      <c r="B35" s="34"/>
      <c r="C35" s="35"/>
      <c r="D35" s="40" t="s">
        <v>16</v>
      </c>
      <c r="E35" s="57" t="s">
        <v>32</v>
      </c>
      <c r="F35" s="58"/>
      <c r="G35" s="59"/>
      <c r="H35" s="57" t="s">
        <v>33</v>
      </c>
      <c r="I35" s="58"/>
      <c r="J35" s="59"/>
      <c r="K35" s="57" t="s">
        <v>34</v>
      </c>
      <c r="L35" s="58"/>
      <c r="M35" s="59"/>
      <c r="N35" s="57" t="s">
        <v>34</v>
      </c>
      <c r="O35" s="58"/>
      <c r="P35" s="59"/>
      <c r="Q35" s="57" t="s">
        <v>34</v>
      </c>
      <c r="R35" s="58"/>
      <c r="S35" s="59"/>
      <c r="T35" s="29"/>
    </row>
    <row r="36" spans="1:20" ht="18" customHeight="1" x14ac:dyDescent="0.2">
      <c r="B36" s="34" t="s">
        <v>35</v>
      </c>
      <c r="C36" s="35"/>
      <c r="D36" s="40" t="s">
        <v>35</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29">
        <v>5</v>
      </c>
    </row>
    <row r="37" spans="1:20" ht="93" customHeight="1" x14ac:dyDescent="0.2">
      <c r="A37" s="1">
        <v>1</v>
      </c>
      <c r="B37" s="34"/>
      <c r="C37" s="35"/>
      <c r="D37" s="56" t="s">
        <v>36</v>
      </c>
      <c r="E37" s="60">
        <v>1</v>
      </c>
      <c r="F37" s="61"/>
      <c r="G37" s="62"/>
      <c r="H37" s="60">
        <v>1</v>
      </c>
      <c r="I37" s="61"/>
      <c r="J37" s="62"/>
      <c r="K37" s="60"/>
      <c r="L37" s="61">
        <v>1</v>
      </c>
      <c r="M37" s="62"/>
      <c r="N37" s="60"/>
      <c r="O37" s="61">
        <v>1</v>
      </c>
      <c r="P37" s="62"/>
      <c r="Q37" s="60"/>
      <c r="R37" s="61">
        <v>1</v>
      </c>
      <c r="S37" s="62"/>
      <c r="T37" s="29">
        <f t="shared" ref="T37:T43" si="5">SUM(E37:S37)</f>
        <v>5</v>
      </c>
    </row>
    <row r="38" spans="1:20" ht="57" customHeight="1" x14ac:dyDescent="0.2">
      <c r="A38" s="1">
        <v>2</v>
      </c>
      <c r="B38" s="34"/>
      <c r="C38" s="35"/>
      <c r="D38" s="56" t="s">
        <v>37</v>
      </c>
      <c r="E38" s="49">
        <v>1</v>
      </c>
      <c r="F38" s="49"/>
      <c r="G38" s="49"/>
      <c r="H38" s="49">
        <v>1</v>
      </c>
      <c r="I38" s="49"/>
      <c r="J38" s="49"/>
      <c r="K38" s="49"/>
      <c r="L38" s="49">
        <v>1</v>
      </c>
      <c r="M38" s="49"/>
      <c r="N38" s="49">
        <v>1</v>
      </c>
      <c r="O38" s="49"/>
      <c r="P38" s="49"/>
      <c r="Q38" s="49">
        <v>1</v>
      </c>
      <c r="R38" s="49"/>
      <c r="S38" s="49"/>
      <c r="T38" s="29">
        <f t="shared" si="5"/>
        <v>5</v>
      </c>
    </row>
    <row r="39" spans="1:20" ht="78.75" customHeight="1" x14ac:dyDescent="0.2">
      <c r="A39" s="1">
        <v>3</v>
      </c>
      <c r="B39" s="34"/>
      <c r="C39" s="35"/>
      <c r="D39" s="56" t="s">
        <v>38</v>
      </c>
      <c r="E39" s="63">
        <v>1</v>
      </c>
      <c r="F39" s="63"/>
      <c r="G39" s="63"/>
      <c r="H39" s="63">
        <v>1</v>
      </c>
      <c r="I39" s="63"/>
      <c r="J39" s="63"/>
      <c r="K39" s="63">
        <v>1</v>
      </c>
      <c r="L39" s="63"/>
      <c r="M39" s="63"/>
      <c r="N39" s="63">
        <v>1</v>
      </c>
      <c r="O39" s="63"/>
      <c r="P39" s="63"/>
      <c r="Q39" s="63">
        <v>1</v>
      </c>
      <c r="R39" s="63"/>
      <c r="S39" s="63"/>
      <c r="T39" s="29">
        <f t="shared" si="5"/>
        <v>5</v>
      </c>
    </row>
    <row r="40" spans="1:20" ht="70.5" customHeight="1" x14ac:dyDescent="0.2">
      <c r="A40" s="1">
        <v>4</v>
      </c>
      <c r="B40" s="34"/>
      <c r="C40" s="35"/>
      <c r="D40" s="56" t="s">
        <v>39</v>
      </c>
      <c r="E40" s="63"/>
      <c r="F40" s="63">
        <v>1</v>
      </c>
      <c r="G40" s="63"/>
      <c r="H40" s="63"/>
      <c r="I40" s="63">
        <v>1</v>
      </c>
      <c r="J40" s="63"/>
      <c r="K40" s="63"/>
      <c r="L40" s="63">
        <v>1</v>
      </c>
      <c r="M40" s="63"/>
      <c r="N40" s="63"/>
      <c r="O40" s="63">
        <v>1</v>
      </c>
      <c r="P40" s="63"/>
      <c r="Q40" s="63"/>
      <c r="R40" s="63">
        <v>1</v>
      </c>
      <c r="S40" s="63"/>
      <c r="T40" s="29">
        <f t="shared" si="5"/>
        <v>5</v>
      </c>
    </row>
    <row r="41" spans="1:20" ht="87.75" customHeight="1" x14ac:dyDescent="0.2">
      <c r="A41" s="1">
        <v>5</v>
      </c>
      <c r="B41" s="34"/>
      <c r="C41" s="35"/>
      <c r="D41" s="56" t="s">
        <v>40</v>
      </c>
      <c r="E41" s="63"/>
      <c r="F41" s="63">
        <v>1</v>
      </c>
      <c r="G41" s="63"/>
      <c r="H41" s="63"/>
      <c r="I41" s="63">
        <v>1</v>
      </c>
      <c r="J41" s="63"/>
      <c r="K41" s="63"/>
      <c r="L41" s="63">
        <v>1</v>
      </c>
      <c r="M41" s="63"/>
      <c r="N41" s="63"/>
      <c r="O41" s="63">
        <v>1</v>
      </c>
      <c r="P41" s="63"/>
      <c r="Q41" s="63"/>
      <c r="R41" s="63">
        <v>1</v>
      </c>
      <c r="S41" s="63"/>
      <c r="T41" s="29">
        <f t="shared" si="5"/>
        <v>5</v>
      </c>
    </row>
    <row r="42" spans="1:20" ht="66.75" customHeight="1" x14ac:dyDescent="0.2">
      <c r="A42" s="1">
        <v>6</v>
      </c>
      <c r="B42" s="34"/>
      <c r="C42" s="35"/>
      <c r="D42" s="56" t="s">
        <v>41</v>
      </c>
      <c r="E42" s="63"/>
      <c r="F42" s="63">
        <v>1</v>
      </c>
      <c r="G42" s="63"/>
      <c r="H42" s="63"/>
      <c r="I42" s="63">
        <v>1</v>
      </c>
      <c r="J42" s="63"/>
      <c r="K42" s="63"/>
      <c r="L42" s="63">
        <v>1</v>
      </c>
      <c r="M42" s="63"/>
      <c r="N42" s="63"/>
      <c r="O42" s="63">
        <v>1</v>
      </c>
      <c r="P42" s="63"/>
      <c r="Q42" s="63"/>
      <c r="R42" s="63">
        <v>1</v>
      </c>
      <c r="S42" s="63"/>
      <c r="T42" s="29">
        <f t="shared" si="5"/>
        <v>5</v>
      </c>
    </row>
    <row r="43" spans="1:20" ht="18" customHeight="1" x14ac:dyDescent="0.2">
      <c r="B43" s="34"/>
      <c r="C43" s="35"/>
      <c r="D43" s="38" t="s">
        <v>15</v>
      </c>
      <c r="E43" s="64">
        <f>SUM(E37:E42)</f>
        <v>3</v>
      </c>
      <c r="F43" s="64">
        <f t="shared" ref="F43:S43" si="6">SUM(F37:F42)</f>
        <v>3</v>
      </c>
      <c r="G43" s="64">
        <f t="shared" si="6"/>
        <v>0</v>
      </c>
      <c r="H43" s="64">
        <f t="shared" si="6"/>
        <v>3</v>
      </c>
      <c r="I43" s="64">
        <f t="shared" si="6"/>
        <v>3</v>
      </c>
      <c r="J43" s="64">
        <f t="shared" si="6"/>
        <v>0</v>
      </c>
      <c r="K43" s="64">
        <f t="shared" si="6"/>
        <v>1</v>
      </c>
      <c r="L43" s="64">
        <f t="shared" si="6"/>
        <v>5</v>
      </c>
      <c r="M43" s="64">
        <f t="shared" si="6"/>
        <v>0</v>
      </c>
      <c r="N43" s="64">
        <f t="shared" si="6"/>
        <v>2</v>
      </c>
      <c r="O43" s="64">
        <f t="shared" si="6"/>
        <v>4</v>
      </c>
      <c r="P43" s="64">
        <f t="shared" si="6"/>
        <v>0</v>
      </c>
      <c r="Q43" s="64">
        <f t="shared" si="6"/>
        <v>2</v>
      </c>
      <c r="R43" s="64">
        <f t="shared" si="6"/>
        <v>4</v>
      </c>
      <c r="S43" s="64">
        <f t="shared" si="6"/>
        <v>0</v>
      </c>
      <c r="T43" s="65">
        <f t="shared" si="5"/>
        <v>30</v>
      </c>
    </row>
    <row r="44" spans="1:20" ht="37.5" customHeight="1" x14ac:dyDescent="0.2">
      <c r="B44" s="34"/>
      <c r="C44" s="35"/>
      <c r="D44" s="40" t="s">
        <v>16</v>
      </c>
      <c r="E44" s="66" t="s">
        <v>42</v>
      </c>
      <c r="F44" s="67"/>
      <c r="G44" s="68"/>
      <c r="H44" s="66" t="s">
        <v>42</v>
      </c>
      <c r="I44" s="67"/>
      <c r="J44" s="68"/>
      <c r="K44" s="66" t="s">
        <v>42</v>
      </c>
      <c r="L44" s="67"/>
      <c r="M44" s="68"/>
      <c r="N44" s="66" t="s">
        <v>42</v>
      </c>
      <c r="O44" s="67"/>
      <c r="P44" s="68"/>
      <c r="Q44" s="66" t="s">
        <v>42</v>
      </c>
      <c r="R44" s="67"/>
      <c r="S44" s="68"/>
      <c r="T44" s="29"/>
    </row>
    <row r="45" spans="1:20" ht="18" customHeight="1" x14ac:dyDescent="0.2">
      <c r="B45" s="34" t="s">
        <v>43</v>
      </c>
      <c r="C45" s="35"/>
      <c r="D45" s="40" t="s">
        <v>43</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29">
        <v>5</v>
      </c>
    </row>
    <row r="46" spans="1:20" ht="33" customHeight="1" x14ac:dyDescent="0.2">
      <c r="A46" s="1">
        <v>1</v>
      </c>
      <c r="B46" s="34"/>
      <c r="C46" s="35"/>
      <c r="D46" s="48" t="s">
        <v>44</v>
      </c>
      <c r="E46" s="63">
        <v>1</v>
      </c>
      <c r="F46" s="63"/>
      <c r="G46" s="63"/>
      <c r="H46" s="63">
        <v>1</v>
      </c>
      <c r="I46" s="63"/>
      <c r="J46" s="63"/>
      <c r="K46" s="63">
        <v>1</v>
      </c>
      <c r="L46" s="63"/>
      <c r="M46" s="63"/>
      <c r="N46" s="63">
        <v>1</v>
      </c>
      <c r="O46" s="63"/>
      <c r="P46" s="63"/>
      <c r="Q46" s="63">
        <v>1</v>
      </c>
      <c r="R46" s="63"/>
      <c r="S46" s="63"/>
      <c r="T46" s="29">
        <f>SUM(E46:S46)</f>
        <v>5</v>
      </c>
    </row>
    <row r="47" spans="1:20" ht="18" customHeight="1" x14ac:dyDescent="0.2">
      <c r="B47" s="34"/>
      <c r="C47" s="35"/>
      <c r="D47" s="38" t="s">
        <v>15</v>
      </c>
      <c r="E47" s="69">
        <f>+E46</f>
        <v>1</v>
      </c>
      <c r="F47" s="69">
        <f t="shared" ref="F47:S47" si="7">+F46</f>
        <v>0</v>
      </c>
      <c r="G47" s="69">
        <f t="shared" si="7"/>
        <v>0</v>
      </c>
      <c r="H47" s="69">
        <f t="shared" si="7"/>
        <v>1</v>
      </c>
      <c r="I47" s="69">
        <f t="shared" si="7"/>
        <v>0</v>
      </c>
      <c r="J47" s="69">
        <f t="shared" si="7"/>
        <v>0</v>
      </c>
      <c r="K47" s="69">
        <f t="shared" si="7"/>
        <v>1</v>
      </c>
      <c r="L47" s="69">
        <f t="shared" si="7"/>
        <v>0</v>
      </c>
      <c r="M47" s="69">
        <f t="shared" si="7"/>
        <v>0</v>
      </c>
      <c r="N47" s="69">
        <f t="shared" si="7"/>
        <v>1</v>
      </c>
      <c r="O47" s="69">
        <f t="shared" si="7"/>
        <v>0</v>
      </c>
      <c r="P47" s="69">
        <f t="shared" si="7"/>
        <v>0</v>
      </c>
      <c r="Q47" s="69">
        <f t="shared" si="7"/>
        <v>1</v>
      </c>
      <c r="R47" s="69">
        <f t="shared" si="7"/>
        <v>0</v>
      </c>
      <c r="S47" s="69">
        <f t="shared" si="7"/>
        <v>0</v>
      </c>
      <c r="T47" s="70">
        <f>SUM(E47:S47)</f>
        <v>5</v>
      </c>
    </row>
    <row r="48" spans="1:20" ht="44.25" customHeight="1" x14ac:dyDescent="0.2">
      <c r="B48" s="34"/>
      <c r="C48" s="35"/>
      <c r="D48" s="40" t="s">
        <v>16</v>
      </c>
      <c r="E48" s="41" t="s">
        <v>45</v>
      </c>
      <c r="F48" s="42"/>
      <c r="G48" s="43"/>
      <c r="H48" s="41" t="s">
        <v>45</v>
      </c>
      <c r="I48" s="42"/>
      <c r="J48" s="43"/>
      <c r="K48" s="41" t="s">
        <v>45</v>
      </c>
      <c r="L48" s="42"/>
      <c r="M48" s="43"/>
      <c r="N48" s="41" t="s">
        <v>45</v>
      </c>
      <c r="O48" s="42"/>
      <c r="P48" s="43"/>
      <c r="Q48" s="41" t="s">
        <v>45</v>
      </c>
      <c r="R48" s="42"/>
      <c r="S48" s="43"/>
      <c r="T48" s="29"/>
    </row>
    <row r="49" spans="1:20" ht="18" customHeight="1" x14ac:dyDescent="0.2">
      <c r="B49" s="71" t="s">
        <v>46</v>
      </c>
      <c r="C49" s="72"/>
      <c r="D49" s="40" t="s">
        <v>46</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29">
        <v>5</v>
      </c>
    </row>
    <row r="50" spans="1:20" ht="84.75" customHeight="1" x14ac:dyDescent="0.2">
      <c r="A50" s="1">
        <v>1</v>
      </c>
      <c r="B50" s="71"/>
      <c r="C50" s="72"/>
      <c r="D50" s="56" t="s">
        <v>47</v>
      </c>
      <c r="E50" s="63">
        <v>1</v>
      </c>
      <c r="F50" s="63"/>
      <c r="G50" s="63"/>
      <c r="H50" s="63"/>
      <c r="I50" s="63"/>
      <c r="J50" s="63">
        <v>1</v>
      </c>
      <c r="K50" s="63">
        <v>1</v>
      </c>
      <c r="L50" s="63"/>
      <c r="M50" s="63"/>
      <c r="N50" s="63">
        <v>1</v>
      </c>
      <c r="O50" s="63"/>
      <c r="P50" s="63"/>
      <c r="Q50" s="63"/>
      <c r="R50" s="63"/>
      <c r="S50" s="63">
        <v>1</v>
      </c>
      <c r="T50" s="29">
        <f>SUM(E50:S50)</f>
        <v>5</v>
      </c>
    </row>
    <row r="51" spans="1:20" ht="30" customHeight="1" x14ac:dyDescent="0.2">
      <c r="B51" s="71"/>
      <c r="C51" s="72"/>
      <c r="D51" s="38" t="s">
        <v>15</v>
      </c>
      <c r="E51" s="69">
        <f>SUM(E50:E50)</f>
        <v>1</v>
      </c>
      <c r="F51" s="69"/>
      <c r="G51" s="69"/>
      <c r="H51" s="69">
        <f>SUM(H50:H50)</f>
        <v>0</v>
      </c>
      <c r="I51" s="69"/>
      <c r="J51" s="69">
        <f>SUM(J50:J50)</f>
        <v>1</v>
      </c>
      <c r="K51" s="69">
        <f>SUM(K50:K50)</f>
        <v>1</v>
      </c>
      <c r="L51" s="69"/>
      <c r="M51" s="69">
        <f>SUM(M50:M50)</f>
        <v>0</v>
      </c>
      <c r="N51" s="69">
        <f>SUM(N50:N50)</f>
        <v>1</v>
      </c>
      <c r="O51" s="69"/>
      <c r="P51" s="69">
        <f>SUM(P50:P50)</f>
        <v>0</v>
      </c>
      <c r="Q51" s="69">
        <f>SUM(Q50:Q50)</f>
        <v>0</v>
      </c>
      <c r="R51" s="69"/>
      <c r="S51" s="69">
        <f>SUM(S50:S50)</f>
        <v>1</v>
      </c>
      <c r="T51" s="29">
        <f>SUM(E51:S51)</f>
        <v>5</v>
      </c>
    </row>
    <row r="52" spans="1:20" ht="51" customHeight="1" x14ac:dyDescent="0.2">
      <c r="B52" s="71"/>
      <c r="C52" s="72"/>
      <c r="D52" s="40" t="s">
        <v>16</v>
      </c>
      <c r="E52" s="73" t="s">
        <v>48</v>
      </c>
      <c r="F52" s="74"/>
      <c r="G52" s="75"/>
      <c r="H52" s="73" t="s">
        <v>49</v>
      </c>
      <c r="I52" s="74"/>
      <c r="J52" s="75"/>
      <c r="K52" s="73" t="s">
        <v>48</v>
      </c>
      <c r="L52" s="74"/>
      <c r="M52" s="75"/>
      <c r="N52" s="73" t="s">
        <v>48</v>
      </c>
      <c r="O52" s="74"/>
      <c r="P52" s="75"/>
      <c r="Q52" s="73" t="s">
        <v>50</v>
      </c>
      <c r="R52" s="74"/>
      <c r="S52" s="75"/>
      <c r="T52" s="29"/>
    </row>
    <row r="53" spans="1:20" x14ac:dyDescent="0.25">
      <c r="E53" s="76">
        <f t="shared" ref="E53:S53" si="8">+E51+E47+E43+E34+E26+E17</f>
        <v>16</v>
      </c>
      <c r="F53" s="76">
        <f t="shared" si="8"/>
        <v>5</v>
      </c>
      <c r="G53" s="76">
        <f t="shared" si="8"/>
        <v>2</v>
      </c>
      <c r="H53" s="76">
        <f t="shared" si="8"/>
        <v>13</v>
      </c>
      <c r="I53" s="76">
        <f t="shared" si="8"/>
        <v>5</v>
      </c>
      <c r="J53" s="76">
        <f t="shared" si="8"/>
        <v>5</v>
      </c>
      <c r="K53" s="76">
        <f t="shared" si="8"/>
        <v>12</v>
      </c>
      <c r="L53" s="76">
        <f t="shared" si="8"/>
        <v>11</v>
      </c>
      <c r="M53" s="76">
        <f t="shared" si="8"/>
        <v>0</v>
      </c>
      <c r="N53" s="76">
        <f t="shared" si="8"/>
        <v>13</v>
      </c>
      <c r="O53" s="76">
        <f t="shared" si="8"/>
        <v>10</v>
      </c>
      <c r="P53" s="76">
        <f t="shared" si="8"/>
        <v>0</v>
      </c>
      <c r="Q53" s="76">
        <f t="shared" si="8"/>
        <v>12</v>
      </c>
      <c r="R53" s="76">
        <f t="shared" si="8"/>
        <v>10</v>
      </c>
      <c r="S53" s="76">
        <f t="shared" si="8"/>
        <v>1</v>
      </c>
    </row>
    <row r="54" spans="1:20" s="1" customFormat="1" x14ac:dyDescent="0.25">
      <c r="A54" s="1">
        <f>A50+A46+A42+A33+A25+A16</f>
        <v>23</v>
      </c>
      <c r="E54" s="78">
        <f>+E53+F53+G53</f>
        <v>23</v>
      </c>
      <c r="F54" s="78"/>
      <c r="G54" s="78"/>
      <c r="H54" s="78">
        <f t="shared" ref="H54" si="9">+H53+I53+J53</f>
        <v>23</v>
      </c>
      <c r="I54" s="78"/>
      <c r="J54" s="78"/>
      <c r="K54" s="78">
        <f t="shared" ref="K54" si="10">+K53+L53+M53</f>
        <v>23</v>
      </c>
      <c r="L54" s="78"/>
      <c r="M54" s="78"/>
      <c r="N54" s="78">
        <f t="shared" ref="N54" si="11">+N53+O53+P53</f>
        <v>23</v>
      </c>
      <c r="O54" s="78"/>
      <c r="P54" s="78"/>
      <c r="Q54" s="78">
        <f t="shared" ref="Q54" si="12">+Q53+R53+S53</f>
        <v>23</v>
      </c>
      <c r="R54" s="78"/>
      <c r="S54" s="78"/>
      <c r="T54" s="79"/>
    </row>
    <row r="55" spans="1:20" x14ac:dyDescent="0.25">
      <c r="D55" s="80" t="s">
        <v>7</v>
      </c>
      <c r="E55" s="81">
        <f>+H53+K53+N53+Q53</f>
        <v>50</v>
      </c>
      <c r="F55" s="82">
        <f>+E55/$E$58</f>
        <v>0.50505050505050508</v>
      </c>
    </row>
    <row r="56" spans="1:20" x14ac:dyDescent="0.25">
      <c r="D56" s="80" t="s">
        <v>8</v>
      </c>
      <c r="E56" s="81">
        <f>+F53+I53+L53+O53+R53</f>
        <v>41</v>
      </c>
      <c r="F56" s="82">
        <f t="shared" ref="F56:F58" si="13">+E56/$E$58</f>
        <v>0.41414141414141414</v>
      </c>
    </row>
    <row r="57" spans="1:20" x14ac:dyDescent="0.25">
      <c r="D57" s="80" t="s">
        <v>9</v>
      </c>
      <c r="E57" s="81">
        <f>+G53+J53+M53+P53+S53</f>
        <v>8</v>
      </c>
      <c r="F57" s="82">
        <f t="shared" si="13"/>
        <v>8.0808080808080815E-2</v>
      </c>
    </row>
    <row r="58" spans="1:20" x14ac:dyDescent="0.25">
      <c r="E58" s="81">
        <f>SUM(E55:E57)</f>
        <v>99</v>
      </c>
      <c r="F58" s="82">
        <f t="shared" si="13"/>
        <v>1</v>
      </c>
    </row>
    <row r="60" spans="1:20" x14ac:dyDescent="0.25">
      <c r="D60" s="85" t="s">
        <v>51</v>
      </c>
      <c r="E60" s="86"/>
      <c r="F60" s="87">
        <f>+F55+F57</f>
        <v>0.58585858585858586</v>
      </c>
    </row>
    <row r="104" spans="1:20" ht="12.75" x14ac:dyDescent="0.2">
      <c r="A104" s="1" t="e">
        <f>+'[1]11. CA COLORECTAL'!A49+'[1]11. CA COLORECTAL'!A45+'[1]11. CA COLORECTAL'!#REF!+'[1]11. CA COLORECTAL'!A41+'[1]11. CA COLORECTAL'!A36+'[1]11. CA COLORECTAL'!A30+'[1]11. CA COLORECTAL'!A26+'[1]11. CA COLORECTAL'!A18+A55+A50+#REF!+A47+A43+A36+A30+A22</f>
        <v>#REF!</v>
      </c>
      <c r="E104" s="88"/>
      <c r="F104" s="88"/>
      <c r="G104" s="88"/>
      <c r="H104" s="88"/>
      <c r="I104" s="88"/>
      <c r="J104" s="88"/>
      <c r="K104" s="88"/>
      <c r="L104" s="88"/>
      <c r="M104" s="88"/>
      <c r="N104" s="88"/>
      <c r="O104" s="88"/>
      <c r="P104" s="88"/>
      <c r="Q104" s="88"/>
      <c r="R104" s="88"/>
      <c r="S104" s="88"/>
      <c r="T104" s="8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E54:S54">
    <cfRule type="cellIs" dxfId="43" priority="2" operator="notEqual">
      <formula>$A$54</formula>
    </cfRule>
    <cfRule type="cellIs" priority="3" operator="notEqual">
      <formula>$A$54</formula>
    </cfRule>
  </conditionalFormatting>
  <conditionalFormatting sqref="T13:T52">
    <cfRule type="cellIs" dxfId="42" priority="1" operator="notEqual">
      <formula>$T$14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37:S42 E29:S33">
      <formula1>1</formula1>
    </dataValidation>
    <dataValidation type="whole" operator="equal" allowBlank="1" showInputMessage="1" showErrorMessage="1" errorTitle="REGISTRO ERRADO" error="SOLO PUEDE REGISTRAR 1 " sqref="E50:S50 E46:S46 E13:S16">
      <formula1>1</formula1>
    </dataValidation>
  </dataValidations>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M9" sqref="M9"/>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3.7109375" style="83" customWidth="1"/>
    <col min="8" max="8" width="5.5703125" style="83" customWidth="1"/>
    <col min="9" max="9" width="4.85546875" style="83" customWidth="1"/>
    <col min="10" max="10" width="3.7109375" style="83" customWidth="1"/>
    <col min="11" max="11" width="3.7109375" style="84" customWidth="1"/>
    <col min="12" max="12" width="4.140625" style="84" customWidth="1"/>
    <col min="13" max="13" width="3.7109375" style="84" customWidth="1"/>
    <col min="14" max="14" width="4.85546875" style="83" customWidth="1"/>
    <col min="15" max="15" width="4.42578125" style="83" customWidth="1"/>
    <col min="16" max="16" width="5.7109375" style="83" customWidth="1"/>
    <col min="17" max="17" width="3.7109375" style="83" customWidth="1"/>
    <col min="18" max="18" width="4.140625" style="83" customWidth="1"/>
    <col min="19" max="19" width="3.7109375" style="83" customWidth="1"/>
    <col min="20" max="20" width="11.42578125" style="77"/>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106</v>
      </c>
      <c r="D7" s="90"/>
      <c r="E7" s="90"/>
      <c r="F7" s="2"/>
      <c r="G7" s="2"/>
      <c r="H7" s="2"/>
      <c r="I7" s="2"/>
      <c r="J7" s="2"/>
      <c r="K7" s="2"/>
      <c r="L7" s="2"/>
      <c r="M7" s="2"/>
      <c r="N7" s="2"/>
      <c r="O7" s="2"/>
      <c r="P7" s="2"/>
      <c r="Q7" s="2"/>
      <c r="R7" s="2"/>
      <c r="S7" s="2"/>
      <c r="T7" s="89"/>
    </row>
    <row r="8" spans="1:20" ht="14.25" customHeight="1" x14ac:dyDescent="0.2">
      <c r="C8" s="91" t="s">
        <v>71</v>
      </c>
      <c r="D8" s="91"/>
      <c r="E8" s="91"/>
      <c r="F8" s="2"/>
      <c r="G8" s="2"/>
      <c r="H8" s="2"/>
      <c r="I8" s="2"/>
      <c r="J8" s="2"/>
      <c r="K8" s="2"/>
      <c r="L8" s="2"/>
      <c r="M8" s="2"/>
      <c r="N8" s="2"/>
      <c r="O8" s="2"/>
      <c r="P8" s="2"/>
      <c r="Q8" s="2"/>
      <c r="R8" s="2"/>
      <c r="S8" s="2"/>
      <c r="T8" s="89"/>
    </row>
    <row r="9" spans="1:20" ht="12.75" x14ac:dyDescent="0.2">
      <c r="C9" s="92" t="s">
        <v>107</v>
      </c>
      <c r="D9" s="92"/>
      <c r="E9" s="92"/>
      <c r="F9" s="2"/>
      <c r="G9" s="2"/>
      <c r="H9" s="2"/>
      <c r="I9" s="2"/>
      <c r="J9" s="2"/>
      <c r="K9" s="2"/>
      <c r="L9" s="2"/>
      <c r="M9" s="2"/>
      <c r="N9" s="2"/>
      <c r="O9" s="2"/>
      <c r="P9" s="2"/>
      <c r="Q9" s="2"/>
      <c r="R9" s="2"/>
      <c r="S9" s="2"/>
      <c r="T9" s="89"/>
    </row>
    <row r="10" spans="1:20" ht="12.75" x14ac:dyDescent="0.2">
      <c r="C10" s="92" t="s">
        <v>4</v>
      </c>
      <c r="D10" s="92"/>
      <c r="E10" s="92"/>
      <c r="F10" s="2"/>
      <c r="G10" s="2"/>
      <c r="H10" s="2"/>
      <c r="I10" s="2"/>
      <c r="J10" s="2"/>
      <c r="K10" s="2"/>
      <c r="L10" s="2"/>
      <c r="M10" s="2"/>
      <c r="N10" s="2"/>
      <c r="O10" s="2"/>
      <c r="P10" s="2"/>
      <c r="Q10" s="2"/>
      <c r="R10" s="2"/>
      <c r="S10" s="2"/>
      <c r="T10" s="89"/>
    </row>
    <row r="11" spans="1:20" ht="46.5" customHeight="1" x14ac:dyDescent="0.2">
      <c r="B11" s="93"/>
      <c r="C11" s="94"/>
      <c r="D11" s="95" t="s">
        <v>5</v>
      </c>
      <c r="E11" s="96">
        <v>1088323890</v>
      </c>
      <c r="F11" s="97"/>
      <c r="G11" s="98"/>
      <c r="H11" s="96">
        <v>3983628</v>
      </c>
      <c r="I11" s="97"/>
      <c r="J11" s="98"/>
      <c r="K11" s="96">
        <v>6272284</v>
      </c>
      <c r="L11" s="97"/>
      <c r="M11" s="98"/>
      <c r="N11" s="96">
        <v>1060472</v>
      </c>
      <c r="O11" s="97"/>
      <c r="P11" s="98"/>
      <c r="Q11" s="96">
        <v>7521990</v>
      </c>
      <c r="R11" s="97"/>
      <c r="S11" s="98"/>
      <c r="T11" s="102">
        <v>5</v>
      </c>
    </row>
    <row r="12" spans="1:20" ht="30" x14ac:dyDescent="0.2">
      <c r="B12" s="103"/>
      <c r="C12" s="104"/>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105"/>
    </row>
    <row r="13" spans="1:20" ht="41.25" customHeight="1" x14ac:dyDescent="0.2">
      <c r="A13" s="1">
        <v>1</v>
      </c>
      <c r="B13" s="106" t="s">
        <v>10</v>
      </c>
      <c r="C13" s="107"/>
      <c r="D13" s="108" t="s">
        <v>11</v>
      </c>
      <c r="E13" s="33">
        <v>1</v>
      </c>
      <c r="F13" s="33"/>
      <c r="G13" s="33"/>
      <c r="H13" s="33">
        <v>1</v>
      </c>
      <c r="I13" s="33"/>
      <c r="J13" s="33"/>
      <c r="K13" s="33">
        <v>1</v>
      </c>
      <c r="L13" s="33"/>
      <c r="M13" s="33"/>
      <c r="N13" s="33">
        <v>1</v>
      </c>
      <c r="O13" s="33"/>
      <c r="P13" s="33"/>
      <c r="Q13" s="33">
        <v>1</v>
      </c>
      <c r="R13" s="33"/>
      <c r="S13" s="33"/>
      <c r="T13" s="105">
        <f>SUM(E13:S13)</f>
        <v>5</v>
      </c>
    </row>
    <row r="14" spans="1:20" ht="54" customHeight="1" x14ac:dyDescent="0.2">
      <c r="A14" s="1">
        <v>2</v>
      </c>
      <c r="B14" s="111"/>
      <c r="C14" s="112"/>
      <c r="D14" s="113" t="s">
        <v>12</v>
      </c>
      <c r="E14" s="33">
        <v>1</v>
      </c>
      <c r="F14" s="33"/>
      <c r="G14" s="33"/>
      <c r="H14" s="33">
        <v>1</v>
      </c>
      <c r="I14" s="33"/>
      <c r="J14" s="33"/>
      <c r="K14" s="33">
        <v>1</v>
      </c>
      <c r="L14" s="33"/>
      <c r="M14" s="33"/>
      <c r="N14" s="33">
        <v>1</v>
      </c>
      <c r="O14" s="33"/>
      <c r="P14" s="33"/>
      <c r="Q14" s="33">
        <v>1</v>
      </c>
      <c r="R14" s="33"/>
      <c r="S14" s="33"/>
      <c r="T14" s="105">
        <f>SUM(E14:S14)</f>
        <v>5</v>
      </c>
    </row>
    <row r="15" spans="1:20" ht="51" customHeight="1" x14ac:dyDescent="0.2">
      <c r="A15" s="1">
        <v>3</v>
      </c>
      <c r="B15" s="111"/>
      <c r="C15" s="112"/>
      <c r="D15" s="113" t="s">
        <v>13</v>
      </c>
      <c r="E15" s="33">
        <v>1</v>
      </c>
      <c r="F15" s="33"/>
      <c r="G15" s="33"/>
      <c r="H15" s="33">
        <v>1</v>
      </c>
      <c r="I15" s="33"/>
      <c r="J15" s="33"/>
      <c r="K15" s="33">
        <v>1</v>
      </c>
      <c r="L15" s="33"/>
      <c r="M15" s="33"/>
      <c r="N15" s="33">
        <v>1</v>
      </c>
      <c r="O15" s="33"/>
      <c r="P15" s="33"/>
      <c r="Q15" s="33">
        <v>1</v>
      </c>
      <c r="R15" s="33"/>
      <c r="S15" s="33"/>
      <c r="T15" s="105">
        <f>SUM(E15:S15)</f>
        <v>5</v>
      </c>
    </row>
    <row r="16" spans="1:20" ht="38.25" customHeight="1" x14ac:dyDescent="0.2">
      <c r="A16" s="1">
        <v>4</v>
      </c>
      <c r="B16" s="111"/>
      <c r="C16" s="112"/>
      <c r="D16" s="108" t="s">
        <v>14</v>
      </c>
      <c r="E16" s="37">
        <v>1</v>
      </c>
      <c r="F16" s="37"/>
      <c r="G16" s="37"/>
      <c r="H16" s="37">
        <v>1</v>
      </c>
      <c r="I16" s="37"/>
      <c r="J16" s="37"/>
      <c r="K16" s="37">
        <v>1</v>
      </c>
      <c r="L16" s="37"/>
      <c r="M16" s="37"/>
      <c r="N16" s="37">
        <v>1</v>
      </c>
      <c r="O16" s="37"/>
      <c r="P16" s="37"/>
      <c r="Q16" s="37">
        <v>1</v>
      </c>
      <c r="R16" s="37"/>
      <c r="S16" s="37"/>
      <c r="T16" s="105">
        <f>SUM(E16:S16)</f>
        <v>5</v>
      </c>
    </row>
    <row r="17" spans="1:20" ht="18" customHeight="1" x14ac:dyDescent="0.2">
      <c r="B17" s="111"/>
      <c r="C17" s="112"/>
      <c r="D17" s="115" t="s">
        <v>15</v>
      </c>
      <c r="E17" s="116">
        <f>SUM(E13:E16)</f>
        <v>4</v>
      </c>
      <c r="F17" s="116">
        <f t="shared" ref="F17:S17" si="0">SUM(F13:F16)</f>
        <v>0</v>
      </c>
      <c r="G17" s="116">
        <f t="shared" si="0"/>
        <v>0</v>
      </c>
      <c r="H17" s="116">
        <f t="shared" si="0"/>
        <v>4</v>
      </c>
      <c r="I17" s="116">
        <f t="shared" si="0"/>
        <v>0</v>
      </c>
      <c r="J17" s="116">
        <f t="shared" si="0"/>
        <v>0</v>
      </c>
      <c r="K17" s="116">
        <f t="shared" si="0"/>
        <v>4</v>
      </c>
      <c r="L17" s="116">
        <f t="shared" si="0"/>
        <v>0</v>
      </c>
      <c r="M17" s="116">
        <f t="shared" si="0"/>
        <v>0</v>
      </c>
      <c r="N17" s="116">
        <f t="shared" si="0"/>
        <v>4</v>
      </c>
      <c r="O17" s="116">
        <f t="shared" si="0"/>
        <v>0</v>
      </c>
      <c r="P17" s="116">
        <f t="shared" si="0"/>
        <v>0</v>
      </c>
      <c r="Q17" s="116">
        <f t="shared" si="0"/>
        <v>4</v>
      </c>
      <c r="R17" s="116">
        <f t="shared" si="0"/>
        <v>0</v>
      </c>
      <c r="S17" s="116">
        <f t="shared" si="0"/>
        <v>0</v>
      </c>
      <c r="T17" s="105">
        <f>SUM(E17:S17)</f>
        <v>20</v>
      </c>
    </row>
    <row r="18" spans="1:20" ht="37.5" customHeight="1" x14ac:dyDescent="0.2">
      <c r="B18" s="111"/>
      <c r="C18" s="112"/>
      <c r="D18" s="117" t="s">
        <v>16</v>
      </c>
      <c r="E18" s="41" t="s">
        <v>73</v>
      </c>
      <c r="F18" s="42"/>
      <c r="G18" s="43"/>
      <c r="H18" s="41" t="s">
        <v>73</v>
      </c>
      <c r="I18" s="42"/>
      <c r="J18" s="43"/>
      <c r="K18" s="41" t="s">
        <v>73</v>
      </c>
      <c r="L18" s="42"/>
      <c r="M18" s="43"/>
      <c r="N18" s="41" t="s">
        <v>73</v>
      </c>
      <c r="O18" s="42"/>
      <c r="P18" s="43"/>
      <c r="Q18" s="41" t="s">
        <v>73</v>
      </c>
      <c r="R18" s="42"/>
      <c r="S18" s="43"/>
      <c r="T18" s="105"/>
    </row>
    <row r="19" spans="1:20" ht="18" customHeight="1" x14ac:dyDescent="0.2">
      <c r="B19" s="111" t="s">
        <v>18</v>
      </c>
      <c r="C19" s="112"/>
      <c r="D19" s="117"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105"/>
    </row>
    <row r="20" spans="1:20" s="50" customFormat="1" ht="77.25" customHeight="1" x14ac:dyDescent="0.2">
      <c r="A20" s="47">
        <v>1</v>
      </c>
      <c r="B20" s="111"/>
      <c r="C20" s="112"/>
      <c r="D20" s="118" t="s">
        <v>19</v>
      </c>
      <c r="E20" s="49">
        <v>1</v>
      </c>
      <c r="F20" s="49"/>
      <c r="G20" s="49"/>
      <c r="H20" s="49">
        <v>1</v>
      </c>
      <c r="I20" s="49"/>
      <c r="J20" s="49"/>
      <c r="K20" s="49">
        <v>1</v>
      </c>
      <c r="L20" s="49"/>
      <c r="M20" s="49"/>
      <c r="N20" s="49">
        <v>1</v>
      </c>
      <c r="O20" s="49"/>
      <c r="P20" s="49"/>
      <c r="Q20" s="49">
        <v>1</v>
      </c>
      <c r="R20" s="49"/>
      <c r="S20" s="49"/>
      <c r="T20" s="105">
        <f t="shared" ref="T20:T26" si="1">SUM(E20:S20)</f>
        <v>5</v>
      </c>
    </row>
    <row r="21" spans="1:20" ht="81" customHeight="1" x14ac:dyDescent="0.2">
      <c r="A21" s="1">
        <v>2</v>
      </c>
      <c r="B21" s="111"/>
      <c r="C21" s="112"/>
      <c r="D21" s="120" t="s">
        <v>20</v>
      </c>
      <c r="E21" s="52">
        <v>1</v>
      </c>
      <c r="F21" s="142"/>
      <c r="G21" s="142"/>
      <c r="H21" s="52">
        <v>1</v>
      </c>
      <c r="I21" s="142"/>
      <c r="J21" s="142"/>
      <c r="K21" s="52">
        <v>1</v>
      </c>
      <c r="L21" s="142"/>
      <c r="M21" s="142"/>
      <c r="N21" s="52">
        <v>1</v>
      </c>
      <c r="O21" s="142"/>
      <c r="P21" s="142"/>
      <c r="Q21" s="52">
        <v>1</v>
      </c>
      <c r="R21" s="142"/>
      <c r="S21" s="142"/>
      <c r="T21" s="105">
        <f t="shared" si="1"/>
        <v>5</v>
      </c>
    </row>
    <row r="22" spans="1:20" ht="50.25" customHeight="1" x14ac:dyDescent="0.2">
      <c r="A22" s="1">
        <v>3</v>
      </c>
      <c r="B22" s="111"/>
      <c r="C22" s="112"/>
      <c r="D22" s="120" t="s">
        <v>21</v>
      </c>
      <c r="E22" s="52">
        <v>1</v>
      </c>
      <c r="F22" s="142"/>
      <c r="G22" s="142"/>
      <c r="H22" s="52">
        <v>1</v>
      </c>
      <c r="I22" s="142"/>
      <c r="J22" s="142"/>
      <c r="K22" s="52">
        <v>1</v>
      </c>
      <c r="L22" s="142"/>
      <c r="M22" s="142"/>
      <c r="N22" s="52">
        <v>1</v>
      </c>
      <c r="O22" s="142"/>
      <c r="P22" s="142"/>
      <c r="Q22" s="52">
        <v>1</v>
      </c>
      <c r="R22" s="142"/>
      <c r="S22" s="142"/>
      <c r="T22" s="105">
        <f t="shared" si="1"/>
        <v>5</v>
      </c>
    </row>
    <row r="23" spans="1:20" ht="50.25" customHeight="1" x14ac:dyDescent="0.2">
      <c r="A23" s="1">
        <v>4</v>
      </c>
      <c r="B23" s="111"/>
      <c r="C23" s="112"/>
      <c r="D23" s="120" t="s">
        <v>22</v>
      </c>
      <c r="E23" s="52">
        <v>1</v>
      </c>
      <c r="F23" s="142"/>
      <c r="G23" s="142"/>
      <c r="H23" s="52">
        <v>1</v>
      </c>
      <c r="I23" s="142"/>
      <c r="J23" s="142"/>
      <c r="K23" s="52">
        <v>1</v>
      </c>
      <c r="L23" s="142"/>
      <c r="M23" s="142"/>
      <c r="N23" s="52">
        <v>1</v>
      </c>
      <c r="O23" s="142"/>
      <c r="P23" s="142"/>
      <c r="Q23" s="52">
        <v>1</v>
      </c>
      <c r="R23" s="142"/>
      <c r="S23" s="142"/>
      <c r="T23" s="105">
        <f t="shared" si="1"/>
        <v>5</v>
      </c>
    </row>
    <row r="24" spans="1:20" ht="52.5" customHeight="1" x14ac:dyDescent="0.2">
      <c r="A24" s="1">
        <v>5</v>
      </c>
      <c r="B24" s="111"/>
      <c r="C24" s="112"/>
      <c r="D24" s="120" t="s">
        <v>23</v>
      </c>
      <c r="E24" s="52">
        <v>1</v>
      </c>
      <c r="F24" s="142"/>
      <c r="G24" s="142"/>
      <c r="H24" s="52">
        <v>1</v>
      </c>
      <c r="I24" s="142"/>
      <c r="J24" s="142"/>
      <c r="K24" s="52">
        <v>1</v>
      </c>
      <c r="L24" s="142"/>
      <c r="M24" s="142"/>
      <c r="N24" s="52">
        <v>1</v>
      </c>
      <c r="O24" s="142"/>
      <c r="P24" s="142"/>
      <c r="Q24" s="52">
        <v>1</v>
      </c>
      <c r="R24" s="142"/>
      <c r="S24" s="142"/>
      <c r="T24" s="105">
        <f t="shared" si="1"/>
        <v>5</v>
      </c>
    </row>
    <row r="25" spans="1:20" ht="56.25" customHeight="1" x14ac:dyDescent="0.2">
      <c r="A25" s="1">
        <v>6</v>
      </c>
      <c r="B25" s="111"/>
      <c r="C25" s="112"/>
      <c r="D25" s="120" t="s">
        <v>24</v>
      </c>
      <c r="E25" s="52">
        <v>1</v>
      </c>
      <c r="F25" s="142"/>
      <c r="G25" s="142"/>
      <c r="H25" s="52">
        <v>1</v>
      </c>
      <c r="I25" s="142"/>
      <c r="J25" s="142"/>
      <c r="K25" s="52">
        <v>1</v>
      </c>
      <c r="L25" s="142"/>
      <c r="M25" s="142"/>
      <c r="N25" s="52">
        <v>1</v>
      </c>
      <c r="O25" s="142"/>
      <c r="P25" s="142"/>
      <c r="Q25" s="52">
        <v>1</v>
      </c>
      <c r="R25" s="142"/>
      <c r="S25" s="142"/>
      <c r="T25" s="105">
        <f t="shared" si="1"/>
        <v>5</v>
      </c>
    </row>
    <row r="26" spans="1:20" ht="18" customHeight="1" x14ac:dyDescent="0.2">
      <c r="B26" s="111"/>
      <c r="C26" s="112"/>
      <c r="D26" s="115" t="s">
        <v>15</v>
      </c>
      <c r="E26" s="116">
        <f>SUM(E20:E25)</f>
        <v>6</v>
      </c>
      <c r="F26" s="116">
        <f t="shared" ref="F26:S26" si="2">SUM(F20:F25)</f>
        <v>0</v>
      </c>
      <c r="G26" s="116">
        <f t="shared" si="2"/>
        <v>0</v>
      </c>
      <c r="H26" s="116">
        <f t="shared" si="2"/>
        <v>6</v>
      </c>
      <c r="I26" s="116">
        <f t="shared" si="2"/>
        <v>0</v>
      </c>
      <c r="J26" s="116">
        <f t="shared" si="2"/>
        <v>0</v>
      </c>
      <c r="K26" s="116">
        <f t="shared" si="2"/>
        <v>6</v>
      </c>
      <c r="L26" s="116">
        <f t="shared" si="2"/>
        <v>0</v>
      </c>
      <c r="M26" s="116">
        <f t="shared" si="2"/>
        <v>0</v>
      </c>
      <c r="N26" s="116">
        <f t="shared" si="2"/>
        <v>6</v>
      </c>
      <c r="O26" s="116">
        <f t="shared" si="2"/>
        <v>0</v>
      </c>
      <c r="P26" s="116">
        <f t="shared" si="2"/>
        <v>0</v>
      </c>
      <c r="Q26" s="116">
        <f t="shared" si="2"/>
        <v>6</v>
      </c>
      <c r="R26" s="116">
        <f t="shared" si="2"/>
        <v>0</v>
      </c>
      <c r="S26" s="116">
        <f t="shared" si="2"/>
        <v>0</v>
      </c>
      <c r="T26" s="105">
        <f t="shared" si="1"/>
        <v>30</v>
      </c>
    </row>
    <row r="27" spans="1:20" ht="37.5" customHeight="1" x14ac:dyDescent="0.2">
      <c r="B27" s="111"/>
      <c r="C27" s="112"/>
      <c r="D27" s="117" t="s">
        <v>16</v>
      </c>
      <c r="E27" s="53" t="s">
        <v>75</v>
      </c>
      <c r="F27" s="54"/>
      <c r="G27" s="55"/>
      <c r="H27" s="53" t="s">
        <v>75</v>
      </c>
      <c r="I27" s="54"/>
      <c r="J27" s="55"/>
      <c r="K27" s="53" t="s">
        <v>75</v>
      </c>
      <c r="L27" s="54"/>
      <c r="M27" s="55"/>
      <c r="N27" s="53" t="s">
        <v>75</v>
      </c>
      <c r="O27" s="54"/>
      <c r="P27" s="55"/>
      <c r="Q27" s="53" t="s">
        <v>75</v>
      </c>
      <c r="R27" s="54"/>
      <c r="S27" s="55"/>
      <c r="T27" s="105"/>
    </row>
    <row r="28" spans="1:20" ht="18" customHeight="1" x14ac:dyDescent="0.2">
      <c r="B28" s="111" t="s">
        <v>26</v>
      </c>
      <c r="C28" s="112"/>
      <c r="D28" s="117"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105">
        <v>10</v>
      </c>
    </row>
    <row r="29" spans="1:20" ht="40.5" customHeight="1" x14ac:dyDescent="0.2">
      <c r="A29" s="1">
        <v>1</v>
      </c>
      <c r="B29" s="111"/>
      <c r="C29" s="112"/>
      <c r="D29" s="125" t="s">
        <v>27</v>
      </c>
      <c r="E29" s="143">
        <v>1</v>
      </c>
      <c r="F29" s="143"/>
      <c r="G29" s="143"/>
      <c r="H29" s="143">
        <v>1</v>
      </c>
      <c r="I29" s="143"/>
      <c r="J29" s="143"/>
      <c r="K29" s="143">
        <v>1</v>
      </c>
      <c r="L29" s="143"/>
      <c r="M29" s="143"/>
      <c r="N29" s="143">
        <v>1</v>
      </c>
      <c r="O29" s="143"/>
      <c r="P29" s="143"/>
      <c r="Q29" s="143">
        <v>1</v>
      </c>
      <c r="R29" s="143"/>
      <c r="S29" s="143"/>
      <c r="T29" s="105">
        <f t="shared" ref="T29:T34" si="3">SUM(E29:S29)</f>
        <v>5</v>
      </c>
    </row>
    <row r="30" spans="1:20" ht="48.75" customHeight="1" x14ac:dyDescent="0.2">
      <c r="A30" s="1">
        <v>2</v>
      </c>
      <c r="B30" s="111"/>
      <c r="C30" s="112"/>
      <c r="D30" s="125" t="s">
        <v>28</v>
      </c>
      <c r="E30" s="143"/>
      <c r="F30" s="143"/>
      <c r="G30" s="143">
        <v>1</v>
      </c>
      <c r="H30" s="143"/>
      <c r="I30" s="143"/>
      <c r="J30" s="143">
        <v>1</v>
      </c>
      <c r="K30" s="143"/>
      <c r="L30" s="143"/>
      <c r="M30" s="143">
        <v>1</v>
      </c>
      <c r="N30" s="143"/>
      <c r="O30" s="143"/>
      <c r="P30" s="143">
        <v>1</v>
      </c>
      <c r="Q30" s="143"/>
      <c r="R30" s="143"/>
      <c r="S30" s="143">
        <v>1</v>
      </c>
      <c r="T30" s="105">
        <f t="shared" si="3"/>
        <v>5</v>
      </c>
    </row>
    <row r="31" spans="1:20" ht="62.25" customHeight="1" x14ac:dyDescent="0.2">
      <c r="A31" s="1">
        <v>3</v>
      </c>
      <c r="B31" s="111"/>
      <c r="C31" s="112"/>
      <c r="D31" s="125" t="s">
        <v>29</v>
      </c>
      <c r="E31" s="143"/>
      <c r="F31" s="143"/>
      <c r="G31" s="143">
        <v>1</v>
      </c>
      <c r="H31" s="143"/>
      <c r="I31" s="143"/>
      <c r="J31" s="143">
        <v>1</v>
      </c>
      <c r="K31" s="143"/>
      <c r="L31" s="143"/>
      <c r="M31" s="143">
        <v>1</v>
      </c>
      <c r="N31" s="143"/>
      <c r="O31" s="143"/>
      <c r="P31" s="143">
        <v>1</v>
      </c>
      <c r="Q31" s="143"/>
      <c r="R31" s="143"/>
      <c r="S31" s="143">
        <v>1</v>
      </c>
      <c r="T31" s="105">
        <f t="shared" si="3"/>
        <v>5</v>
      </c>
    </row>
    <row r="32" spans="1:20" ht="41.25" customHeight="1" x14ac:dyDescent="0.2">
      <c r="A32" s="1">
        <v>4</v>
      </c>
      <c r="B32" s="111"/>
      <c r="C32" s="112"/>
      <c r="D32" s="125" t="s">
        <v>30</v>
      </c>
      <c r="E32" s="143"/>
      <c r="F32" s="143">
        <v>1</v>
      </c>
      <c r="G32" s="143"/>
      <c r="H32" s="143"/>
      <c r="I32" s="143">
        <v>1</v>
      </c>
      <c r="J32" s="143"/>
      <c r="K32" s="143"/>
      <c r="L32" s="143">
        <v>1</v>
      </c>
      <c r="M32" s="143"/>
      <c r="N32" s="143"/>
      <c r="O32" s="143">
        <v>1</v>
      </c>
      <c r="P32" s="143"/>
      <c r="Q32" s="143"/>
      <c r="R32" s="143">
        <v>1</v>
      </c>
      <c r="S32" s="143"/>
      <c r="T32" s="105">
        <f t="shared" si="3"/>
        <v>5</v>
      </c>
    </row>
    <row r="33" spans="1:20" ht="61.5" customHeight="1" x14ac:dyDescent="0.2">
      <c r="A33" s="1">
        <v>5</v>
      </c>
      <c r="B33" s="111"/>
      <c r="C33" s="112"/>
      <c r="D33" s="125" t="s">
        <v>57</v>
      </c>
      <c r="E33" s="143">
        <v>1</v>
      </c>
      <c r="F33" s="143"/>
      <c r="G33" s="143"/>
      <c r="H33" s="143">
        <v>1</v>
      </c>
      <c r="I33" s="143"/>
      <c r="J33" s="143"/>
      <c r="K33" s="143">
        <v>1</v>
      </c>
      <c r="L33" s="143"/>
      <c r="M33" s="143"/>
      <c r="N33" s="143">
        <v>1</v>
      </c>
      <c r="O33" s="143"/>
      <c r="P33" s="143"/>
      <c r="Q33" s="143">
        <v>1</v>
      </c>
      <c r="R33" s="143"/>
      <c r="S33" s="143"/>
      <c r="T33" s="105">
        <f t="shared" si="3"/>
        <v>5</v>
      </c>
    </row>
    <row r="34" spans="1:20" ht="18" customHeight="1" x14ac:dyDescent="0.2">
      <c r="B34" s="111"/>
      <c r="C34" s="112"/>
      <c r="D34" s="115" t="s">
        <v>15</v>
      </c>
      <c r="E34" s="116">
        <f>SUM(E29:E33)</f>
        <v>2</v>
      </c>
      <c r="F34" s="116">
        <f t="shared" ref="F34:S34" si="4">SUM(F29:F33)</f>
        <v>1</v>
      </c>
      <c r="G34" s="116">
        <f t="shared" si="4"/>
        <v>2</v>
      </c>
      <c r="H34" s="116">
        <f t="shared" si="4"/>
        <v>2</v>
      </c>
      <c r="I34" s="116">
        <f t="shared" si="4"/>
        <v>1</v>
      </c>
      <c r="J34" s="116">
        <f t="shared" si="4"/>
        <v>2</v>
      </c>
      <c r="K34" s="116">
        <f t="shared" si="4"/>
        <v>2</v>
      </c>
      <c r="L34" s="116">
        <f t="shared" si="4"/>
        <v>1</v>
      </c>
      <c r="M34" s="116">
        <f t="shared" si="4"/>
        <v>2</v>
      </c>
      <c r="N34" s="116">
        <f t="shared" si="4"/>
        <v>2</v>
      </c>
      <c r="O34" s="116">
        <f t="shared" si="4"/>
        <v>1</v>
      </c>
      <c r="P34" s="116">
        <f t="shared" si="4"/>
        <v>2</v>
      </c>
      <c r="Q34" s="116">
        <f t="shared" si="4"/>
        <v>2</v>
      </c>
      <c r="R34" s="116">
        <f t="shared" si="4"/>
        <v>1</v>
      </c>
      <c r="S34" s="116">
        <f t="shared" si="4"/>
        <v>2</v>
      </c>
      <c r="T34" s="105">
        <f t="shared" si="3"/>
        <v>25</v>
      </c>
    </row>
    <row r="35" spans="1:20" ht="37.5" customHeight="1" x14ac:dyDescent="0.2">
      <c r="B35" s="111"/>
      <c r="C35" s="112"/>
      <c r="D35" s="117" t="s">
        <v>16</v>
      </c>
      <c r="E35" s="126" t="s">
        <v>32</v>
      </c>
      <c r="F35" s="127"/>
      <c r="G35" s="128"/>
      <c r="H35" s="126" t="s">
        <v>32</v>
      </c>
      <c r="I35" s="127"/>
      <c r="J35" s="128"/>
      <c r="K35" s="126" t="s">
        <v>32</v>
      </c>
      <c r="L35" s="127"/>
      <c r="M35" s="128"/>
      <c r="N35" s="126" t="s">
        <v>32</v>
      </c>
      <c r="O35" s="127"/>
      <c r="P35" s="128"/>
      <c r="Q35" s="126" t="s">
        <v>32</v>
      </c>
      <c r="R35" s="127"/>
      <c r="S35" s="128"/>
      <c r="T35" s="105"/>
    </row>
    <row r="36" spans="1:20" ht="18" customHeight="1" x14ac:dyDescent="0.2">
      <c r="B36" s="111" t="s">
        <v>35</v>
      </c>
      <c r="C36" s="112"/>
      <c r="D36" s="117" t="s">
        <v>35</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105">
        <v>10</v>
      </c>
    </row>
    <row r="37" spans="1:20" ht="93" customHeight="1" x14ac:dyDescent="0.2">
      <c r="A37" s="1">
        <v>1</v>
      </c>
      <c r="B37" s="111"/>
      <c r="C37" s="112"/>
      <c r="D37" s="125" t="s">
        <v>36</v>
      </c>
      <c r="E37" s="60">
        <v>1</v>
      </c>
      <c r="F37" s="61"/>
      <c r="G37" s="62"/>
      <c r="H37" s="60">
        <v>1</v>
      </c>
      <c r="I37" s="61"/>
      <c r="J37" s="62"/>
      <c r="K37" s="60">
        <v>1</v>
      </c>
      <c r="L37" s="61"/>
      <c r="M37" s="62"/>
      <c r="N37" s="60">
        <v>1</v>
      </c>
      <c r="O37" s="61"/>
      <c r="P37" s="62"/>
      <c r="Q37" s="60">
        <v>1</v>
      </c>
      <c r="R37" s="61"/>
      <c r="S37" s="62"/>
      <c r="T37" s="105">
        <f t="shared" ref="T37:T43" si="5">SUM(E37:S37)</f>
        <v>5</v>
      </c>
    </row>
    <row r="38" spans="1:20" ht="57" customHeight="1" x14ac:dyDescent="0.2">
      <c r="A38" s="1">
        <v>2</v>
      </c>
      <c r="B38" s="111"/>
      <c r="C38" s="112"/>
      <c r="D38" s="125" t="s">
        <v>37</v>
      </c>
      <c r="E38" s="49"/>
      <c r="F38" s="49">
        <v>1</v>
      </c>
      <c r="G38" s="49"/>
      <c r="H38" s="49"/>
      <c r="I38" s="49">
        <v>1</v>
      </c>
      <c r="J38" s="49"/>
      <c r="K38" s="49"/>
      <c r="L38" s="49">
        <v>1</v>
      </c>
      <c r="M38" s="49"/>
      <c r="N38" s="49"/>
      <c r="O38" s="49">
        <v>1</v>
      </c>
      <c r="P38" s="49"/>
      <c r="Q38" s="49"/>
      <c r="R38" s="49">
        <v>1</v>
      </c>
      <c r="S38" s="49"/>
      <c r="T38" s="105">
        <f t="shared" si="5"/>
        <v>5</v>
      </c>
    </row>
    <row r="39" spans="1:20" ht="78.75" customHeight="1" x14ac:dyDescent="0.2">
      <c r="A39" s="1">
        <v>3</v>
      </c>
      <c r="B39" s="111"/>
      <c r="C39" s="112"/>
      <c r="D39" s="125" t="s">
        <v>58</v>
      </c>
      <c r="E39" s="144">
        <v>1</v>
      </c>
      <c r="F39" s="144"/>
      <c r="G39" s="144"/>
      <c r="H39" s="144">
        <v>1</v>
      </c>
      <c r="I39" s="144"/>
      <c r="J39" s="144"/>
      <c r="K39" s="144">
        <v>1</v>
      </c>
      <c r="L39" s="144"/>
      <c r="M39" s="144"/>
      <c r="N39" s="144">
        <v>1</v>
      </c>
      <c r="O39" s="144"/>
      <c r="P39" s="144"/>
      <c r="Q39" s="144">
        <v>1</v>
      </c>
      <c r="R39" s="144"/>
      <c r="S39" s="144"/>
      <c r="T39" s="105">
        <f t="shared" si="5"/>
        <v>5</v>
      </c>
    </row>
    <row r="40" spans="1:20" ht="70.5" customHeight="1" x14ac:dyDescent="0.2">
      <c r="A40" s="1">
        <v>4</v>
      </c>
      <c r="B40" s="111"/>
      <c r="C40" s="112"/>
      <c r="D40" s="125" t="s">
        <v>39</v>
      </c>
      <c r="E40" s="144"/>
      <c r="F40" s="144"/>
      <c r="G40" s="144">
        <v>1</v>
      </c>
      <c r="H40" s="144"/>
      <c r="I40" s="144"/>
      <c r="J40" s="144">
        <v>1</v>
      </c>
      <c r="K40" s="144"/>
      <c r="L40" s="144"/>
      <c r="M40" s="144">
        <v>1</v>
      </c>
      <c r="N40" s="144"/>
      <c r="O40" s="144"/>
      <c r="P40" s="144">
        <v>1</v>
      </c>
      <c r="Q40" s="144"/>
      <c r="R40" s="144"/>
      <c r="S40" s="144">
        <v>1</v>
      </c>
      <c r="T40" s="105">
        <f t="shared" si="5"/>
        <v>5</v>
      </c>
    </row>
    <row r="41" spans="1:20" ht="87.75" customHeight="1" x14ac:dyDescent="0.2">
      <c r="A41" s="1">
        <v>5</v>
      </c>
      <c r="B41" s="111"/>
      <c r="C41" s="112"/>
      <c r="D41" s="125" t="s">
        <v>40</v>
      </c>
      <c r="E41" s="144"/>
      <c r="F41" s="144">
        <v>1</v>
      </c>
      <c r="G41" s="144"/>
      <c r="H41" s="144"/>
      <c r="I41" s="144">
        <v>1</v>
      </c>
      <c r="J41" s="144"/>
      <c r="K41" s="144"/>
      <c r="L41" s="144">
        <v>1</v>
      </c>
      <c r="M41" s="144"/>
      <c r="N41" s="144"/>
      <c r="O41" s="144">
        <v>1</v>
      </c>
      <c r="P41" s="144"/>
      <c r="Q41" s="144"/>
      <c r="R41" s="144">
        <v>1</v>
      </c>
      <c r="S41" s="144"/>
      <c r="T41" s="105">
        <f t="shared" si="5"/>
        <v>5</v>
      </c>
    </row>
    <row r="42" spans="1:20" ht="66.75" customHeight="1" x14ac:dyDescent="0.2">
      <c r="A42" s="1">
        <v>6</v>
      </c>
      <c r="B42" s="111"/>
      <c r="C42" s="112"/>
      <c r="D42" s="125" t="s">
        <v>41</v>
      </c>
      <c r="E42" s="144"/>
      <c r="F42" s="144">
        <v>1</v>
      </c>
      <c r="G42" s="144"/>
      <c r="H42" s="144"/>
      <c r="I42" s="144">
        <v>1</v>
      </c>
      <c r="J42" s="144"/>
      <c r="K42" s="144"/>
      <c r="L42" s="144">
        <v>1</v>
      </c>
      <c r="M42" s="144"/>
      <c r="N42" s="144"/>
      <c r="O42" s="144">
        <v>1</v>
      </c>
      <c r="P42" s="144"/>
      <c r="Q42" s="144"/>
      <c r="R42" s="144">
        <v>1</v>
      </c>
      <c r="S42" s="144"/>
      <c r="T42" s="105">
        <f t="shared" si="5"/>
        <v>5</v>
      </c>
    </row>
    <row r="43" spans="1:20" ht="18" customHeight="1" x14ac:dyDescent="0.2">
      <c r="B43" s="111"/>
      <c r="C43" s="112"/>
      <c r="D43" s="115" t="s">
        <v>15</v>
      </c>
      <c r="E43" s="133">
        <f>SUM(E37:E42)</f>
        <v>2</v>
      </c>
      <c r="F43" s="133">
        <f t="shared" ref="F43:S43" si="6">SUM(F37:F42)</f>
        <v>3</v>
      </c>
      <c r="G43" s="133">
        <f t="shared" si="6"/>
        <v>1</v>
      </c>
      <c r="H43" s="133">
        <f t="shared" si="6"/>
        <v>2</v>
      </c>
      <c r="I43" s="133">
        <f t="shared" si="6"/>
        <v>3</v>
      </c>
      <c r="J43" s="133">
        <f t="shared" si="6"/>
        <v>1</v>
      </c>
      <c r="K43" s="133">
        <f t="shared" si="6"/>
        <v>2</v>
      </c>
      <c r="L43" s="133">
        <f t="shared" si="6"/>
        <v>3</v>
      </c>
      <c r="M43" s="133">
        <f t="shared" si="6"/>
        <v>1</v>
      </c>
      <c r="N43" s="133">
        <f t="shared" si="6"/>
        <v>2</v>
      </c>
      <c r="O43" s="133">
        <f t="shared" si="6"/>
        <v>3</v>
      </c>
      <c r="P43" s="133">
        <f t="shared" si="6"/>
        <v>1</v>
      </c>
      <c r="Q43" s="133">
        <f t="shared" si="6"/>
        <v>2</v>
      </c>
      <c r="R43" s="133">
        <f t="shared" si="6"/>
        <v>3</v>
      </c>
      <c r="S43" s="133">
        <f t="shared" si="6"/>
        <v>1</v>
      </c>
      <c r="T43" s="134">
        <f t="shared" si="5"/>
        <v>30</v>
      </c>
    </row>
    <row r="44" spans="1:20" ht="37.5" customHeight="1" x14ac:dyDescent="0.2">
      <c r="B44" s="111"/>
      <c r="C44" s="112"/>
      <c r="D44" s="117" t="s">
        <v>16</v>
      </c>
      <c r="E44" s="122" t="s">
        <v>76</v>
      </c>
      <c r="F44" s="123"/>
      <c r="G44" s="124"/>
      <c r="H44" s="122" t="s">
        <v>76</v>
      </c>
      <c r="I44" s="123"/>
      <c r="J44" s="124"/>
      <c r="K44" s="122" t="s">
        <v>76</v>
      </c>
      <c r="L44" s="123"/>
      <c r="M44" s="124"/>
      <c r="N44" s="122" t="s">
        <v>76</v>
      </c>
      <c r="O44" s="123"/>
      <c r="P44" s="124"/>
      <c r="Q44" s="122" t="s">
        <v>76</v>
      </c>
      <c r="R44" s="123"/>
      <c r="S44" s="124"/>
      <c r="T44" s="105"/>
    </row>
    <row r="45" spans="1:20" ht="18" customHeight="1" x14ac:dyDescent="0.2">
      <c r="B45" s="111" t="s">
        <v>43</v>
      </c>
      <c r="C45" s="112"/>
      <c r="D45" s="117" t="s">
        <v>43</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105">
        <v>10</v>
      </c>
    </row>
    <row r="46" spans="1:20" ht="33" customHeight="1" x14ac:dyDescent="0.2">
      <c r="A46" s="1">
        <v>1</v>
      </c>
      <c r="B46" s="111"/>
      <c r="C46" s="112"/>
      <c r="D46" s="118" t="s">
        <v>44</v>
      </c>
      <c r="E46" s="144">
        <v>1</v>
      </c>
      <c r="F46" s="144"/>
      <c r="G46" s="144"/>
      <c r="H46" s="144">
        <v>1</v>
      </c>
      <c r="I46" s="144"/>
      <c r="J46" s="144"/>
      <c r="K46" s="144">
        <v>1</v>
      </c>
      <c r="L46" s="144"/>
      <c r="M46" s="144"/>
      <c r="N46" s="144">
        <v>1</v>
      </c>
      <c r="O46" s="144"/>
      <c r="P46" s="144"/>
      <c r="Q46" s="144">
        <v>1</v>
      </c>
      <c r="R46" s="144"/>
      <c r="S46" s="144"/>
      <c r="T46" s="105">
        <f>SUM(E46:S46)</f>
        <v>5</v>
      </c>
    </row>
    <row r="47" spans="1:20" ht="18" customHeight="1" x14ac:dyDescent="0.2">
      <c r="B47" s="111"/>
      <c r="C47" s="112"/>
      <c r="D47" s="115" t="s">
        <v>15</v>
      </c>
      <c r="E47" s="135">
        <f>+E46</f>
        <v>1</v>
      </c>
      <c r="F47" s="135">
        <f t="shared" ref="F47:S47" si="7">+F46</f>
        <v>0</v>
      </c>
      <c r="G47" s="135">
        <f t="shared" si="7"/>
        <v>0</v>
      </c>
      <c r="H47" s="135">
        <f t="shared" si="7"/>
        <v>1</v>
      </c>
      <c r="I47" s="135">
        <f t="shared" si="7"/>
        <v>0</v>
      </c>
      <c r="J47" s="135">
        <f t="shared" si="7"/>
        <v>0</v>
      </c>
      <c r="K47" s="135">
        <f t="shared" si="7"/>
        <v>1</v>
      </c>
      <c r="L47" s="135">
        <f t="shared" si="7"/>
        <v>0</v>
      </c>
      <c r="M47" s="135">
        <f t="shared" si="7"/>
        <v>0</v>
      </c>
      <c r="N47" s="135">
        <f t="shared" si="7"/>
        <v>1</v>
      </c>
      <c r="O47" s="135">
        <f t="shared" si="7"/>
        <v>0</v>
      </c>
      <c r="P47" s="135">
        <f t="shared" si="7"/>
        <v>0</v>
      </c>
      <c r="Q47" s="135">
        <f t="shared" si="7"/>
        <v>1</v>
      </c>
      <c r="R47" s="135">
        <f t="shared" si="7"/>
        <v>0</v>
      </c>
      <c r="S47" s="135">
        <f t="shared" si="7"/>
        <v>0</v>
      </c>
      <c r="T47" s="136">
        <f>SUM(E47:S47)</f>
        <v>5</v>
      </c>
    </row>
    <row r="48" spans="1:20" ht="44.25" customHeight="1" x14ac:dyDescent="0.2">
      <c r="B48" s="111"/>
      <c r="C48" s="112"/>
      <c r="D48" s="117" t="s">
        <v>16</v>
      </c>
      <c r="E48" s="41" t="s">
        <v>45</v>
      </c>
      <c r="F48" s="42"/>
      <c r="G48" s="43"/>
      <c r="H48" s="41" t="s">
        <v>45</v>
      </c>
      <c r="I48" s="42"/>
      <c r="J48" s="43"/>
      <c r="K48" s="41" t="s">
        <v>45</v>
      </c>
      <c r="L48" s="42"/>
      <c r="M48" s="43"/>
      <c r="N48" s="41" t="s">
        <v>45</v>
      </c>
      <c r="O48" s="42"/>
      <c r="P48" s="43"/>
      <c r="Q48" s="41" t="s">
        <v>45</v>
      </c>
      <c r="R48" s="42"/>
      <c r="S48" s="43"/>
      <c r="T48" s="105"/>
    </row>
    <row r="49" spans="1:20" ht="18" customHeight="1" x14ac:dyDescent="0.2">
      <c r="B49" s="137" t="s">
        <v>46</v>
      </c>
      <c r="C49" s="138"/>
      <c r="D49" s="117" t="s">
        <v>46</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105">
        <v>10</v>
      </c>
    </row>
    <row r="50" spans="1:20" ht="84.75" customHeight="1" x14ac:dyDescent="0.2">
      <c r="A50" s="1">
        <v>1</v>
      </c>
      <c r="B50" s="137"/>
      <c r="C50" s="138"/>
      <c r="D50" s="125" t="s">
        <v>47</v>
      </c>
      <c r="E50" s="144">
        <v>1</v>
      </c>
      <c r="F50" s="144"/>
      <c r="G50" s="144"/>
      <c r="H50" s="144"/>
      <c r="I50" s="144"/>
      <c r="J50" s="144">
        <v>1</v>
      </c>
      <c r="K50" s="144">
        <v>1</v>
      </c>
      <c r="L50" s="144"/>
      <c r="M50" s="144"/>
      <c r="N50" s="144">
        <v>1</v>
      </c>
      <c r="O50" s="144"/>
      <c r="P50" s="144"/>
      <c r="Q50" s="144"/>
      <c r="R50" s="144"/>
      <c r="S50" s="144">
        <v>1</v>
      </c>
      <c r="T50" s="105">
        <f>SUM(E50:S50)</f>
        <v>5</v>
      </c>
    </row>
    <row r="51" spans="1:20" ht="30" customHeight="1" x14ac:dyDescent="0.2">
      <c r="B51" s="137"/>
      <c r="C51" s="138"/>
      <c r="D51" s="115" t="s">
        <v>15</v>
      </c>
      <c r="E51" s="135">
        <f t="shared" ref="E51:S51" si="8">SUM(E50:E50)</f>
        <v>1</v>
      </c>
      <c r="F51" s="135">
        <f t="shared" si="8"/>
        <v>0</v>
      </c>
      <c r="G51" s="135">
        <f t="shared" si="8"/>
        <v>0</v>
      </c>
      <c r="H51" s="135">
        <f t="shared" si="8"/>
        <v>0</v>
      </c>
      <c r="I51" s="135">
        <f t="shared" si="8"/>
        <v>0</v>
      </c>
      <c r="J51" s="135">
        <f t="shared" si="8"/>
        <v>1</v>
      </c>
      <c r="K51" s="135">
        <f t="shared" si="8"/>
        <v>1</v>
      </c>
      <c r="L51" s="135">
        <f t="shared" si="8"/>
        <v>0</v>
      </c>
      <c r="M51" s="135">
        <f t="shared" si="8"/>
        <v>0</v>
      </c>
      <c r="N51" s="135">
        <f t="shared" si="8"/>
        <v>1</v>
      </c>
      <c r="O51" s="135">
        <f t="shared" si="8"/>
        <v>0</v>
      </c>
      <c r="P51" s="135">
        <f t="shared" si="8"/>
        <v>0</v>
      </c>
      <c r="Q51" s="135">
        <f t="shared" si="8"/>
        <v>0</v>
      </c>
      <c r="R51" s="135">
        <f t="shared" si="8"/>
        <v>0</v>
      </c>
      <c r="S51" s="135">
        <f t="shared" si="8"/>
        <v>1</v>
      </c>
      <c r="T51" s="105">
        <f>SUM(E51:S51)</f>
        <v>5</v>
      </c>
    </row>
    <row r="52" spans="1:20" ht="51" customHeight="1" x14ac:dyDescent="0.2">
      <c r="B52" s="137"/>
      <c r="C52" s="138"/>
      <c r="D52" s="117" t="s">
        <v>16</v>
      </c>
      <c r="E52" s="73" t="s">
        <v>77</v>
      </c>
      <c r="F52" s="74"/>
      <c r="G52" s="75"/>
      <c r="H52" s="73" t="s">
        <v>60</v>
      </c>
      <c r="I52" s="74"/>
      <c r="J52" s="75"/>
      <c r="K52" s="73" t="s">
        <v>108</v>
      </c>
      <c r="L52" s="74"/>
      <c r="M52" s="75"/>
      <c r="N52" s="73" t="s">
        <v>109</v>
      </c>
      <c r="O52" s="74"/>
      <c r="P52" s="75"/>
      <c r="Q52" s="73" t="s">
        <v>60</v>
      </c>
      <c r="R52" s="74"/>
      <c r="S52" s="75"/>
      <c r="T52" s="105"/>
    </row>
    <row r="53" spans="1:20" x14ac:dyDescent="0.25">
      <c r="E53" s="76">
        <f t="shared" ref="E53:S53" si="9">+E51+E47+E43+E34+E26+E17</f>
        <v>16</v>
      </c>
      <c r="F53" s="76">
        <f t="shared" si="9"/>
        <v>4</v>
      </c>
      <c r="G53" s="76">
        <f t="shared" si="9"/>
        <v>3</v>
      </c>
      <c r="H53" s="76">
        <f t="shared" si="9"/>
        <v>15</v>
      </c>
      <c r="I53" s="76">
        <f t="shared" si="9"/>
        <v>4</v>
      </c>
      <c r="J53" s="76">
        <f t="shared" si="9"/>
        <v>4</v>
      </c>
      <c r="K53" s="76">
        <f t="shared" si="9"/>
        <v>16</v>
      </c>
      <c r="L53" s="76">
        <f t="shared" si="9"/>
        <v>4</v>
      </c>
      <c r="M53" s="76">
        <f t="shared" si="9"/>
        <v>3</v>
      </c>
      <c r="N53" s="76">
        <f t="shared" si="9"/>
        <v>16</v>
      </c>
      <c r="O53" s="76">
        <f t="shared" si="9"/>
        <v>4</v>
      </c>
      <c r="P53" s="76">
        <f t="shared" si="9"/>
        <v>3</v>
      </c>
      <c r="Q53" s="76">
        <f t="shared" si="9"/>
        <v>15</v>
      </c>
      <c r="R53" s="76">
        <f t="shared" si="9"/>
        <v>4</v>
      </c>
      <c r="S53" s="76">
        <f t="shared" si="9"/>
        <v>4</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79"/>
    </row>
    <row r="55" spans="1:20" x14ac:dyDescent="0.25">
      <c r="D55" s="80" t="s">
        <v>7</v>
      </c>
      <c r="E55" s="81">
        <f>+H53+K53+N53+Q53</f>
        <v>62</v>
      </c>
      <c r="F55" s="82">
        <f>+E55/$E$58</f>
        <v>0.6262626262626263</v>
      </c>
    </row>
    <row r="56" spans="1:20" x14ac:dyDescent="0.25">
      <c r="D56" s="80" t="s">
        <v>8</v>
      </c>
      <c r="E56" s="81">
        <f>+F53+I53+L53+O53+R53</f>
        <v>20</v>
      </c>
      <c r="F56" s="82">
        <f t="shared" ref="F56:F58" si="14">+E56/$E$58</f>
        <v>0.20202020202020202</v>
      </c>
    </row>
    <row r="57" spans="1:20" x14ac:dyDescent="0.25">
      <c r="D57" s="80" t="s">
        <v>9</v>
      </c>
      <c r="E57" s="81">
        <f>+G53+J53+M53+P53+S53</f>
        <v>17</v>
      </c>
      <c r="F57" s="82">
        <f t="shared" si="14"/>
        <v>0.17171717171717171</v>
      </c>
    </row>
    <row r="58" spans="1:20" x14ac:dyDescent="0.25">
      <c r="E58" s="81">
        <f>SUM(E55:E57)</f>
        <v>99</v>
      </c>
      <c r="F58" s="82">
        <f t="shared" si="14"/>
        <v>1</v>
      </c>
    </row>
    <row r="60" spans="1:20" x14ac:dyDescent="0.25">
      <c r="D60" s="85" t="s">
        <v>51</v>
      </c>
      <c r="E60" s="86"/>
      <c r="F60" s="87">
        <f>+F55+F57</f>
        <v>0.79797979797979801</v>
      </c>
    </row>
    <row r="104" spans="1:20" ht="12.75" x14ac:dyDescent="0.2">
      <c r="A104" s="1" t="e">
        <f>+'[1]11. CA COLORECTAL'!A49+'[1]11. CA COLORECTAL'!A45+'[1]11. CA COLORECTAL'!#REF!+'[1]11. CA COLORECTAL'!A41+'[1]11. CA COLORECTAL'!A36+'[1]11. CA COLORECTAL'!A30+'[1]11. CA COLORECTAL'!A26+'[1]11. CA COLORECTAL'!A18+A55+A50+#REF!+A47+A43+A36+A30+A22</f>
        <v>#REF!</v>
      </c>
      <c r="E104" s="88"/>
      <c r="F104" s="88"/>
      <c r="G104" s="88"/>
      <c r="H104" s="88"/>
      <c r="I104" s="88"/>
      <c r="J104" s="88"/>
      <c r="K104" s="88"/>
      <c r="L104" s="88"/>
      <c r="M104" s="88"/>
      <c r="N104" s="88"/>
      <c r="O104" s="88"/>
      <c r="P104" s="88"/>
      <c r="Q104" s="88"/>
      <c r="R104" s="88"/>
      <c r="S104" s="88"/>
      <c r="T104" s="8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25" priority="1" operator="notEqual">
      <formula>$T$11</formula>
    </cfRule>
  </conditionalFormatting>
  <conditionalFormatting sqref="E54:S54">
    <cfRule type="cellIs" dxfId="24"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 sqref="E13:S16 E50:S50 E46:S46">
      <formula1>1</formula1>
    </dataValidation>
  </dataValidation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M9" sqref="M9"/>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3.7109375" style="83" customWidth="1"/>
    <col min="8" max="8" width="6" style="83" customWidth="1"/>
    <col min="9" max="9" width="4.7109375" style="83" customWidth="1"/>
    <col min="10" max="10" width="4.85546875" style="83" customWidth="1"/>
    <col min="11" max="11" width="5.140625" style="84" customWidth="1"/>
    <col min="12" max="12" width="5" style="84" customWidth="1"/>
    <col min="13" max="13" width="4.28515625" style="84" customWidth="1"/>
    <col min="14" max="14" width="4.85546875" style="83" customWidth="1"/>
    <col min="15" max="15" width="4.42578125" style="83" customWidth="1"/>
    <col min="16" max="16" width="5.7109375" style="83" customWidth="1"/>
    <col min="17" max="17" width="4.5703125" style="83" customWidth="1"/>
    <col min="18" max="18" width="4.42578125" style="83" customWidth="1"/>
    <col min="19" max="19" width="5.140625" style="83" customWidth="1"/>
    <col min="20" max="20" width="11.42578125" style="77"/>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110</v>
      </c>
      <c r="D7" s="90"/>
      <c r="E7" s="90"/>
      <c r="F7" s="2"/>
      <c r="G7" s="2"/>
      <c r="H7" s="2"/>
      <c r="I7" s="2"/>
      <c r="J7" s="2"/>
      <c r="K7" s="2"/>
      <c r="L7" s="2"/>
      <c r="M7" s="2"/>
      <c r="N7" s="2"/>
      <c r="O7" s="2"/>
      <c r="P7" s="2"/>
      <c r="Q7" s="2"/>
      <c r="R7" s="2"/>
      <c r="S7" s="2"/>
      <c r="T7" s="89"/>
    </row>
    <row r="8" spans="1:20" ht="14.25" customHeight="1" x14ac:dyDescent="0.2">
      <c r="C8" s="91" t="s">
        <v>53</v>
      </c>
      <c r="D8" s="91"/>
      <c r="E8" s="91"/>
      <c r="F8" s="2"/>
      <c r="G8" s="2"/>
      <c r="H8" s="2"/>
      <c r="I8" s="2"/>
      <c r="J8" s="2"/>
      <c r="K8" s="2"/>
      <c r="L8" s="2"/>
      <c r="M8" s="2"/>
      <c r="N8" s="2"/>
      <c r="O8" s="2"/>
      <c r="P8" s="2"/>
      <c r="Q8" s="2"/>
      <c r="R8" s="2"/>
      <c r="S8" s="2"/>
      <c r="T8" s="89"/>
    </row>
    <row r="9" spans="1:20" ht="12.75" x14ac:dyDescent="0.2">
      <c r="C9" s="92" t="s">
        <v>111</v>
      </c>
      <c r="D9" s="92"/>
      <c r="E9" s="92"/>
      <c r="F9" s="2"/>
      <c r="G9" s="2"/>
      <c r="H9" s="2"/>
      <c r="I9" s="2"/>
      <c r="J9" s="2"/>
      <c r="K9" s="2"/>
      <c r="L9" s="2"/>
      <c r="M9" s="2"/>
      <c r="N9" s="2"/>
      <c r="O9" s="2"/>
      <c r="P9" s="2"/>
      <c r="Q9" s="2"/>
      <c r="R9" s="2"/>
      <c r="S9" s="2"/>
      <c r="T9" s="89"/>
    </row>
    <row r="10" spans="1:20" ht="12.75" x14ac:dyDescent="0.2">
      <c r="C10" s="92" t="s">
        <v>4</v>
      </c>
      <c r="D10" s="92"/>
      <c r="E10" s="92"/>
      <c r="F10" s="2"/>
      <c r="G10" s="2"/>
      <c r="H10" s="2"/>
      <c r="I10" s="2"/>
      <c r="J10" s="2"/>
      <c r="K10" s="2"/>
      <c r="L10" s="2"/>
      <c r="M10" s="2"/>
      <c r="N10" s="2"/>
      <c r="O10" s="2"/>
      <c r="P10" s="2"/>
      <c r="Q10" s="2"/>
      <c r="R10" s="2"/>
      <c r="S10" s="2"/>
      <c r="T10" s="89"/>
    </row>
    <row r="11" spans="1:20" ht="46.5" customHeight="1" x14ac:dyDescent="0.2">
      <c r="B11" s="93"/>
      <c r="C11" s="94"/>
      <c r="D11" s="95" t="s">
        <v>5</v>
      </c>
      <c r="E11" s="96">
        <v>10112005</v>
      </c>
      <c r="F11" s="97"/>
      <c r="G11" s="98"/>
      <c r="H11" s="99">
        <v>10067673</v>
      </c>
      <c r="I11" s="100"/>
      <c r="J11" s="101"/>
      <c r="K11" s="99">
        <v>7531109</v>
      </c>
      <c r="L11" s="100"/>
      <c r="M11" s="101"/>
      <c r="N11" s="99">
        <v>4548011</v>
      </c>
      <c r="O11" s="100"/>
      <c r="P11" s="101"/>
      <c r="Q11" s="99">
        <v>649499</v>
      </c>
      <c r="R11" s="100"/>
      <c r="S11" s="101"/>
      <c r="T11" s="102">
        <v>5</v>
      </c>
    </row>
    <row r="12" spans="1:20" ht="30" x14ac:dyDescent="0.2">
      <c r="B12" s="103"/>
      <c r="C12" s="104"/>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105"/>
    </row>
    <row r="13" spans="1:20" ht="41.25" customHeight="1" x14ac:dyDescent="0.2">
      <c r="A13" s="1">
        <v>1</v>
      </c>
      <c r="B13" s="106" t="s">
        <v>10</v>
      </c>
      <c r="C13" s="107"/>
      <c r="D13" s="108" t="s">
        <v>11</v>
      </c>
      <c r="E13" s="110">
        <v>1</v>
      </c>
      <c r="F13" s="110"/>
      <c r="G13" s="110"/>
      <c r="H13" s="110">
        <v>1</v>
      </c>
      <c r="I13" s="110"/>
      <c r="J13" s="110"/>
      <c r="K13" s="110">
        <v>1</v>
      </c>
      <c r="L13" s="110"/>
      <c r="M13" s="110"/>
      <c r="N13" s="110">
        <v>1</v>
      </c>
      <c r="O13" s="110"/>
      <c r="P13" s="110"/>
      <c r="Q13" s="110">
        <v>1</v>
      </c>
      <c r="R13" s="110"/>
      <c r="S13" s="110"/>
      <c r="T13" s="105">
        <f>SUM(E13:S13)</f>
        <v>5</v>
      </c>
    </row>
    <row r="14" spans="1:20" ht="54" customHeight="1" x14ac:dyDescent="0.2">
      <c r="A14" s="1">
        <v>2</v>
      </c>
      <c r="B14" s="111"/>
      <c r="C14" s="112"/>
      <c r="D14" s="113" t="s">
        <v>12</v>
      </c>
      <c r="E14" s="110">
        <v>1</v>
      </c>
      <c r="F14" s="110"/>
      <c r="G14" s="110"/>
      <c r="H14" s="110">
        <v>1</v>
      </c>
      <c r="I14" s="110"/>
      <c r="J14" s="110"/>
      <c r="K14" s="110">
        <v>1</v>
      </c>
      <c r="L14" s="110"/>
      <c r="M14" s="110"/>
      <c r="N14" s="110">
        <v>1</v>
      </c>
      <c r="O14" s="110"/>
      <c r="P14" s="110"/>
      <c r="Q14" s="110">
        <v>1</v>
      </c>
      <c r="R14" s="110"/>
      <c r="S14" s="110"/>
      <c r="T14" s="105">
        <f>SUM(E14:S14)</f>
        <v>5</v>
      </c>
    </row>
    <row r="15" spans="1:20" ht="51" customHeight="1" x14ac:dyDescent="0.2">
      <c r="A15" s="1">
        <v>3</v>
      </c>
      <c r="B15" s="111"/>
      <c r="C15" s="112"/>
      <c r="D15" s="113" t="s">
        <v>13</v>
      </c>
      <c r="E15" s="110">
        <v>1</v>
      </c>
      <c r="F15" s="110"/>
      <c r="G15" s="110"/>
      <c r="H15" s="110">
        <v>1</v>
      </c>
      <c r="I15" s="110"/>
      <c r="J15" s="110"/>
      <c r="K15" s="110">
        <v>1</v>
      </c>
      <c r="L15" s="110"/>
      <c r="M15" s="110"/>
      <c r="N15" s="110">
        <v>1</v>
      </c>
      <c r="O15" s="110"/>
      <c r="P15" s="110"/>
      <c r="Q15" s="110">
        <v>1</v>
      </c>
      <c r="R15" s="110"/>
      <c r="S15" s="110"/>
      <c r="T15" s="105">
        <f>SUM(E15:S15)</f>
        <v>5</v>
      </c>
    </row>
    <row r="16" spans="1:20" ht="38.25" customHeight="1" x14ac:dyDescent="0.2">
      <c r="A16" s="1">
        <v>4</v>
      </c>
      <c r="B16" s="111"/>
      <c r="C16" s="112"/>
      <c r="D16" s="108" t="s">
        <v>14</v>
      </c>
      <c r="E16" s="110">
        <v>1</v>
      </c>
      <c r="F16" s="110"/>
      <c r="G16" s="110"/>
      <c r="H16" s="110">
        <v>1</v>
      </c>
      <c r="I16" s="110"/>
      <c r="J16" s="110"/>
      <c r="K16" s="110">
        <v>1</v>
      </c>
      <c r="L16" s="110"/>
      <c r="M16" s="110"/>
      <c r="N16" s="110">
        <v>1</v>
      </c>
      <c r="O16" s="110"/>
      <c r="P16" s="110"/>
      <c r="Q16" s="110">
        <v>1</v>
      </c>
      <c r="R16" s="110"/>
      <c r="S16" s="110"/>
      <c r="T16" s="105">
        <f>SUM(E16:S16)</f>
        <v>5</v>
      </c>
    </row>
    <row r="17" spans="1:20" ht="18" customHeight="1" x14ac:dyDescent="0.2">
      <c r="B17" s="111"/>
      <c r="C17" s="112"/>
      <c r="D17" s="115" t="s">
        <v>15</v>
      </c>
      <c r="E17" s="116">
        <f>SUM(E13:E16)</f>
        <v>4</v>
      </c>
      <c r="F17" s="116">
        <f t="shared" ref="F17:S17" si="0">SUM(F13:F16)</f>
        <v>0</v>
      </c>
      <c r="G17" s="116">
        <f t="shared" si="0"/>
        <v>0</v>
      </c>
      <c r="H17" s="116">
        <f t="shared" si="0"/>
        <v>4</v>
      </c>
      <c r="I17" s="116">
        <f t="shared" si="0"/>
        <v>0</v>
      </c>
      <c r="J17" s="116">
        <f t="shared" si="0"/>
        <v>0</v>
      </c>
      <c r="K17" s="116">
        <f t="shared" si="0"/>
        <v>4</v>
      </c>
      <c r="L17" s="116">
        <f t="shared" si="0"/>
        <v>0</v>
      </c>
      <c r="M17" s="116">
        <f t="shared" si="0"/>
        <v>0</v>
      </c>
      <c r="N17" s="116">
        <f t="shared" si="0"/>
        <v>4</v>
      </c>
      <c r="O17" s="116">
        <f t="shared" si="0"/>
        <v>0</v>
      </c>
      <c r="P17" s="116">
        <f t="shared" si="0"/>
        <v>0</v>
      </c>
      <c r="Q17" s="116">
        <f t="shared" si="0"/>
        <v>4</v>
      </c>
      <c r="R17" s="116">
        <f t="shared" si="0"/>
        <v>0</v>
      </c>
      <c r="S17" s="116">
        <f t="shared" si="0"/>
        <v>0</v>
      </c>
      <c r="T17" s="105">
        <f>SUM(E17:S17)</f>
        <v>20</v>
      </c>
    </row>
    <row r="18" spans="1:20" ht="37.5" customHeight="1" x14ac:dyDescent="0.2">
      <c r="B18" s="111"/>
      <c r="C18" s="112"/>
      <c r="D18" s="117" t="s">
        <v>16</v>
      </c>
      <c r="E18" s="41" t="s">
        <v>90</v>
      </c>
      <c r="F18" s="42"/>
      <c r="G18" s="43"/>
      <c r="H18" s="41" t="s">
        <v>90</v>
      </c>
      <c r="I18" s="42"/>
      <c r="J18" s="43"/>
      <c r="K18" s="41" t="s">
        <v>90</v>
      </c>
      <c r="L18" s="42"/>
      <c r="M18" s="43"/>
      <c r="N18" s="41" t="s">
        <v>90</v>
      </c>
      <c r="O18" s="42"/>
      <c r="P18" s="43"/>
      <c r="Q18" s="41" t="s">
        <v>90</v>
      </c>
      <c r="R18" s="42"/>
      <c r="S18" s="43"/>
      <c r="T18" s="105"/>
    </row>
    <row r="19" spans="1:20" ht="18" customHeight="1" x14ac:dyDescent="0.2">
      <c r="B19" s="111" t="s">
        <v>18</v>
      </c>
      <c r="C19" s="112"/>
      <c r="D19" s="117"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105"/>
    </row>
    <row r="20" spans="1:20" s="50" customFormat="1" ht="77.25" customHeight="1" x14ac:dyDescent="0.2">
      <c r="A20" s="47">
        <v>1</v>
      </c>
      <c r="B20" s="111"/>
      <c r="C20" s="112"/>
      <c r="D20" s="118" t="s">
        <v>19</v>
      </c>
      <c r="E20" s="119">
        <v>1</v>
      </c>
      <c r="F20" s="119"/>
      <c r="G20" s="119"/>
      <c r="H20" s="119"/>
      <c r="I20" s="119">
        <v>1</v>
      </c>
      <c r="J20" s="119"/>
      <c r="K20" s="119"/>
      <c r="L20" s="119">
        <v>1</v>
      </c>
      <c r="M20" s="119"/>
      <c r="N20" s="119"/>
      <c r="O20" s="119">
        <v>1</v>
      </c>
      <c r="P20" s="119"/>
      <c r="Q20" s="119"/>
      <c r="R20" s="119">
        <v>1</v>
      </c>
      <c r="S20" s="119"/>
      <c r="T20" s="105">
        <f t="shared" ref="T20:T26" si="1">SUM(E20:S20)</f>
        <v>5</v>
      </c>
    </row>
    <row r="21" spans="1:20" ht="81" customHeight="1" x14ac:dyDescent="0.2">
      <c r="A21" s="1">
        <v>2</v>
      </c>
      <c r="B21" s="111"/>
      <c r="C21" s="112"/>
      <c r="D21" s="120" t="s">
        <v>20</v>
      </c>
      <c r="E21" s="132">
        <v>1</v>
      </c>
      <c r="F21" s="132"/>
      <c r="G21" s="132"/>
      <c r="H21" s="132">
        <v>1</v>
      </c>
      <c r="I21" s="132"/>
      <c r="J21" s="132"/>
      <c r="K21" s="132">
        <v>1</v>
      </c>
      <c r="L21" s="132"/>
      <c r="M21" s="132"/>
      <c r="N21" s="132">
        <v>1</v>
      </c>
      <c r="O21" s="132"/>
      <c r="P21" s="132"/>
      <c r="Q21" s="132">
        <v>1</v>
      </c>
      <c r="R21" s="132"/>
      <c r="S21" s="132"/>
      <c r="T21" s="105">
        <f t="shared" si="1"/>
        <v>5</v>
      </c>
    </row>
    <row r="22" spans="1:20" ht="50.25" customHeight="1" x14ac:dyDescent="0.2">
      <c r="A22" s="1">
        <v>3</v>
      </c>
      <c r="B22" s="111"/>
      <c r="C22" s="112"/>
      <c r="D22" s="120" t="s">
        <v>21</v>
      </c>
      <c r="E22" s="132">
        <v>1</v>
      </c>
      <c r="F22" s="132"/>
      <c r="G22" s="132"/>
      <c r="H22" s="132">
        <v>1</v>
      </c>
      <c r="I22" s="132"/>
      <c r="J22" s="132"/>
      <c r="K22" s="132">
        <v>1</v>
      </c>
      <c r="L22" s="132"/>
      <c r="M22" s="132"/>
      <c r="N22" s="132">
        <v>1</v>
      </c>
      <c r="O22" s="132"/>
      <c r="P22" s="132"/>
      <c r="Q22" s="132">
        <v>1</v>
      </c>
      <c r="R22" s="132"/>
      <c r="S22" s="132"/>
      <c r="T22" s="105">
        <f t="shared" si="1"/>
        <v>5</v>
      </c>
    </row>
    <row r="23" spans="1:20" ht="50.25" customHeight="1" x14ac:dyDescent="0.2">
      <c r="A23" s="1">
        <v>4</v>
      </c>
      <c r="B23" s="111"/>
      <c r="C23" s="112"/>
      <c r="D23" s="120" t="s">
        <v>22</v>
      </c>
      <c r="E23" s="132">
        <v>1</v>
      </c>
      <c r="F23" s="132"/>
      <c r="G23" s="132"/>
      <c r="H23" s="132">
        <v>1</v>
      </c>
      <c r="I23" s="132"/>
      <c r="J23" s="132"/>
      <c r="K23" s="132">
        <v>1</v>
      </c>
      <c r="L23" s="132"/>
      <c r="M23" s="132"/>
      <c r="N23" s="132">
        <v>1</v>
      </c>
      <c r="O23" s="132"/>
      <c r="P23" s="132"/>
      <c r="Q23" s="132">
        <v>1</v>
      </c>
      <c r="R23" s="132"/>
      <c r="S23" s="132"/>
      <c r="T23" s="105">
        <f t="shared" si="1"/>
        <v>5</v>
      </c>
    </row>
    <row r="24" spans="1:20" ht="52.5" customHeight="1" x14ac:dyDescent="0.2">
      <c r="A24" s="1">
        <v>5</v>
      </c>
      <c r="B24" s="111"/>
      <c r="C24" s="112"/>
      <c r="D24" s="120" t="s">
        <v>23</v>
      </c>
      <c r="E24" s="132">
        <v>1</v>
      </c>
      <c r="F24" s="132"/>
      <c r="G24" s="132"/>
      <c r="H24" s="132">
        <v>1</v>
      </c>
      <c r="I24" s="132"/>
      <c r="J24" s="132"/>
      <c r="K24" s="132">
        <v>1</v>
      </c>
      <c r="L24" s="132"/>
      <c r="M24" s="132"/>
      <c r="N24" s="132">
        <v>1</v>
      </c>
      <c r="O24" s="132"/>
      <c r="P24" s="132"/>
      <c r="Q24" s="132">
        <v>1</v>
      </c>
      <c r="R24" s="132"/>
      <c r="S24" s="132"/>
      <c r="T24" s="105">
        <f t="shared" si="1"/>
        <v>5</v>
      </c>
    </row>
    <row r="25" spans="1:20" ht="56.25" customHeight="1" x14ac:dyDescent="0.2">
      <c r="A25" s="1">
        <v>6</v>
      </c>
      <c r="B25" s="111"/>
      <c r="C25" s="112"/>
      <c r="D25" s="120" t="s">
        <v>24</v>
      </c>
      <c r="E25" s="132">
        <v>1</v>
      </c>
      <c r="F25" s="132"/>
      <c r="G25" s="132"/>
      <c r="H25" s="132">
        <v>1</v>
      </c>
      <c r="I25" s="132"/>
      <c r="J25" s="132"/>
      <c r="K25" s="132">
        <v>1</v>
      </c>
      <c r="L25" s="132"/>
      <c r="M25" s="132"/>
      <c r="N25" s="132">
        <v>1</v>
      </c>
      <c r="O25" s="132"/>
      <c r="P25" s="132"/>
      <c r="Q25" s="132">
        <v>1</v>
      </c>
      <c r="R25" s="132"/>
      <c r="S25" s="132"/>
      <c r="T25" s="105">
        <f t="shared" si="1"/>
        <v>5</v>
      </c>
    </row>
    <row r="26" spans="1:20" ht="18" customHeight="1" x14ac:dyDescent="0.2">
      <c r="B26" s="111"/>
      <c r="C26" s="112"/>
      <c r="D26" s="115" t="s">
        <v>15</v>
      </c>
      <c r="E26" s="116">
        <f>SUM(E20:E25)</f>
        <v>6</v>
      </c>
      <c r="F26" s="116">
        <f t="shared" ref="F26:S26" si="2">SUM(F20:F25)</f>
        <v>0</v>
      </c>
      <c r="G26" s="116">
        <f t="shared" si="2"/>
        <v>0</v>
      </c>
      <c r="H26" s="116">
        <f t="shared" si="2"/>
        <v>5</v>
      </c>
      <c r="I26" s="116">
        <f t="shared" si="2"/>
        <v>1</v>
      </c>
      <c r="J26" s="116">
        <f t="shared" si="2"/>
        <v>0</v>
      </c>
      <c r="K26" s="116">
        <f t="shared" si="2"/>
        <v>5</v>
      </c>
      <c r="L26" s="116">
        <f t="shared" si="2"/>
        <v>1</v>
      </c>
      <c r="M26" s="116">
        <f t="shared" si="2"/>
        <v>0</v>
      </c>
      <c r="N26" s="116">
        <f t="shared" si="2"/>
        <v>5</v>
      </c>
      <c r="O26" s="116">
        <f t="shared" si="2"/>
        <v>1</v>
      </c>
      <c r="P26" s="116">
        <f t="shared" si="2"/>
        <v>0</v>
      </c>
      <c r="Q26" s="116">
        <f t="shared" si="2"/>
        <v>5</v>
      </c>
      <c r="R26" s="116">
        <f t="shared" si="2"/>
        <v>1</v>
      </c>
      <c r="S26" s="116">
        <f t="shared" si="2"/>
        <v>0</v>
      </c>
      <c r="T26" s="105">
        <f t="shared" si="1"/>
        <v>30</v>
      </c>
    </row>
    <row r="27" spans="1:20" ht="37.5" customHeight="1" x14ac:dyDescent="0.2">
      <c r="B27" s="111"/>
      <c r="C27" s="112"/>
      <c r="D27" s="117" t="s">
        <v>16</v>
      </c>
      <c r="E27" s="122" t="s">
        <v>91</v>
      </c>
      <c r="F27" s="123"/>
      <c r="G27" s="124"/>
      <c r="H27" s="122" t="s">
        <v>25</v>
      </c>
      <c r="I27" s="123"/>
      <c r="J27" s="124"/>
      <c r="K27" s="122" t="s">
        <v>25</v>
      </c>
      <c r="L27" s="123"/>
      <c r="M27" s="124"/>
      <c r="N27" s="122" t="s">
        <v>25</v>
      </c>
      <c r="O27" s="123"/>
      <c r="P27" s="124"/>
      <c r="Q27" s="122" t="s">
        <v>25</v>
      </c>
      <c r="R27" s="123"/>
      <c r="S27" s="124"/>
      <c r="T27" s="105"/>
    </row>
    <row r="28" spans="1:20" ht="18" customHeight="1" x14ac:dyDescent="0.2">
      <c r="B28" s="111" t="s">
        <v>26</v>
      </c>
      <c r="C28" s="112"/>
      <c r="D28" s="117"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105">
        <v>10</v>
      </c>
    </row>
    <row r="29" spans="1:20" ht="40.5" customHeight="1" x14ac:dyDescent="0.2">
      <c r="A29" s="1">
        <v>1</v>
      </c>
      <c r="B29" s="111"/>
      <c r="C29" s="112"/>
      <c r="D29" s="125" t="s">
        <v>27</v>
      </c>
      <c r="E29" s="110"/>
      <c r="F29" s="110">
        <v>1</v>
      </c>
      <c r="G29" s="110"/>
      <c r="H29" s="110"/>
      <c r="I29" s="110">
        <v>1</v>
      </c>
      <c r="J29" s="110"/>
      <c r="K29" s="110"/>
      <c r="L29" s="110"/>
      <c r="M29" s="110">
        <v>1</v>
      </c>
      <c r="N29" s="110"/>
      <c r="O29" s="110"/>
      <c r="P29" s="110">
        <v>1</v>
      </c>
      <c r="Q29" s="110"/>
      <c r="R29" s="110"/>
      <c r="S29" s="110">
        <v>1</v>
      </c>
      <c r="T29" s="105">
        <f t="shared" ref="T29:T34" si="3">SUM(E29:S29)</f>
        <v>5</v>
      </c>
    </row>
    <row r="30" spans="1:20" ht="48.75" customHeight="1" x14ac:dyDescent="0.2">
      <c r="A30" s="1">
        <v>2</v>
      </c>
      <c r="B30" s="111"/>
      <c r="C30" s="112"/>
      <c r="D30" s="125" t="s">
        <v>28</v>
      </c>
      <c r="E30" s="110"/>
      <c r="F30" s="110">
        <v>1</v>
      </c>
      <c r="G30" s="110"/>
      <c r="H30" s="110"/>
      <c r="I30" s="110">
        <v>1</v>
      </c>
      <c r="J30" s="110"/>
      <c r="K30" s="110"/>
      <c r="L30" s="110"/>
      <c r="M30" s="110">
        <v>1</v>
      </c>
      <c r="N30" s="110"/>
      <c r="O30" s="110"/>
      <c r="P30" s="110">
        <v>1</v>
      </c>
      <c r="Q30" s="110"/>
      <c r="R30" s="110"/>
      <c r="S30" s="110">
        <v>1</v>
      </c>
      <c r="T30" s="105">
        <f t="shared" si="3"/>
        <v>5</v>
      </c>
    </row>
    <row r="31" spans="1:20" ht="62.25" customHeight="1" x14ac:dyDescent="0.2">
      <c r="A31" s="1">
        <v>3</v>
      </c>
      <c r="B31" s="111"/>
      <c r="C31" s="112"/>
      <c r="D31" s="125" t="s">
        <v>29</v>
      </c>
      <c r="E31" s="110"/>
      <c r="F31" s="110">
        <v>1</v>
      </c>
      <c r="G31" s="110"/>
      <c r="H31" s="110"/>
      <c r="I31" s="110">
        <v>1</v>
      </c>
      <c r="J31" s="110"/>
      <c r="K31" s="110"/>
      <c r="L31" s="110"/>
      <c r="M31" s="110">
        <v>1</v>
      </c>
      <c r="N31" s="110"/>
      <c r="O31" s="110"/>
      <c r="P31" s="110">
        <v>1</v>
      </c>
      <c r="Q31" s="110"/>
      <c r="R31" s="110"/>
      <c r="S31" s="110">
        <v>1</v>
      </c>
      <c r="T31" s="105">
        <f t="shared" si="3"/>
        <v>5</v>
      </c>
    </row>
    <row r="32" spans="1:20" ht="41.25" customHeight="1" x14ac:dyDescent="0.2">
      <c r="A32" s="1">
        <v>4</v>
      </c>
      <c r="B32" s="111"/>
      <c r="C32" s="112"/>
      <c r="D32" s="125" t="s">
        <v>30</v>
      </c>
      <c r="E32" s="110"/>
      <c r="F32" s="110"/>
      <c r="G32" s="110">
        <v>1</v>
      </c>
      <c r="H32" s="110"/>
      <c r="I32" s="110"/>
      <c r="J32" s="110">
        <v>1</v>
      </c>
      <c r="K32" s="110"/>
      <c r="L32" s="110"/>
      <c r="M32" s="110">
        <v>1</v>
      </c>
      <c r="N32" s="110"/>
      <c r="O32" s="110"/>
      <c r="P32" s="110">
        <v>1</v>
      </c>
      <c r="Q32" s="110"/>
      <c r="R32" s="110"/>
      <c r="S32" s="110">
        <v>1</v>
      </c>
      <c r="T32" s="105">
        <f t="shared" si="3"/>
        <v>5</v>
      </c>
    </row>
    <row r="33" spans="1:20" ht="61.5" customHeight="1" x14ac:dyDescent="0.2">
      <c r="A33" s="1">
        <v>5</v>
      </c>
      <c r="B33" s="111"/>
      <c r="C33" s="112"/>
      <c r="D33" s="125" t="s">
        <v>92</v>
      </c>
      <c r="E33" s="110"/>
      <c r="F33" s="110">
        <v>1</v>
      </c>
      <c r="G33" s="110"/>
      <c r="H33" s="110"/>
      <c r="I33" s="110">
        <v>1</v>
      </c>
      <c r="J33" s="110"/>
      <c r="K33" s="110"/>
      <c r="L33" s="110"/>
      <c r="M33" s="110">
        <v>1</v>
      </c>
      <c r="N33" s="110"/>
      <c r="O33" s="110"/>
      <c r="P33" s="110">
        <v>1</v>
      </c>
      <c r="Q33" s="110"/>
      <c r="R33" s="110"/>
      <c r="S33" s="110">
        <v>1</v>
      </c>
      <c r="T33" s="105">
        <f t="shared" si="3"/>
        <v>5</v>
      </c>
    </row>
    <row r="34" spans="1:20" ht="18" customHeight="1" x14ac:dyDescent="0.2">
      <c r="B34" s="111"/>
      <c r="C34" s="112"/>
      <c r="D34" s="115" t="s">
        <v>15</v>
      </c>
      <c r="E34" s="116">
        <f>SUM(E29:E33)</f>
        <v>0</v>
      </c>
      <c r="F34" s="116">
        <f t="shared" ref="F34:S34" si="4">SUM(F29:F33)</f>
        <v>4</v>
      </c>
      <c r="G34" s="116">
        <f t="shared" si="4"/>
        <v>1</v>
      </c>
      <c r="H34" s="116">
        <f t="shared" si="4"/>
        <v>0</v>
      </c>
      <c r="I34" s="116">
        <f t="shared" si="4"/>
        <v>4</v>
      </c>
      <c r="J34" s="116">
        <f t="shared" si="4"/>
        <v>1</v>
      </c>
      <c r="K34" s="116">
        <f t="shared" si="4"/>
        <v>0</v>
      </c>
      <c r="L34" s="116">
        <f t="shared" si="4"/>
        <v>0</v>
      </c>
      <c r="M34" s="116">
        <f t="shared" si="4"/>
        <v>5</v>
      </c>
      <c r="N34" s="116">
        <f t="shared" si="4"/>
        <v>0</v>
      </c>
      <c r="O34" s="116">
        <f t="shared" si="4"/>
        <v>0</v>
      </c>
      <c r="P34" s="116">
        <f t="shared" si="4"/>
        <v>5</v>
      </c>
      <c r="Q34" s="116">
        <f t="shared" si="4"/>
        <v>0</v>
      </c>
      <c r="R34" s="116">
        <f t="shared" si="4"/>
        <v>0</v>
      </c>
      <c r="S34" s="116">
        <f t="shared" si="4"/>
        <v>5</v>
      </c>
      <c r="T34" s="105">
        <f t="shared" si="3"/>
        <v>25</v>
      </c>
    </row>
    <row r="35" spans="1:20" ht="37.5" customHeight="1" x14ac:dyDescent="0.2">
      <c r="B35" s="111"/>
      <c r="C35" s="112"/>
      <c r="D35" s="117" t="s">
        <v>16</v>
      </c>
      <c r="E35" s="126" t="s">
        <v>112</v>
      </c>
      <c r="F35" s="127"/>
      <c r="G35" s="128"/>
      <c r="H35" s="126" t="s">
        <v>112</v>
      </c>
      <c r="I35" s="127"/>
      <c r="J35" s="128"/>
      <c r="K35" s="146" t="s">
        <v>113</v>
      </c>
      <c r="L35" s="147"/>
      <c r="M35" s="148"/>
      <c r="N35" s="146" t="s">
        <v>113</v>
      </c>
      <c r="O35" s="147"/>
      <c r="P35" s="148"/>
      <c r="Q35" s="146" t="s">
        <v>113</v>
      </c>
      <c r="R35" s="147"/>
      <c r="S35" s="148"/>
      <c r="T35" s="105"/>
    </row>
    <row r="36" spans="1:20" ht="18" customHeight="1" x14ac:dyDescent="0.2">
      <c r="B36" s="111" t="s">
        <v>35</v>
      </c>
      <c r="C36" s="112"/>
      <c r="D36" s="117" t="s">
        <v>35</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105">
        <v>10</v>
      </c>
    </row>
    <row r="37" spans="1:20" ht="93" customHeight="1" x14ac:dyDescent="0.2">
      <c r="A37" s="1">
        <v>1</v>
      </c>
      <c r="B37" s="111"/>
      <c r="C37" s="112"/>
      <c r="D37" s="125" t="s">
        <v>36</v>
      </c>
      <c r="E37" s="129"/>
      <c r="F37" s="130">
        <v>1</v>
      </c>
      <c r="G37" s="131"/>
      <c r="H37" s="129"/>
      <c r="I37" s="130">
        <v>1</v>
      </c>
      <c r="J37" s="131"/>
      <c r="K37" s="129">
        <v>1</v>
      </c>
      <c r="L37" s="130"/>
      <c r="M37" s="131"/>
      <c r="N37" s="129">
        <v>1</v>
      </c>
      <c r="O37" s="130"/>
      <c r="P37" s="131"/>
      <c r="Q37" s="129">
        <v>1</v>
      </c>
      <c r="R37" s="130"/>
      <c r="S37" s="131"/>
      <c r="T37" s="105">
        <f t="shared" ref="T37:T43" si="5">SUM(E37:S37)</f>
        <v>5</v>
      </c>
    </row>
    <row r="38" spans="1:20" ht="57" customHeight="1" x14ac:dyDescent="0.2">
      <c r="A38" s="1">
        <v>2</v>
      </c>
      <c r="B38" s="111"/>
      <c r="C38" s="112"/>
      <c r="D38" s="125" t="s">
        <v>37</v>
      </c>
      <c r="E38" s="119"/>
      <c r="F38" s="119">
        <v>1</v>
      </c>
      <c r="G38" s="119"/>
      <c r="H38" s="119"/>
      <c r="I38" s="119">
        <v>1</v>
      </c>
      <c r="J38" s="119"/>
      <c r="K38" s="119"/>
      <c r="L38" s="119"/>
      <c r="M38" s="119">
        <v>1</v>
      </c>
      <c r="N38" s="119"/>
      <c r="O38" s="119"/>
      <c r="P38" s="119">
        <v>1</v>
      </c>
      <c r="Q38" s="119"/>
      <c r="R38" s="119"/>
      <c r="S38" s="119">
        <v>1</v>
      </c>
      <c r="T38" s="105">
        <f t="shared" si="5"/>
        <v>5</v>
      </c>
    </row>
    <row r="39" spans="1:20" ht="78.75" customHeight="1" x14ac:dyDescent="0.2">
      <c r="A39" s="1">
        <v>3</v>
      </c>
      <c r="B39" s="111"/>
      <c r="C39" s="112"/>
      <c r="D39" s="125" t="s">
        <v>86</v>
      </c>
      <c r="E39" s="132">
        <v>1</v>
      </c>
      <c r="F39" s="132"/>
      <c r="G39" s="132"/>
      <c r="H39" s="132">
        <v>1</v>
      </c>
      <c r="I39" s="132"/>
      <c r="J39" s="132"/>
      <c r="K39" s="132">
        <v>1</v>
      </c>
      <c r="L39" s="132"/>
      <c r="M39" s="132"/>
      <c r="N39" s="132">
        <v>1</v>
      </c>
      <c r="O39" s="132"/>
      <c r="P39" s="132"/>
      <c r="Q39" s="132">
        <v>1</v>
      </c>
      <c r="R39" s="132"/>
      <c r="S39" s="132"/>
      <c r="T39" s="105">
        <f t="shared" si="5"/>
        <v>5</v>
      </c>
    </row>
    <row r="40" spans="1:20" ht="70.5" customHeight="1" x14ac:dyDescent="0.2">
      <c r="A40" s="1">
        <v>4</v>
      </c>
      <c r="B40" s="111"/>
      <c r="C40" s="112"/>
      <c r="D40" s="125" t="s">
        <v>39</v>
      </c>
      <c r="E40" s="132"/>
      <c r="F40" s="132">
        <v>1</v>
      </c>
      <c r="G40" s="132"/>
      <c r="H40" s="132"/>
      <c r="I40" s="132">
        <v>1</v>
      </c>
      <c r="J40" s="132"/>
      <c r="K40" s="132"/>
      <c r="L40" s="132"/>
      <c r="M40" s="132">
        <v>1</v>
      </c>
      <c r="N40" s="132"/>
      <c r="O40" s="132"/>
      <c r="P40" s="132">
        <v>1</v>
      </c>
      <c r="Q40" s="132"/>
      <c r="R40" s="132"/>
      <c r="S40" s="132">
        <v>1</v>
      </c>
      <c r="T40" s="105">
        <f t="shared" si="5"/>
        <v>5</v>
      </c>
    </row>
    <row r="41" spans="1:20" ht="87.75" customHeight="1" x14ac:dyDescent="0.2">
      <c r="A41" s="1">
        <v>5</v>
      </c>
      <c r="B41" s="111"/>
      <c r="C41" s="112"/>
      <c r="D41" s="125" t="s">
        <v>40</v>
      </c>
      <c r="E41" s="132"/>
      <c r="F41" s="132">
        <v>1</v>
      </c>
      <c r="G41" s="132"/>
      <c r="H41" s="132"/>
      <c r="I41" s="132">
        <v>1</v>
      </c>
      <c r="J41" s="132"/>
      <c r="K41" s="132"/>
      <c r="L41" s="132"/>
      <c r="M41" s="132">
        <v>1</v>
      </c>
      <c r="N41" s="132"/>
      <c r="O41" s="132"/>
      <c r="P41" s="132">
        <v>1</v>
      </c>
      <c r="Q41" s="132"/>
      <c r="R41" s="132"/>
      <c r="S41" s="132">
        <v>1</v>
      </c>
      <c r="T41" s="105">
        <f t="shared" si="5"/>
        <v>5</v>
      </c>
    </row>
    <row r="42" spans="1:20" ht="66.75" customHeight="1" x14ac:dyDescent="0.2">
      <c r="A42" s="1">
        <v>6</v>
      </c>
      <c r="B42" s="111"/>
      <c r="C42" s="112"/>
      <c r="D42" s="125" t="s">
        <v>41</v>
      </c>
      <c r="E42" s="132"/>
      <c r="F42" s="132">
        <v>1</v>
      </c>
      <c r="G42" s="132"/>
      <c r="H42" s="132"/>
      <c r="I42" s="132">
        <v>1</v>
      </c>
      <c r="J42" s="132"/>
      <c r="K42" s="132"/>
      <c r="L42" s="132">
        <v>1</v>
      </c>
      <c r="M42" s="132"/>
      <c r="N42" s="132"/>
      <c r="O42" s="132">
        <v>1</v>
      </c>
      <c r="P42" s="132"/>
      <c r="Q42" s="132"/>
      <c r="R42" s="132">
        <v>1</v>
      </c>
      <c r="S42" s="132"/>
      <c r="T42" s="105">
        <f t="shared" si="5"/>
        <v>5</v>
      </c>
    </row>
    <row r="43" spans="1:20" ht="18" customHeight="1" x14ac:dyDescent="0.2">
      <c r="B43" s="111"/>
      <c r="C43" s="112"/>
      <c r="D43" s="115" t="s">
        <v>15</v>
      </c>
      <c r="E43" s="133">
        <f>SUM(E37:E42)</f>
        <v>1</v>
      </c>
      <c r="F43" s="133">
        <f t="shared" ref="F43:S43" si="6">SUM(F37:F42)</f>
        <v>5</v>
      </c>
      <c r="G43" s="133">
        <f t="shared" si="6"/>
        <v>0</v>
      </c>
      <c r="H43" s="133">
        <f t="shared" si="6"/>
        <v>1</v>
      </c>
      <c r="I43" s="133">
        <f t="shared" si="6"/>
        <v>5</v>
      </c>
      <c r="J43" s="133">
        <f t="shared" si="6"/>
        <v>0</v>
      </c>
      <c r="K43" s="133">
        <f t="shared" si="6"/>
        <v>2</v>
      </c>
      <c r="L43" s="133">
        <f t="shared" si="6"/>
        <v>1</v>
      </c>
      <c r="M43" s="133">
        <f t="shared" si="6"/>
        <v>3</v>
      </c>
      <c r="N43" s="133">
        <f t="shared" si="6"/>
        <v>2</v>
      </c>
      <c r="O43" s="133">
        <f t="shared" si="6"/>
        <v>1</v>
      </c>
      <c r="P43" s="133">
        <f t="shared" si="6"/>
        <v>3</v>
      </c>
      <c r="Q43" s="133">
        <f t="shared" si="6"/>
        <v>2</v>
      </c>
      <c r="R43" s="133">
        <f t="shared" si="6"/>
        <v>1</v>
      </c>
      <c r="S43" s="133">
        <f t="shared" si="6"/>
        <v>3</v>
      </c>
      <c r="T43" s="134">
        <f t="shared" si="5"/>
        <v>30</v>
      </c>
    </row>
    <row r="44" spans="1:20" ht="37.5" customHeight="1" x14ac:dyDescent="0.2">
      <c r="B44" s="111"/>
      <c r="C44" s="112"/>
      <c r="D44" s="117" t="s">
        <v>16</v>
      </c>
      <c r="E44" s="122" t="s">
        <v>114</v>
      </c>
      <c r="F44" s="123"/>
      <c r="G44" s="124"/>
      <c r="H44" s="122" t="s">
        <v>114</v>
      </c>
      <c r="I44" s="123"/>
      <c r="J44" s="124"/>
      <c r="K44" s="122" t="s">
        <v>114</v>
      </c>
      <c r="L44" s="123"/>
      <c r="M44" s="124"/>
      <c r="N44" s="122" t="s">
        <v>114</v>
      </c>
      <c r="O44" s="123"/>
      <c r="P44" s="124"/>
      <c r="Q44" s="122" t="s">
        <v>114</v>
      </c>
      <c r="R44" s="123"/>
      <c r="S44" s="124"/>
      <c r="T44" s="105"/>
    </row>
    <row r="45" spans="1:20" ht="18" customHeight="1" x14ac:dyDescent="0.2">
      <c r="B45" s="111" t="s">
        <v>43</v>
      </c>
      <c r="C45" s="112"/>
      <c r="D45" s="117" t="s">
        <v>43</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105">
        <v>10</v>
      </c>
    </row>
    <row r="46" spans="1:20" ht="33" customHeight="1" x14ac:dyDescent="0.2">
      <c r="A46" s="1">
        <v>1</v>
      </c>
      <c r="B46" s="111"/>
      <c r="C46" s="112"/>
      <c r="D46" s="118" t="s">
        <v>44</v>
      </c>
      <c r="E46" s="132">
        <v>1</v>
      </c>
      <c r="F46" s="132"/>
      <c r="G46" s="132"/>
      <c r="H46" s="132">
        <v>1</v>
      </c>
      <c r="I46" s="132"/>
      <c r="J46" s="132"/>
      <c r="K46" s="132">
        <v>1</v>
      </c>
      <c r="L46" s="132"/>
      <c r="M46" s="132"/>
      <c r="N46" s="132">
        <v>1</v>
      </c>
      <c r="O46" s="132"/>
      <c r="P46" s="132"/>
      <c r="Q46" s="132">
        <v>1</v>
      </c>
      <c r="R46" s="132"/>
      <c r="S46" s="132"/>
      <c r="T46" s="105">
        <f>SUM(E46:S46)</f>
        <v>5</v>
      </c>
    </row>
    <row r="47" spans="1:20" ht="18" customHeight="1" x14ac:dyDescent="0.2">
      <c r="B47" s="111"/>
      <c r="C47" s="112"/>
      <c r="D47" s="115" t="s">
        <v>15</v>
      </c>
      <c r="E47" s="135">
        <f>+E46</f>
        <v>1</v>
      </c>
      <c r="F47" s="135">
        <f t="shared" ref="F47:S47" si="7">+F46</f>
        <v>0</v>
      </c>
      <c r="G47" s="135">
        <f t="shared" si="7"/>
        <v>0</v>
      </c>
      <c r="H47" s="135">
        <f t="shared" si="7"/>
        <v>1</v>
      </c>
      <c r="I47" s="135">
        <f t="shared" si="7"/>
        <v>0</v>
      </c>
      <c r="J47" s="135">
        <f t="shared" si="7"/>
        <v>0</v>
      </c>
      <c r="K47" s="135">
        <f t="shared" si="7"/>
        <v>1</v>
      </c>
      <c r="L47" s="135">
        <f t="shared" si="7"/>
        <v>0</v>
      </c>
      <c r="M47" s="135">
        <f t="shared" si="7"/>
        <v>0</v>
      </c>
      <c r="N47" s="135">
        <f t="shared" si="7"/>
        <v>1</v>
      </c>
      <c r="O47" s="135">
        <f t="shared" si="7"/>
        <v>0</v>
      </c>
      <c r="P47" s="135">
        <f t="shared" si="7"/>
        <v>0</v>
      </c>
      <c r="Q47" s="135">
        <f t="shared" si="7"/>
        <v>1</v>
      </c>
      <c r="R47" s="135">
        <f t="shared" si="7"/>
        <v>0</v>
      </c>
      <c r="S47" s="135">
        <f t="shared" si="7"/>
        <v>0</v>
      </c>
      <c r="T47" s="136">
        <f>SUM(E47:S47)</f>
        <v>5</v>
      </c>
    </row>
    <row r="48" spans="1:20" ht="44.25" customHeight="1" x14ac:dyDescent="0.2">
      <c r="B48" s="111"/>
      <c r="C48" s="112"/>
      <c r="D48" s="117" t="s">
        <v>16</v>
      </c>
      <c r="E48" s="41" t="s">
        <v>95</v>
      </c>
      <c r="F48" s="42"/>
      <c r="G48" s="43"/>
      <c r="H48" s="41" t="s">
        <v>95</v>
      </c>
      <c r="I48" s="42"/>
      <c r="J48" s="43"/>
      <c r="K48" s="41" t="s">
        <v>95</v>
      </c>
      <c r="L48" s="42"/>
      <c r="M48" s="43"/>
      <c r="N48" s="41" t="s">
        <v>95</v>
      </c>
      <c r="O48" s="42"/>
      <c r="P48" s="43"/>
      <c r="Q48" s="41" t="s">
        <v>95</v>
      </c>
      <c r="R48" s="42"/>
      <c r="S48" s="43"/>
      <c r="T48" s="105"/>
    </row>
    <row r="49" spans="1:20" ht="18" customHeight="1" x14ac:dyDescent="0.2">
      <c r="B49" s="137" t="s">
        <v>46</v>
      </c>
      <c r="C49" s="138"/>
      <c r="D49" s="117" t="s">
        <v>46</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105">
        <v>10</v>
      </c>
    </row>
    <row r="50" spans="1:20" ht="84.75" customHeight="1" x14ac:dyDescent="0.2">
      <c r="A50" s="1">
        <v>1</v>
      </c>
      <c r="B50" s="137"/>
      <c r="C50" s="138"/>
      <c r="D50" s="125" t="s">
        <v>47</v>
      </c>
      <c r="E50" s="132"/>
      <c r="F50" s="132"/>
      <c r="G50" s="132">
        <v>1</v>
      </c>
      <c r="H50" s="132"/>
      <c r="I50" s="132"/>
      <c r="J50" s="132">
        <v>1</v>
      </c>
      <c r="K50" s="132"/>
      <c r="L50" s="132"/>
      <c r="M50" s="132">
        <v>1</v>
      </c>
      <c r="N50" s="132"/>
      <c r="O50" s="132"/>
      <c r="P50" s="132">
        <v>1</v>
      </c>
      <c r="Q50" s="132"/>
      <c r="R50" s="132"/>
      <c r="S50" s="132">
        <v>1</v>
      </c>
      <c r="T50" s="105">
        <f>SUM(E50:S50)</f>
        <v>5</v>
      </c>
    </row>
    <row r="51" spans="1:20" ht="30" customHeight="1" x14ac:dyDescent="0.2">
      <c r="B51" s="137"/>
      <c r="C51" s="138"/>
      <c r="D51" s="115" t="s">
        <v>15</v>
      </c>
      <c r="E51" s="135">
        <f t="shared" ref="E51:S51" si="8">SUM(E50:E50)</f>
        <v>0</v>
      </c>
      <c r="F51" s="135">
        <f t="shared" si="8"/>
        <v>0</v>
      </c>
      <c r="G51" s="135">
        <f t="shared" si="8"/>
        <v>1</v>
      </c>
      <c r="H51" s="135">
        <f t="shared" si="8"/>
        <v>0</v>
      </c>
      <c r="I51" s="135">
        <f t="shared" si="8"/>
        <v>0</v>
      </c>
      <c r="J51" s="135">
        <f t="shared" si="8"/>
        <v>1</v>
      </c>
      <c r="K51" s="135">
        <f t="shared" si="8"/>
        <v>0</v>
      </c>
      <c r="L51" s="135">
        <f t="shared" si="8"/>
        <v>0</v>
      </c>
      <c r="M51" s="135">
        <f t="shared" si="8"/>
        <v>1</v>
      </c>
      <c r="N51" s="135">
        <f t="shared" si="8"/>
        <v>0</v>
      </c>
      <c r="O51" s="135">
        <f t="shared" si="8"/>
        <v>0</v>
      </c>
      <c r="P51" s="135">
        <f t="shared" si="8"/>
        <v>1</v>
      </c>
      <c r="Q51" s="135">
        <f t="shared" si="8"/>
        <v>0</v>
      </c>
      <c r="R51" s="135">
        <f t="shared" si="8"/>
        <v>0</v>
      </c>
      <c r="S51" s="135">
        <f t="shared" si="8"/>
        <v>1</v>
      </c>
      <c r="T51" s="105">
        <f>SUM(E51:S51)</f>
        <v>5</v>
      </c>
    </row>
    <row r="52" spans="1:20" ht="51" customHeight="1" x14ac:dyDescent="0.2">
      <c r="B52" s="137"/>
      <c r="C52" s="138"/>
      <c r="D52" s="117" t="s">
        <v>16</v>
      </c>
      <c r="E52" s="73" t="s">
        <v>115</v>
      </c>
      <c r="F52" s="74"/>
      <c r="G52" s="75"/>
      <c r="H52" s="73" t="s">
        <v>116</v>
      </c>
      <c r="I52" s="74"/>
      <c r="J52" s="75"/>
      <c r="K52" s="73" t="s">
        <v>117</v>
      </c>
      <c r="L52" s="74"/>
      <c r="M52" s="75"/>
      <c r="N52" s="73" t="s">
        <v>117</v>
      </c>
      <c r="O52" s="74"/>
      <c r="P52" s="75"/>
      <c r="Q52" s="73" t="s">
        <v>117</v>
      </c>
      <c r="R52" s="74"/>
      <c r="S52" s="75"/>
      <c r="T52" s="105"/>
    </row>
    <row r="53" spans="1:20" x14ac:dyDescent="0.25">
      <c r="E53" s="76">
        <f t="shared" ref="E53:S53" si="9">+E51+E47+E43+E34+E26+E17</f>
        <v>12</v>
      </c>
      <c r="F53" s="76">
        <f t="shared" si="9"/>
        <v>9</v>
      </c>
      <c r="G53" s="76">
        <f t="shared" si="9"/>
        <v>2</v>
      </c>
      <c r="H53" s="76">
        <f t="shared" si="9"/>
        <v>11</v>
      </c>
      <c r="I53" s="76">
        <f t="shared" si="9"/>
        <v>10</v>
      </c>
      <c r="J53" s="76">
        <f t="shared" si="9"/>
        <v>2</v>
      </c>
      <c r="K53" s="76">
        <f t="shared" si="9"/>
        <v>12</v>
      </c>
      <c r="L53" s="76">
        <f t="shared" si="9"/>
        <v>2</v>
      </c>
      <c r="M53" s="76">
        <f t="shared" si="9"/>
        <v>9</v>
      </c>
      <c r="N53" s="76">
        <f t="shared" si="9"/>
        <v>12</v>
      </c>
      <c r="O53" s="76">
        <f t="shared" si="9"/>
        <v>2</v>
      </c>
      <c r="P53" s="76">
        <f t="shared" si="9"/>
        <v>9</v>
      </c>
      <c r="Q53" s="76">
        <f t="shared" si="9"/>
        <v>12</v>
      </c>
      <c r="R53" s="76">
        <f t="shared" si="9"/>
        <v>2</v>
      </c>
      <c r="S53" s="76">
        <f t="shared" si="9"/>
        <v>9</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79"/>
    </row>
    <row r="55" spans="1:20" x14ac:dyDescent="0.25">
      <c r="D55" s="80" t="s">
        <v>7</v>
      </c>
      <c r="E55" s="81">
        <f>+H53+K53+N53+Q53</f>
        <v>47</v>
      </c>
      <c r="F55" s="82">
        <f>+E55/$E$58</f>
        <v>0.4563106796116505</v>
      </c>
    </row>
    <row r="56" spans="1:20" x14ac:dyDescent="0.25">
      <c r="D56" s="80" t="s">
        <v>8</v>
      </c>
      <c r="E56" s="81">
        <f>+F53+I53+L53+O53+R53</f>
        <v>25</v>
      </c>
      <c r="F56" s="82">
        <f t="shared" ref="F56:F58" si="14">+E56/$E$58</f>
        <v>0.24271844660194175</v>
      </c>
    </row>
    <row r="57" spans="1:20" x14ac:dyDescent="0.25">
      <c r="D57" s="80" t="s">
        <v>9</v>
      </c>
      <c r="E57" s="81">
        <f>+G53+J53+M53+P53+S53</f>
        <v>31</v>
      </c>
      <c r="F57" s="82">
        <f t="shared" si="14"/>
        <v>0.30097087378640774</v>
      </c>
    </row>
    <row r="58" spans="1:20" x14ac:dyDescent="0.25">
      <c r="E58" s="81">
        <f>SUM(E55:E57)</f>
        <v>103</v>
      </c>
      <c r="F58" s="82">
        <f t="shared" si="14"/>
        <v>1</v>
      </c>
    </row>
    <row r="60" spans="1:20" x14ac:dyDescent="0.25">
      <c r="D60" s="85" t="s">
        <v>51</v>
      </c>
      <c r="E60" s="86"/>
      <c r="F60" s="87">
        <f>+F55+F57</f>
        <v>0.75728155339805825</v>
      </c>
    </row>
    <row r="104" spans="1:20" ht="12.75" x14ac:dyDescent="0.2">
      <c r="A104" s="1" t="e">
        <f>+'[1]11. CA COLORECTAL'!A49+'[1]11. CA COLORECTAL'!A45+'[1]11. CA COLORECTAL'!#REF!+'[1]11. CA COLORECTAL'!A41+'[1]11. CA COLORECTAL'!A36+'[1]11. CA COLORECTAL'!A30+'[1]11. CA COLORECTAL'!A26+'[1]11. CA COLORECTAL'!A18+A55+A50+#REF!+A47+A43+A36+A30+A22</f>
        <v>#REF!</v>
      </c>
      <c r="E104" s="88"/>
      <c r="F104" s="88"/>
      <c r="G104" s="88"/>
      <c r="H104" s="88"/>
      <c r="I104" s="88"/>
      <c r="J104" s="88"/>
      <c r="K104" s="88"/>
      <c r="L104" s="88"/>
      <c r="M104" s="88"/>
      <c r="N104" s="88"/>
      <c r="O104" s="88"/>
      <c r="P104" s="88"/>
      <c r="Q104" s="88"/>
      <c r="R104" s="88"/>
      <c r="S104" s="88"/>
      <c r="T104" s="8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23" priority="1" operator="notEqual">
      <formula>$T$11</formula>
    </cfRule>
  </conditionalFormatting>
  <conditionalFormatting sqref="E54:S54">
    <cfRule type="cellIs" dxfId="22"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 sqref="E46:S46 E50:S50 E13:S16">
      <formula1>1</formula1>
    </dataValidation>
  </dataValidation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K10" sqref="K10"/>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3.7109375" style="83" customWidth="1"/>
    <col min="8" max="8" width="6" style="83" customWidth="1"/>
    <col min="9" max="9" width="4.7109375" style="83" customWidth="1"/>
    <col min="10" max="10" width="4.85546875" style="83" customWidth="1"/>
    <col min="11" max="11" width="5.140625" style="84" customWidth="1"/>
    <col min="12" max="12" width="5" style="84" customWidth="1"/>
    <col min="13" max="13" width="4.28515625" style="84" customWidth="1"/>
    <col min="14" max="14" width="4.85546875" style="83" customWidth="1"/>
    <col min="15" max="15" width="4.42578125" style="83" customWidth="1"/>
    <col min="16" max="16" width="5.7109375" style="83" customWidth="1"/>
    <col min="17" max="17" width="4.5703125" style="83" customWidth="1"/>
    <col min="18" max="18" width="4.42578125" style="83" customWidth="1"/>
    <col min="19" max="19" width="5.140625" style="83" customWidth="1"/>
    <col min="20" max="20" width="11.42578125" style="77"/>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118</v>
      </c>
      <c r="D7" s="90"/>
      <c r="E7" s="90"/>
      <c r="F7" s="2"/>
      <c r="G7" s="2"/>
      <c r="H7" s="2"/>
      <c r="I7" s="2"/>
      <c r="J7" s="2"/>
      <c r="K7" s="2"/>
      <c r="L7" s="2"/>
      <c r="M7" s="2"/>
      <c r="N7" s="2"/>
      <c r="O7" s="2"/>
      <c r="P7" s="2"/>
      <c r="Q7" s="2"/>
      <c r="R7" s="2"/>
      <c r="S7" s="2"/>
      <c r="T7" s="89"/>
    </row>
    <row r="8" spans="1:20" ht="14.25" customHeight="1" x14ac:dyDescent="0.2">
      <c r="C8" s="91" t="s">
        <v>53</v>
      </c>
      <c r="D8" s="91"/>
      <c r="E8" s="91"/>
      <c r="F8" s="2"/>
      <c r="G8" s="2"/>
      <c r="H8" s="2"/>
      <c r="I8" s="2"/>
      <c r="J8" s="2"/>
      <c r="K8" s="2"/>
      <c r="L8" s="2"/>
      <c r="M8" s="2"/>
      <c r="N8" s="2"/>
      <c r="O8" s="2"/>
      <c r="P8" s="2"/>
      <c r="Q8" s="2"/>
      <c r="R8" s="2"/>
      <c r="S8" s="2"/>
      <c r="T8" s="89"/>
    </row>
    <row r="9" spans="1:20" ht="12.75" x14ac:dyDescent="0.2">
      <c r="C9" s="92" t="s">
        <v>119</v>
      </c>
      <c r="D9" s="92"/>
      <c r="E9" s="92"/>
      <c r="F9" s="2"/>
      <c r="G9" s="2"/>
      <c r="H9" s="2"/>
      <c r="I9" s="2"/>
      <c r="J9" s="2"/>
      <c r="K9" s="2"/>
      <c r="L9" s="2"/>
      <c r="M9" s="2"/>
      <c r="N9" s="2"/>
      <c r="O9" s="2"/>
      <c r="P9" s="2"/>
      <c r="Q9" s="2"/>
      <c r="R9" s="2"/>
      <c r="S9" s="2"/>
      <c r="T9" s="89"/>
    </row>
    <row r="10" spans="1:20" ht="12.75" x14ac:dyDescent="0.2">
      <c r="C10" s="92" t="s">
        <v>4</v>
      </c>
      <c r="D10" s="92"/>
      <c r="E10" s="92"/>
      <c r="F10" s="2"/>
      <c r="G10" s="2"/>
      <c r="H10" s="2"/>
      <c r="I10" s="2"/>
      <c r="J10" s="2"/>
      <c r="K10" s="2"/>
      <c r="L10" s="2"/>
      <c r="M10" s="2"/>
      <c r="N10" s="2"/>
      <c r="O10" s="2"/>
      <c r="P10" s="2"/>
      <c r="Q10" s="2"/>
      <c r="R10" s="2"/>
      <c r="S10" s="2"/>
      <c r="T10" s="89"/>
    </row>
    <row r="11" spans="1:20" ht="46.5" customHeight="1" x14ac:dyDescent="0.2">
      <c r="B11" s="93"/>
      <c r="C11" s="94"/>
      <c r="D11" s="95" t="s">
        <v>5</v>
      </c>
      <c r="E11" s="96">
        <v>4587061</v>
      </c>
      <c r="F11" s="97"/>
      <c r="G11" s="98"/>
      <c r="H11" s="99">
        <v>10004895</v>
      </c>
      <c r="I11" s="100"/>
      <c r="J11" s="101"/>
      <c r="K11" s="99">
        <v>10118491</v>
      </c>
      <c r="L11" s="100"/>
      <c r="M11" s="101"/>
      <c r="N11" s="99">
        <v>16360403</v>
      </c>
      <c r="O11" s="100"/>
      <c r="P11" s="101"/>
      <c r="Q11" s="99">
        <v>76307077</v>
      </c>
      <c r="R11" s="100"/>
      <c r="S11" s="101"/>
      <c r="T11" s="102">
        <v>5</v>
      </c>
    </row>
    <row r="12" spans="1:20" ht="30" x14ac:dyDescent="0.2">
      <c r="B12" s="103"/>
      <c r="C12" s="104"/>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105"/>
    </row>
    <row r="13" spans="1:20" ht="41.25" customHeight="1" x14ac:dyDescent="0.2">
      <c r="A13" s="1">
        <v>1</v>
      </c>
      <c r="B13" s="106" t="s">
        <v>10</v>
      </c>
      <c r="C13" s="107"/>
      <c r="D13" s="108" t="s">
        <v>11</v>
      </c>
      <c r="E13" s="110">
        <v>1</v>
      </c>
      <c r="F13" s="110"/>
      <c r="G13" s="110"/>
      <c r="H13" s="110">
        <v>1</v>
      </c>
      <c r="I13" s="110"/>
      <c r="J13" s="110"/>
      <c r="K13" s="110">
        <v>1</v>
      </c>
      <c r="L13" s="110"/>
      <c r="M13" s="110"/>
      <c r="N13" s="110">
        <v>1</v>
      </c>
      <c r="O13" s="110"/>
      <c r="P13" s="110"/>
      <c r="Q13" s="110">
        <v>1</v>
      </c>
      <c r="R13" s="110"/>
      <c r="S13" s="110"/>
      <c r="T13" s="105">
        <f>SUM(E13:S13)</f>
        <v>5</v>
      </c>
    </row>
    <row r="14" spans="1:20" ht="54" customHeight="1" x14ac:dyDescent="0.2">
      <c r="A14" s="1">
        <v>2</v>
      </c>
      <c r="B14" s="111"/>
      <c r="C14" s="112"/>
      <c r="D14" s="113" t="s">
        <v>12</v>
      </c>
      <c r="E14" s="110">
        <v>1</v>
      </c>
      <c r="F14" s="110"/>
      <c r="G14" s="110"/>
      <c r="H14" s="110">
        <v>1</v>
      </c>
      <c r="I14" s="110"/>
      <c r="J14" s="110"/>
      <c r="K14" s="110">
        <v>1</v>
      </c>
      <c r="L14" s="110"/>
      <c r="M14" s="110"/>
      <c r="N14" s="110">
        <v>1</v>
      </c>
      <c r="O14" s="110"/>
      <c r="P14" s="110"/>
      <c r="Q14" s="110">
        <v>1</v>
      </c>
      <c r="R14" s="110"/>
      <c r="S14" s="110"/>
      <c r="T14" s="105">
        <f>SUM(E14:S14)</f>
        <v>5</v>
      </c>
    </row>
    <row r="15" spans="1:20" ht="51" customHeight="1" x14ac:dyDescent="0.2">
      <c r="A15" s="1">
        <v>3</v>
      </c>
      <c r="B15" s="111"/>
      <c r="C15" s="112"/>
      <c r="D15" s="113" t="s">
        <v>13</v>
      </c>
      <c r="E15" s="110">
        <v>1</v>
      </c>
      <c r="F15" s="110"/>
      <c r="G15" s="110"/>
      <c r="H15" s="110">
        <v>1</v>
      </c>
      <c r="I15" s="110"/>
      <c r="J15" s="110"/>
      <c r="K15" s="110">
        <v>1</v>
      </c>
      <c r="L15" s="110"/>
      <c r="M15" s="110"/>
      <c r="N15" s="110">
        <v>1</v>
      </c>
      <c r="O15" s="110"/>
      <c r="P15" s="110"/>
      <c r="Q15" s="110">
        <v>1</v>
      </c>
      <c r="R15" s="110"/>
      <c r="S15" s="110"/>
      <c r="T15" s="105">
        <f>SUM(E15:S15)</f>
        <v>5</v>
      </c>
    </row>
    <row r="16" spans="1:20" ht="38.25" customHeight="1" x14ac:dyDescent="0.2">
      <c r="A16" s="1">
        <v>4</v>
      </c>
      <c r="B16" s="111"/>
      <c r="C16" s="112"/>
      <c r="D16" s="108" t="s">
        <v>14</v>
      </c>
      <c r="E16" s="110">
        <v>1</v>
      </c>
      <c r="F16" s="110"/>
      <c r="G16" s="110"/>
      <c r="H16" s="110">
        <v>1</v>
      </c>
      <c r="I16" s="110"/>
      <c r="J16" s="110"/>
      <c r="K16" s="110">
        <v>1</v>
      </c>
      <c r="L16" s="110"/>
      <c r="M16" s="110"/>
      <c r="N16" s="110">
        <v>1</v>
      </c>
      <c r="O16" s="110"/>
      <c r="P16" s="110"/>
      <c r="Q16" s="110">
        <v>1</v>
      </c>
      <c r="R16" s="110"/>
      <c r="S16" s="110"/>
      <c r="T16" s="105">
        <f>SUM(E16:S16)</f>
        <v>5</v>
      </c>
    </row>
    <row r="17" spans="1:20" ht="18" customHeight="1" x14ac:dyDescent="0.2">
      <c r="B17" s="111"/>
      <c r="C17" s="112"/>
      <c r="D17" s="115" t="s">
        <v>15</v>
      </c>
      <c r="E17" s="116">
        <f>SUM(E13:E16)</f>
        <v>4</v>
      </c>
      <c r="F17" s="116">
        <f t="shared" ref="F17:S17" si="0">SUM(F13:F16)</f>
        <v>0</v>
      </c>
      <c r="G17" s="116">
        <f t="shared" si="0"/>
        <v>0</v>
      </c>
      <c r="H17" s="116">
        <f t="shared" si="0"/>
        <v>4</v>
      </c>
      <c r="I17" s="116">
        <f t="shared" si="0"/>
        <v>0</v>
      </c>
      <c r="J17" s="116">
        <f t="shared" si="0"/>
        <v>0</v>
      </c>
      <c r="K17" s="116">
        <f t="shared" si="0"/>
        <v>4</v>
      </c>
      <c r="L17" s="116">
        <f t="shared" si="0"/>
        <v>0</v>
      </c>
      <c r="M17" s="116">
        <f t="shared" si="0"/>
        <v>0</v>
      </c>
      <c r="N17" s="116">
        <f t="shared" si="0"/>
        <v>4</v>
      </c>
      <c r="O17" s="116">
        <f t="shared" si="0"/>
        <v>0</v>
      </c>
      <c r="P17" s="116">
        <f t="shared" si="0"/>
        <v>0</v>
      </c>
      <c r="Q17" s="116">
        <f t="shared" si="0"/>
        <v>4</v>
      </c>
      <c r="R17" s="116">
        <f t="shared" si="0"/>
        <v>0</v>
      </c>
      <c r="S17" s="116">
        <f t="shared" si="0"/>
        <v>0</v>
      </c>
      <c r="T17" s="105">
        <f>SUM(E17:S17)</f>
        <v>20</v>
      </c>
    </row>
    <row r="18" spans="1:20" ht="37.5" customHeight="1" x14ac:dyDescent="0.2">
      <c r="B18" s="111"/>
      <c r="C18" s="112"/>
      <c r="D18" s="117" t="s">
        <v>16</v>
      </c>
      <c r="E18" s="41" t="s">
        <v>55</v>
      </c>
      <c r="F18" s="42"/>
      <c r="G18" s="43"/>
      <c r="H18" s="41" t="s">
        <v>55</v>
      </c>
      <c r="I18" s="42"/>
      <c r="J18" s="43"/>
      <c r="K18" s="41" t="s">
        <v>55</v>
      </c>
      <c r="L18" s="42"/>
      <c r="M18" s="43"/>
      <c r="N18" s="41" t="s">
        <v>55</v>
      </c>
      <c r="O18" s="42"/>
      <c r="P18" s="43"/>
      <c r="Q18" s="41" t="s">
        <v>55</v>
      </c>
      <c r="R18" s="42"/>
      <c r="S18" s="43"/>
      <c r="T18" s="105"/>
    </row>
    <row r="19" spans="1:20" ht="18" customHeight="1" x14ac:dyDescent="0.2">
      <c r="B19" s="111" t="s">
        <v>18</v>
      </c>
      <c r="C19" s="112"/>
      <c r="D19" s="117"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105"/>
    </row>
    <row r="20" spans="1:20" s="50" customFormat="1" ht="77.25" customHeight="1" x14ac:dyDescent="0.2">
      <c r="A20" s="47">
        <v>1</v>
      </c>
      <c r="B20" s="111"/>
      <c r="C20" s="112"/>
      <c r="D20" s="118" t="s">
        <v>19</v>
      </c>
      <c r="E20" s="119">
        <v>1</v>
      </c>
      <c r="F20" s="119"/>
      <c r="G20" s="119"/>
      <c r="H20" s="119">
        <v>1</v>
      </c>
      <c r="I20" s="119"/>
      <c r="J20" s="119"/>
      <c r="K20" s="119">
        <v>1</v>
      </c>
      <c r="L20" s="119"/>
      <c r="M20" s="119"/>
      <c r="N20" s="119"/>
      <c r="O20" s="119"/>
      <c r="P20" s="119">
        <v>1</v>
      </c>
      <c r="Q20" s="119">
        <v>1</v>
      </c>
      <c r="R20" s="119"/>
      <c r="S20" s="119"/>
      <c r="T20" s="105">
        <f t="shared" ref="T20:T26" si="1">SUM(E20:S20)</f>
        <v>5</v>
      </c>
    </row>
    <row r="21" spans="1:20" ht="81" customHeight="1" x14ac:dyDescent="0.2">
      <c r="A21" s="1">
        <v>2</v>
      </c>
      <c r="B21" s="111"/>
      <c r="C21" s="112"/>
      <c r="D21" s="120" t="s">
        <v>20</v>
      </c>
      <c r="E21" s="132">
        <v>1</v>
      </c>
      <c r="F21" s="132"/>
      <c r="G21" s="132"/>
      <c r="H21" s="132">
        <v>1</v>
      </c>
      <c r="I21" s="132"/>
      <c r="J21" s="132"/>
      <c r="K21" s="132">
        <v>1</v>
      </c>
      <c r="L21" s="132"/>
      <c r="M21" s="132"/>
      <c r="N21" s="132"/>
      <c r="O21" s="132"/>
      <c r="P21" s="132">
        <v>1</v>
      </c>
      <c r="Q21" s="132">
        <v>1</v>
      </c>
      <c r="R21" s="132"/>
      <c r="S21" s="132"/>
      <c r="T21" s="105">
        <f t="shared" si="1"/>
        <v>5</v>
      </c>
    </row>
    <row r="22" spans="1:20" ht="50.25" customHeight="1" x14ac:dyDescent="0.2">
      <c r="A22" s="1">
        <v>3</v>
      </c>
      <c r="B22" s="111"/>
      <c r="C22" s="112"/>
      <c r="D22" s="120" t="s">
        <v>21</v>
      </c>
      <c r="E22" s="132">
        <v>1</v>
      </c>
      <c r="F22" s="132"/>
      <c r="G22" s="132"/>
      <c r="H22" s="132">
        <v>1</v>
      </c>
      <c r="I22" s="132"/>
      <c r="J22" s="132"/>
      <c r="K22" s="132">
        <v>1</v>
      </c>
      <c r="L22" s="132"/>
      <c r="M22" s="132"/>
      <c r="N22" s="132">
        <v>1</v>
      </c>
      <c r="O22" s="132"/>
      <c r="P22" s="132"/>
      <c r="Q22" s="132">
        <v>1</v>
      </c>
      <c r="R22" s="132"/>
      <c r="S22" s="132"/>
      <c r="T22" s="105">
        <f t="shared" si="1"/>
        <v>5</v>
      </c>
    </row>
    <row r="23" spans="1:20" ht="50.25" customHeight="1" x14ac:dyDescent="0.2">
      <c r="A23" s="1">
        <v>4</v>
      </c>
      <c r="B23" s="111"/>
      <c r="C23" s="112"/>
      <c r="D23" s="120" t="s">
        <v>22</v>
      </c>
      <c r="E23" s="132">
        <v>1</v>
      </c>
      <c r="F23" s="132"/>
      <c r="G23" s="132"/>
      <c r="H23" s="132">
        <v>1</v>
      </c>
      <c r="I23" s="132"/>
      <c r="J23" s="132"/>
      <c r="K23" s="132">
        <v>1</v>
      </c>
      <c r="L23" s="132"/>
      <c r="M23" s="132"/>
      <c r="N23" s="132">
        <v>1</v>
      </c>
      <c r="O23" s="132"/>
      <c r="P23" s="132"/>
      <c r="Q23" s="132">
        <v>1</v>
      </c>
      <c r="R23" s="132"/>
      <c r="S23" s="132"/>
      <c r="T23" s="105">
        <f t="shared" si="1"/>
        <v>5</v>
      </c>
    </row>
    <row r="24" spans="1:20" ht="52.5" customHeight="1" x14ac:dyDescent="0.2">
      <c r="A24" s="1">
        <v>5</v>
      </c>
      <c r="B24" s="111"/>
      <c r="C24" s="112"/>
      <c r="D24" s="120" t="s">
        <v>23</v>
      </c>
      <c r="E24" s="132">
        <v>1</v>
      </c>
      <c r="F24" s="132"/>
      <c r="G24" s="132"/>
      <c r="H24" s="132">
        <v>1</v>
      </c>
      <c r="I24" s="132"/>
      <c r="J24" s="132"/>
      <c r="K24" s="132">
        <v>1</v>
      </c>
      <c r="L24" s="132"/>
      <c r="M24" s="132"/>
      <c r="N24" s="132">
        <v>1</v>
      </c>
      <c r="O24" s="132"/>
      <c r="P24" s="132"/>
      <c r="Q24" s="132">
        <v>1</v>
      </c>
      <c r="R24" s="132"/>
      <c r="S24" s="132"/>
      <c r="T24" s="105">
        <f t="shared" si="1"/>
        <v>5</v>
      </c>
    </row>
    <row r="25" spans="1:20" ht="56.25" customHeight="1" x14ac:dyDescent="0.2">
      <c r="A25" s="1">
        <v>6</v>
      </c>
      <c r="B25" s="111"/>
      <c r="C25" s="112"/>
      <c r="D25" s="120" t="s">
        <v>24</v>
      </c>
      <c r="E25" s="132">
        <v>1</v>
      </c>
      <c r="F25" s="132"/>
      <c r="G25" s="132"/>
      <c r="H25" s="132">
        <v>1</v>
      </c>
      <c r="I25" s="132"/>
      <c r="J25" s="132"/>
      <c r="K25" s="132">
        <v>1</v>
      </c>
      <c r="L25" s="132"/>
      <c r="M25" s="132"/>
      <c r="N25" s="132">
        <v>1</v>
      </c>
      <c r="O25" s="132"/>
      <c r="P25" s="132"/>
      <c r="Q25" s="132">
        <v>1</v>
      </c>
      <c r="R25" s="132"/>
      <c r="S25" s="132"/>
      <c r="T25" s="105">
        <f t="shared" si="1"/>
        <v>5</v>
      </c>
    </row>
    <row r="26" spans="1:20" ht="18" customHeight="1" x14ac:dyDescent="0.2">
      <c r="B26" s="111"/>
      <c r="C26" s="112"/>
      <c r="D26" s="115" t="s">
        <v>15</v>
      </c>
      <c r="E26" s="116">
        <f>SUM(E20:E25)</f>
        <v>6</v>
      </c>
      <c r="F26" s="116">
        <f t="shared" ref="F26:S26" si="2">SUM(F20:F25)</f>
        <v>0</v>
      </c>
      <c r="G26" s="116">
        <f t="shared" si="2"/>
        <v>0</v>
      </c>
      <c r="H26" s="116">
        <f t="shared" si="2"/>
        <v>6</v>
      </c>
      <c r="I26" s="116">
        <f t="shared" si="2"/>
        <v>0</v>
      </c>
      <c r="J26" s="116">
        <f t="shared" si="2"/>
        <v>0</v>
      </c>
      <c r="K26" s="116">
        <f t="shared" si="2"/>
        <v>6</v>
      </c>
      <c r="L26" s="116">
        <f t="shared" si="2"/>
        <v>0</v>
      </c>
      <c r="M26" s="116">
        <f t="shared" si="2"/>
        <v>0</v>
      </c>
      <c r="N26" s="116">
        <f t="shared" si="2"/>
        <v>4</v>
      </c>
      <c r="O26" s="116">
        <f t="shared" si="2"/>
        <v>0</v>
      </c>
      <c r="P26" s="116">
        <f t="shared" si="2"/>
        <v>2</v>
      </c>
      <c r="Q26" s="116">
        <f t="shared" si="2"/>
        <v>6</v>
      </c>
      <c r="R26" s="116">
        <f t="shared" si="2"/>
        <v>0</v>
      </c>
      <c r="S26" s="116">
        <f t="shared" si="2"/>
        <v>0</v>
      </c>
      <c r="T26" s="105">
        <f t="shared" si="1"/>
        <v>30</v>
      </c>
    </row>
    <row r="27" spans="1:20" ht="37.5" customHeight="1" x14ac:dyDescent="0.2">
      <c r="B27" s="111"/>
      <c r="C27" s="112"/>
      <c r="D27" s="117" t="s">
        <v>16</v>
      </c>
      <c r="E27" s="122" t="s">
        <v>120</v>
      </c>
      <c r="F27" s="123"/>
      <c r="G27" s="124"/>
      <c r="H27" s="122" t="s">
        <v>120</v>
      </c>
      <c r="I27" s="123"/>
      <c r="J27" s="124"/>
      <c r="K27" s="122" t="s">
        <v>120</v>
      </c>
      <c r="L27" s="123"/>
      <c r="M27" s="124"/>
      <c r="N27" s="122" t="s">
        <v>121</v>
      </c>
      <c r="O27" s="123"/>
      <c r="P27" s="124"/>
      <c r="Q27" s="122" t="s">
        <v>120</v>
      </c>
      <c r="R27" s="123"/>
      <c r="S27" s="124"/>
      <c r="T27" s="105"/>
    </row>
    <row r="28" spans="1:20" ht="18" customHeight="1" x14ac:dyDescent="0.2">
      <c r="B28" s="111" t="s">
        <v>26</v>
      </c>
      <c r="C28" s="112"/>
      <c r="D28" s="117"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105">
        <v>10</v>
      </c>
    </row>
    <row r="29" spans="1:20" ht="40.5" customHeight="1" x14ac:dyDescent="0.2">
      <c r="A29" s="1">
        <v>1</v>
      </c>
      <c r="B29" s="111"/>
      <c r="C29" s="112"/>
      <c r="D29" s="125" t="s">
        <v>27</v>
      </c>
      <c r="E29" s="110"/>
      <c r="F29" s="110">
        <v>1</v>
      </c>
      <c r="G29" s="110"/>
      <c r="H29" s="110"/>
      <c r="I29" s="110">
        <v>1</v>
      </c>
      <c r="J29" s="110"/>
      <c r="K29" s="110"/>
      <c r="L29" s="110">
        <v>1</v>
      </c>
      <c r="M29" s="110"/>
      <c r="N29" s="110"/>
      <c r="O29" s="110"/>
      <c r="P29" s="110">
        <v>1</v>
      </c>
      <c r="Q29" s="110"/>
      <c r="R29" s="110">
        <v>1</v>
      </c>
      <c r="S29" s="110"/>
      <c r="T29" s="105">
        <f t="shared" ref="T29:T34" si="3">SUM(E29:S29)</f>
        <v>5</v>
      </c>
    </row>
    <row r="30" spans="1:20" ht="48.75" customHeight="1" x14ac:dyDescent="0.2">
      <c r="A30" s="1">
        <v>2</v>
      </c>
      <c r="B30" s="111"/>
      <c r="C30" s="112"/>
      <c r="D30" s="125" t="s">
        <v>28</v>
      </c>
      <c r="E30" s="110"/>
      <c r="F30" s="110">
        <v>1</v>
      </c>
      <c r="G30" s="110"/>
      <c r="H30" s="110"/>
      <c r="I30" s="110">
        <v>1</v>
      </c>
      <c r="J30" s="110"/>
      <c r="K30" s="110"/>
      <c r="L30" s="110">
        <v>1</v>
      </c>
      <c r="M30" s="110"/>
      <c r="N30" s="110"/>
      <c r="O30" s="110"/>
      <c r="P30" s="110">
        <v>1</v>
      </c>
      <c r="Q30" s="110"/>
      <c r="R30" s="110">
        <v>1</v>
      </c>
      <c r="S30" s="110"/>
      <c r="T30" s="105">
        <f t="shared" si="3"/>
        <v>5</v>
      </c>
    </row>
    <row r="31" spans="1:20" ht="62.25" customHeight="1" x14ac:dyDescent="0.2">
      <c r="A31" s="1">
        <v>3</v>
      </c>
      <c r="B31" s="111"/>
      <c r="C31" s="112"/>
      <c r="D31" s="125" t="s">
        <v>29</v>
      </c>
      <c r="E31" s="110"/>
      <c r="F31" s="110">
        <v>1</v>
      </c>
      <c r="G31" s="110"/>
      <c r="H31" s="110"/>
      <c r="I31" s="110">
        <v>1</v>
      </c>
      <c r="J31" s="110"/>
      <c r="K31" s="110"/>
      <c r="L31" s="110">
        <v>1</v>
      </c>
      <c r="M31" s="110"/>
      <c r="N31" s="110"/>
      <c r="O31" s="110"/>
      <c r="P31" s="110">
        <v>1</v>
      </c>
      <c r="Q31" s="110"/>
      <c r="R31" s="110">
        <v>1</v>
      </c>
      <c r="S31" s="110"/>
      <c r="T31" s="105">
        <f t="shared" si="3"/>
        <v>5</v>
      </c>
    </row>
    <row r="32" spans="1:20" ht="41.25" customHeight="1" x14ac:dyDescent="0.2">
      <c r="A32" s="1">
        <v>4</v>
      </c>
      <c r="B32" s="111"/>
      <c r="C32" s="112"/>
      <c r="D32" s="125" t="s">
        <v>30</v>
      </c>
      <c r="E32" s="110"/>
      <c r="F32" s="110"/>
      <c r="G32" s="110">
        <v>1</v>
      </c>
      <c r="H32" s="110"/>
      <c r="I32" s="110"/>
      <c r="J32" s="110">
        <v>1</v>
      </c>
      <c r="K32" s="110"/>
      <c r="L32" s="110"/>
      <c r="M32" s="110">
        <v>1</v>
      </c>
      <c r="N32" s="110"/>
      <c r="O32" s="110"/>
      <c r="P32" s="110">
        <v>1</v>
      </c>
      <c r="Q32" s="110"/>
      <c r="R32" s="110"/>
      <c r="S32" s="110">
        <v>1</v>
      </c>
      <c r="T32" s="105">
        <f t="shared" si="3"/>
        <v>5</v>
      </c>
    </row>
    <row r="33" spans="1:20" ht="61.5" customHeight="1" x14ac:dyDescent="0.2">
      <c r="A33" s="1">
        <v>5</v>
      </c>
      <c r="B33" s="111"/>
      <c r="C33" s="112"/>
      <c r="D33" s="125" t="s">
        <v>92</v>
      </c>
      <c r="E33" s="110"/>
      <c r="F33" s="110">
        <v>1</v>
      </c>
      <c r="G33" s="110"/>
      <c r="H33" s="110"/>
      <c r="I33" s="110">
        <v>1</v>
      </c>
      <c r="J33" s="110"/>
      <c r="K33" s="110"/>
      <c r="L33" s="110">
        <v>1</v>
      </c>
      <c r="M33" s="110"/>
      <c r="N33" s="110"/>
      <c r="O33" s="110"/>
      <c r="P33" s="110">
        <v>1</v>
      </c>
      <c r="Q33" s="110"/>
      <c r="R33" s="110">
        <v>1</v>
      </c>
      <c r="S33" s="110"/>
      <c r="T33" s="105">
        <f t="shared" si="3"/>
        <v>5</v>
      </c>
    </row>
    <row r="34" spans="1:20" ht="18" customHeight="1" x14ac:dyDescent="0.2">
      <c r="B34" s="111"/>
      <c r="C34" s="112"/>
      <c r="D34" s="115" t="s">
        <v>15</v>
      </c>
      <c r="E34" s="116">
        <f>SUM(E29:E33)</f>
        <v>0</v>
      </c>
      <c r="F34" s="116">
        <f t="shared" ref="F34:S34" si="4">SUM(F29:F33)</f>
        <v>4</v>
      </c>
      <c r="G34" s="116">
        <f t="shared" si="4"/>
        <v>1</v>
      </c>
      <c r="H34" s="116">
        <f t="shared" si="4"/>
        <v>0</v>
      </c>
      <c r="I34" s="116">
        <f t="shared" si="4"/>
        <v>4</v>
      </c>
      <c r="J34" s="116">
        <f t="shared" si="4"/>
        <v>1</v>
      </c>
      <c r="K34" s="116">
        <f t="shared" si="4"/>
        <v>0</v>
      </c>
      <c r="L34" s="116">
        <f t="shared" si="4"/>
        <v>4</v>
      </c>
      <c r="M34" s="116">
        <f t="shared" si="4"/>
        <v>1</v>
      </c>
      <c r="N34" s="116">
        <f t="shared" si="4"/>
        <v>0</v>
      </c>
      <c r="O34" s="116">
        <f t="shared" si="4"/>
        <v>0</v>
      </c>
      <c r="P34" s="116">
        <f t="shared" si="4"/>
        <v>5</v>
      </c>
      <c r="Q34" s="116">
        <f t="shared" si="4"/>
        <v>0</v>
      </c>
      <c r="R34" s="116">
        <f t="shared" si="4"/>
        <v>4</v>
      </c>
      <c r="S34" s="116">
        <f t="shared" si="4"/>
        <v>1</v>
      </c>
      <c r="T34" s="105">
        <f t="shared" si="3"/>
        <v>25</v>
      </c>
    </row>
    <row r="35" spans="1:20" ht="37.5" customHeight="1" x14ac:dyDescent="0.2">
      <c r="B35" s="111"/>
      <c r="C35" s="112"/>
      <c r="D35" s="117" t="s">
        <v>16</v>
      </c>
      <c r="E35" s="126" t="s">
        <v>66</v>
      </c>
      <c r="F35" s="127"/>
      <c r="G35" s="128"/>
      <c r="H35" s="126" t="s">
        <v>66</v>
      </c>
      <c r="I35" s="127"/>
      <c r="J35" s="128"/>
      <c r="K35" s="126" t="s">
        <v>66</v>
      </c>
      <c r="L35" s="127"/>
      <c r="M35" s="128"/>
      <c r="N35" s="146" t="s">
        <v>122</v>
      </c>
      <c r="O35" s="147"/>
      <c r="P35" s="148"/>
      <c r="Q35" s="126" t="s">
        <v>66</v>
      </c>
      <c r="R35" s="127"/>
      <c r="S35" s="128"/>
      <c r="T35" s="105"/>
    </row>
    <row r="36" spans="1:20" ht="18" customHeight="1" x14ac:dyDescent="0.2">
      <c r="B36" s="111" t="s">
        <v>35</v>
      </c>
      <c r="C36" s="112"/>
      <c r="D36" s="117" t="s">
        <v>35</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105">
        <v>10</v>
      </c>
    </row>
    <row r="37" spans="1:20" ht="93" customHeight="1" x14ac:dyDescent="0.2">
      <c r="A37" s="1">
        <v>1</v>
      </c>
      <c r="B37" s="111"/>
      <c r="C37" s="112"/>
      <c r="D37" s="125" t="s">
        <v>36</v>
      </c>
      <c r="E37" s="129"/>
      <c r="F37" s="130">
        <v>1</v>
      </c>
      <c r="G37" s="131"/>
      <c r="H37" s="129"/>
      <c r="I37" s="130">
        <v>1</v>
      </c>
      <c r="J37" s="131"/>
      <c r="K37" s="129"/>
      <c r="L37" s="130">
        <v>1</v>
      </c>
      <c r="M37" s="131"/>
      <c r="N37" s="129"/>
      <c r="O37" s="130">
        <v>1</v>
      </c>
      <c r="P37" s="131"/>
      <c r="Q37" s="129"/>
      <c r="R37" s="130">
        <v>1</v>
      </c>
      <c r="S37" s="131"/>
      <c r="T37" s="105">
        <f t="shared" ref="T37:T43" si="5">SUM(E37:S37)</f>
        <v>5</v>
      </c>
    </row>
    <row r="38" spans="1:20" ht="57" customHeight="1" x14ac:dyDescent="0.2">
      <c r="A38" s="1">
        <v>2</v>
      </c>
      <c r="B38" s="111"/>
      <c r="C38" s="112"/>
      <c r="D38" s="125" t="s">
        <v>37</v>
      </c>
      <c r="E38" s="119"/>
      <c r="F38" s="119">
        <v>1</v>
      </c>
      <c r="G38" s="119"/>
      <c r="H38" s="119"/>
      <c r="I38" s="119">
        <v>1</v>
      </c>
      <c r="J38" s="119"/>
      <c r="K38" s="119"/>
      <c r="L38" s="119">
        <v>1</v>
      </c>
      <c r="M38" s="119"/>
      <c r="N38" s="119"/>
      <c r="O38" s="119">
        <v>1</v>
      </c>
      <c r="P38" s="119"/>
      <c r="Q38" s="119"/>
      <c r="R38" s="119">
        <v>1</v>
      </c>
      <c r="S38" s="119"/>
      <c r="T38" s="105">
        <f t="shared" si="5"/>
        <v>5</v>
      </c>
    </row>
    <row r="39" spans="1:20" ht="78.75" customHeight="1" x14ac:dyDescent="0.2">
      <c r="A39" s="1">
        <v>3</v>
      </c>
      <c r="B39" s="111"/>
      <c r="C39" s="112"/>
      <c r="D39" s="125" t="s">
        <v>86</v>
      </c>
      <c r="E39" s="132">
        <v>1</v>
      </c>
      <c r="F39" s="132"/>
      <c r="G39" s="132"/>
      <c r="H39" s="132">
        <v>1</v>
      </c>
      <c r="I39" s="132"/>
      <c r="J39" s="132"/>
      <c r="K39" s="132">
        <v>1</v>
      </c>
      <c r="L39" s="132"/>
      <c r="M39" s="132"/>
      <c r="N39" s="132">
        <v>1</v>
      </c>
      <c r="O39" s="132"/>
      <c r="P39" s="132"/>
      <c r="Q39" s="132">
        <v>1</v>
      </c>
      <c r="R39" s="132"/>
      <c r="S39" s="132"/>
      <c r="T39" s="105">
        <f t="shared" si="5"/>
        <v>5</v>
      </c>
    </row>
    <row r="40" spans="1:20" ht="70.5" customHeight="1" x14ac:dyDescent="0.2">
      <c r="A40" s="1">
        <v>4</v>
      </c>
      <c r="B40" s="111"/>
      <c r="C40" s="112"/>
      <c r="D40" s="125" t="s">
        <v>39</v>
      </c>
      <c r="E40" s="132"/>
      <c r="F40" s="132">
        <v>1</v>
      </c>
      <c r="G40" s="132"/>
      <c r="H40" s="132"/>
      <c r="I40" s="132">
        <v>1</v>
      </c>
      <c r="J40" s="132"/>
      <c r="K40" s="132"/>
      <c r="L40" s="132">
        <v>1</v>
      </c>
      <c r="M40" s="132"/>
      <c r="N40" s="132"/>
      <c r="O40" s="132">
        <v>1</v>
      </c>
      <c r="P40" s="132"/>
      <c r="Q40" s="132"/>
      <c r="R40" s="132">
        <v>1</v>
      </c>
      <c r="S40" s="132"/>
      <c r="T40" s="105">
        <f t="shared" si="5"/>
        <v>5</v>
      </c>
    </row>
    <row r="41" spans="1:20" ht="87.75" customHeight="1" x14ac:dyDescent="0.2">
      <c r="A41" s="1">
        <v>5</v>
      </c>
      <c r="B41" s="111"/>
      <c r="C41" s="112"/>
      <c r="D41" s="125" t="s">
        <v>40</v>
      </c>
      <c r="E41" s="132"/>
      <c r="F41" s="132">
        <v>1</v>
      </c>
      <c r="G41" s="132"/>
      <c r="H41" s="132"/>
      <c r="I41" s="132">
        <v>1</v>
      </c>
      <c r="J41" s="132"/>
      <c r="K41" s="132"/>
      <c r="L41" s="132">
        <v>1</v>
      </c>
      <c r="M41" s="132"/>
      <c r="N41" s="132"/>
      <c r="O41" s="132">
        <v>1</v>
      </c>
      <c r="P41" s="132"/>
      <c r="Q41" s="132"/>
      <c r="R41" s="132">
        <v>1</v>
      </c>
      <c r="S41" s="132"/>
      <c r="T41" s="105">
        <f t="shared" si="5"/>
        <v>5</v>
      </c>
    </row>
    <row r="42" spans="1:20" ht="66.75" customHeight="1" x14ac:dyDescent="0.2">
      <c r="A42" s="1">
        <v>6</v>
      </c>
      <c r="B42" s="111"/>
      <c r="C42" s="112"/>
      <c r="D42" s="125" t="s">
        <v>41</v>
      </c>
      <c r="E42" s="132"/>
      <c r="F42" s="132">
        <v>1</v>
      </c>
      <c r="G42" s="132"/>
      <c r="H42" s="132"/>
      <c r="I42" s="132">
        <v>1</v>
      </c>
      <c r="J42" s="132"/>
      <c r="K42" s="132"/>
      <c r="L42" s="132">
        <v>1</v>
      </c>
      <c r="M42" s="132"/>
      <c r="N42" s="132"/>
      <c r="O42" s="132">
        <v>1</v>
      </c>
      <c r="P42" s="132"/>
      <c r="Q42" s="132"/>
      <c r="R42" s="132">
        <v>1</v>
      </c>
      <c r="S42" s="132"/>
      <c r="T42" s="105">
        <f t="shared" si="5"/>
        <v>5</v>
      </c>
    </row>
    <row r="43" spans="1:20" ht="18" customHeight="1" x14ac:dyDescent="0.2">
      <c r="B43" s="111"/>
      <c r="C43" s="112"/>
      <c r="D43" s="115" t="s">
        <v>15</v>
      </c>
      <c r="E43" s="133">
        <f>SUM(E37:E42)</f>
        <v>1</v>
      </c>
      <c r="F43" s="133">
        <f t="shared" ref="F43:S43" si="6">SUM(F37:F42)</f>
        <v>5</v>
      </c>
      <c r="G43" s="133">
        <f t="shared" si="6"/>
        <v>0</v>
      </c>
      <c r="H43" s="133">
        <f t="shared" si="6"/>
        <v>1</v>
      </c>
      <c r="I43" s="133">
        <f t="shared" si="6"/>
        <v>5</v>
      </c>
      <c r="J43" s="133">
        <f t="shared" si="6"/>
        <v>0</v>
      </c>
      <c r="K43" s="133">
        <f t="shared" si="6"/>
        <v>1</v>
      </c>
      <c r="L43" s="133">
        <f t="shared" si="6"/>
        <v>5</v>
      </c>
      <c r="M43" s="133">
        <f t="shared" si="6"/>
        <v>0</v>
      </c>
      <c r="N43" s="133">
        <f t="shared" si="6"/>
        <v>1</v>
      </c>
      <c r="O43" s="133">
        <f t="shared" si="6"/>
        <v>5</v>
      </c>
      <c r="P43" s="133">
        <f t="shared" si="6"/>
        <v>0</v>
      </c>
      <c r="Q43" s="133">
        <f t="shared" si="6"/>
        <v>1</v>
      </c>
      <c r="R43" s="133">
        <f t="shared" si="6"/>
        <v>5</v>
      </c>
      <c r="S43" s="133">
        <f t="shared" si="6"/>
        <v>0</v>
      </c>
      <c r="T43" s="134">
        <f t="shared" si="5"/>
        <v>30</v>
      </c>
    </row>
    <row r="44" spans="1:20" ht="37.5" customHeight="1" x14ac:dyDescent="0.2">
      <c r="B44" s="111"/>
      <c r="C44" s="112"/>
      <c r="D44" s="117" t="s">
        <v>16</v>
      </c>
      <c r="E44" s="122" t="s">
        <v>42</v>
      </c>
      <c r="F44" s="123"/>
      <c r="G44" s="124"/>
      <c r="H44" s="122" t="s">
        <v>42</v>
      </c>
      <c r="I44" s="123"/>
      <c r="J44" s="124"/>
      <c r="K44" s="122" t="s">
        <v>42</v>
      </c>
      <c r="L44" s="123"/>
      <c r="M44" s="124"/>
      <c r="N44" s="122" t="s">
        <v>42</v>
      </c>
      <c r="O44" s="123"/>
      <c r="P44" s="124"/>
      <c r="Q44" s="122" t="s">
        <v>42</v>
      </c>
      <c r="R44" s="123"/>
      <c r="S44" s="124"/>
      <c r="T44" s="105"/>
    </row>
    <row r="45" spans="1:20" ht="18" customHeight="1" x14ac:dyDescent="0.2">
      <c r="B45" s="111" t="s">
        <v>43</v>
      </c>
      <c r="C45" s="112"/>
      <c r="D45" s="117" t="s">
        <v>43</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105">
        <v>10</v>
      </c>
    </row>
    <row r="46" spans="1:20" ht="33" customHeight="1" x14ac:dyDescent="0.2">
      <c r="A46" s="1">
        <v>1</v>
      </c>
      <c r="B46" s="111"/>
      <c r="C46" s="112"/>
      <c r="D46" s="118" t="s">
        <v>44</v>
      </c>
      <c r="E46" s="132">
        <v>1</v>
      </c>
      <c r="F46" s="132"/>
      <c r="G46" s="132"/>
      <c r="H46" s="132">
        <v>1</v>
      </c>
      <c r="I46" s="132"/>
      <c r="J46" s="132"/>
      <c r="K46" s="132">
        <v>1</v>
      </c>
      <c r="L46" s="132"/>
      <c r="M46" s="132"/>
      <c r="N46" s="132">
        <v>1</v>
      </c>
      <c r="O46" s="132"/>
      <c r="P46" s="132"/>
      <c r="Q46" s="132">
        <v>1</v>
      </c>
      <c r="R46" s="132"/>
      <c r="S46" s="132"/>
      <c r="T46" s="105">
        <f>SUM(E46:S46)</f>
        <v>5</v>
      </c>
    </row>
    <row r="47" spans="1:20" ht="18" customHeight="1" x14ac:dyDescent="0.2">
      <c r="B47" s="111"/>
      <c r="C47" s="112"/>
      <c r="D47" s="115" t="s">
        <v>15</v>
      </c>
      <c r="E47" s="135">
        <f>+E46</f>
        <v>1</v>
      </c>
      <c r="F47" s="135">
        <f t="shared" ref="F47:S47" si="7">+F46</f>
        <v>0</v>
      </c>
      <c r="G47" s="135">
        <f t="shared" si="7"/>
        <v>0</v>
      </c>
      <c r="H47" s="135">
        <f t="shared" si="7"/>
        <v>1</v>
      </c>
      <c r="I47" s="135">
        <f t="shared" si="7"/>
        <v>0</v>
      </c>
      <c r="J47" s="135">
        <f t="shared" si="7"/>
        <v>0</v>
      </c>
      <c r="K47" s="135">
        <f t="shared" si="7"/>
        <v>1</v>
      </c>
      <c r="L47" s="135">
        <f t="shared" si="7"/>
        <v>0</v>
      </c>
      <c r="M47" s="135">
        <f t="shared" si="7"/>
        <v>0</v>
      </c>
      <c r="N47" s="135">
        <f t="shared" si="7"/>
        <v>1</v>
      </c>
      <c r="O47" s="135">
        <f t="shared" si="7"/>
        <v>0</v>
      </c>
      <c r="P47" s="135">
        <f t="shared" si="7"/>
        <v>0</v>
      </c>
      <c r="Q47" s="135">
        <f t="shared" si="7"/>
        <v>1</v>
      </c>
      <c r="R47" s="135">
        <f t="shared" si="7"/>
        <v>0</v>
      </c>
      <c r="S47" s="135">
        <f t="shared" si="7"/>
        <v>0</v>
      </c>
      <c r="T47" s="136">
        <f>SUM(E47:S47)</f>
        <v>5</v>
      </c>
    </row>
    <row r="48" spans="1:20" ht="44.25" customHeight="1" x14ac:dyDescent="0.2">
      <c r="B48" s="111"/>
      <c r="C48" s="112"/>
      <c r="D48" s="117" t="s">
        <v>16</v>
      </c>
      <c r="E48" s="41" t="s">
        <v>45</v>
      </c>
      <c r="F48" s="42"/>
      <c r="G48" s="43"/>
      <c r="H48" s="41" t="s">
        <v>45</v>
      </c>
      <c r="I48" s="42"/>
      <c r="J48" s="43"/>
      <c r="K48" s="41" t="s">
        <v>45</v>
      </c>
      <c r="L48" s="42"/>
      <c r="M48" s="43"/>
      <c r="N48" s="41" t="s">
        <v>45</v>
      </c>
      <c r="O48" s="42"/>
      <c r="P48" s="43"/>
      <c r="Q48" s="41" t="s">
        <v>45</v>
      </c>
      <c r="R48" s="42"/>
      <c r="S48" s="43"/>
      <c r="T48" s="105"/>
    </row>
    <row r="49" spans="1:20" ht="18" customHeight="1" x14ac:dyDescent="0.2">
      <c r="B49" s="137" t="s">
        <v>46</v>
      </c>
      <c r="C49" s="138"/>
      <c r="D49" s="117" t="s">
        <v>46</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105">
        <v>10</v>
      </c>
    </row>
    <row r="50" spans="1:20" ht="84.75" customHeight="1" x14ac:dyDescent="0.2">
      <c r="A50" s="1">
        <v>1</v>
      </c>
      <c r="B50" s="137"/>
      <c r="C50" s="138"/>
      <c r="D50" s="125" t="s">
        <v>47</v>
      </c>
      <c r="E50" s="132"/>
      <c r="F50" s="132"/>
      <c r="G50" s="132">
        <v>1</v>
      </c>
      <c r="H50" s="132"/>
      <c r="I50" s="132"/>
      <c r="J50" s="132">
        <v>1</v>
      </c>
      <c r="K50" s="132"/>
      <c r="L50" s="132"/>
      <c r="M50" s="132">
        <v>1</v>
      </c>
      <c r="N50" s="132"/>
      <c r="O50" s="132"/>
      <c r="P50" s="132">
        <v>1</v>
      </c>
      <c r="Q50" s="132"/>
      <c r="R50" s="132"/>
      <c r="S50" s="132">
        <v>1</v>
      </c>
      <c r="T50" s="105">
        <f>SUM(E50:S50)</f>
        <v>5</v>
      </c>
    </row>
    <row r="51" spans="1:20" ht="30" customHeight="1" x14ac:dyDescent="0.2">
      <c r="B51" s="137"/>
      <c r="C51" s="138"/>
      <c r="D51" s="115" t="s">
        <v>15</v>
      </c>
      <c r="E51" s="135">
        <f t="shared" ref="E51:S51" si="8">SUM(E50:E50)</f>
        <v>0</v>
      </c>
      <c r="F51" s="135">
        <f t="shared" si="8"/>
        <v>0</v>
      </c>
      <c r="G51" s="135">
        <f t="shared" si="8"/>
        <v>1</v>
      </c>
      <c r="H51" s="135">
        <f t="shared" si="8"/>
        <v>0</v>
      </c>
      <c r="I51" s="135">
        <f t="shared" si="8"/>
        <v>0</v>
      </c>
      <c r="J51" s="135">
        <f t="shared" si="8"/>
        <v>1</v>
      </c>
      <c r="K51" s="135">
        <f t="shared" si="8"/>
        <v>0</v>
      </c>
      <c r="L51" s="135">
        <f t="shared" si="8"/>
        <v>0</v>
      </c>
      <c r="M51" s="135">
        <f t="shared" si="8"/>
        <v>1</v>
      </c>
      <c r="N51" s="135">
        <f t="shared" si="8"/>
        <v>0</v>
      </c>
      <c r="O51" s="135">
        <f t="shared" si="8"/>
        <v>0</v>
      </c>
      <c r="P51" s="135">
        <f t="shared" si="8"/>
        <v>1</v>
      </c>
      <c r="Q51" s="135">
        <f t="shared" si="8"/>
        <v>0</v>
      </c>
      <c r="R51" s="135">
        <f t="shared" si="8"/>
        <v>0</v>
      </c>
      <c r="S51" s="135">
        <f t="shared" si="8"/>
        <v>1</v>
      </c>
      <c r="T51" s="105">
        <f>SUM(E51:S51)</f>
        <v>5</v>
      </c>
    </row>
    <row r="52" spans="1:20" ht="51" customHeight="1" x14ac:dyDescent="0.2">
      <c r="B52" s="137"/>
      <c r="C52" s="138"/>
      <c r="D52" s="117" t="s">
        <v>16</v>
      </c>
      <c r="E52" s="73" t="s">
        <v>123</v>
      </c>
      <c r="F52" s="74"/>
      <c r="G52" s="75"/>
      <c r="H52" s="73" t="s">
        <v>87</v>
      </c>
      <c r="I52" s="74"/>
      <c r="J52" s="75"/>
      <c r="K52" s="73" t="s">
        <v>87</v>
      </c>
      <c r="L52" s="74"/>
      <c r="M52" s="75"/>
      <c r="N52" s="73" t="s">
        <v>124</v>
      </c>
      <c r="O52" s="74"/>
      <c r="P52" s="75"/>
      <c r="Q52" s="73" t="s">
        <v>87</v>
      </c>
      <c r="R52" s="74"/>
      <c r="S52" s="75"/>
      <c r="T52" s="105"/>
    </row>
    <row r="53" spans="1:20" x14ac:dyDescent="0.25">
      <c r="E53" s="76">
        <f t="shared" ref="E53:S53" si="9">+E51+E47+E43+E34+E26+E17</f>
        <v>12</v>
      </c>
      <c r="F53" s="76">
        <f t="shared" si="9"/>
        <v>9</v>
      </c>
      <c r="G53" s="76">
        <f t="shared" si="9"/>
        <v>2</v>
      </c>
      <c r="H53" s="76">
        <f t="shared" si="9"/>
        <v>12</v>
      </c>
      <c r="I53" s="76">
        <f t="shared" si="9"/>
        <v>9</v>
      </c>
      <c r="J53" s="76">
        <f t="shared" si="9"/>
        <v>2</v>
      </c>
      <c r="K53" s="76">
        <f t="shared" si="9"/>
        <v>12</v>
      </c>
      <c r="L53" s="76">
        <f t="shared" si="9"/>
        <v>9</v>
      </c>
      <c r="M53" s="76">
        <f t="shared" si="9"/>
        <v>2</v>
      </c>
      <c r="N53" s="76">
        <f t="shared" si="9"/>
        <v>10</v>
      </c>
      <c r="O53" s="76">
        <f t="shared" si="9"/>
        <v>5</v>
      </c>
      <c r="P53" s="76">
        <f t="shared" si="9"/>
        <v>8</v>
      </c>
      <c r="Q53" s="76">
        <f t="shared" si="9"/>
        <v>12</v>
      </c>
      <c r="R53" s="76">
        <f t="shared" si="9"/>
        <v>9</v>
      </c>
      <c r="S53" s="76">
        <f t="shared" si="9"/>
        <v>2</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79"/>
    </row>
    <row r="55" spans="1:20" x14ac:dyDescent="0.25">
      <c r="D55" s="80" t="s">
        <v>7</v>
      </c>
      <c r="E55" s="81">
        <f>+H53+K53+N53+Q53</f>
        <v>46</v>
      </c>
      <c r="F55" s="82">
        <f>+E55/$E$58</f>
        <v>0.44660194174757284</v>
      </c>
    </row>
    <row r="56" spans="1:20" x14ac:dyDescent="0.25">
      <c r="D56" s="80" t="s">
        <v>8</v>
      </c>
      <c r="E56" s="81">
        <f>+F53+I53+L53+O53+R53</f>
        <v>41</v>
      </c>
      <c r="F56" s="82">
        <f t="shared" ref="F56:F58" si="14">+E56/$E$58</f>
        <v>0.39805825242718446</v>
      </c>
    </row>
    <row r="57" spans="1:20" x14ac:dyDescent="0.25">
      <c r="D57" s="80" t="s">
        <v>9</v>
      </c>
      <c r="E57" s="81">
        <f>+G53+J53+M53+P53+S53</f>
        <v>16</v>
      </c>
      <c r="F57" s="82">
        <f t="shared" si="14"/>
        <v>0.1553398058252427</v>
      </c>
    </row>
    <row r="58" spans="1:20" x14ac:dyDescent="0.25">
      <c r="E58" s="81">
        <f>SUM(E55:E57)</f>
        <v>103</v>
      </c>
      <c r="F58" s="82">
        <f t="shared" si="14"/>
        <v>1</v>
      </c>
    </row>
    <row r="60" spans="1:20" x14ac:dyDescent="0.25">
      <c r="D60" s="85" t="s">
        <v>51</v>
      </c>
      <c r="E60" s="86"/>
      <c r="F60" s="87">
        <f>+F55+F57</f>
        <v>0.60194174757281549</v>
      </c>
    </row>
    <row r="104" spans="1:20" ht="12.75" x14ac:dyDescent="0.2">
      <c r="A104" s="1" t="e">
        <f>+'[1]11. CA COLORECTAL'!A49+'[1]11. CA COLORECTAL'!A45+'[1]11. CA COLORECTAL'!#REF!+'[1]11. CA COLORECTAL'!A41+'[1]11. CA COLORECTAL'!A36+'[1]11. CA COLORECTAL'!A30+'[1]11. CA COLORECTAL'!A26+'[1]11. CA COLORECTAL'!A18+A55+A50+#REF!+A47+A43+A36+A30+A22</f>
        <v>#REF!</v>
      </c>
      <c r="E104" s="88"/>
      <c r="F104" s="88"/>
      <c r="G104" s="88"/>
      <c r="H104" s="88"/>
      <c r="I104" s="88"/>
      <c r="J104" s="88"/>
      <c r="K104" s="88"/>
      <c r="L104" s="88"/>
      <c r="M104" s="88"/>
      <c r="N104" s="88"/>
      <c r="O104" s="88"/>
      <c r="P104" s="88"/>
      <c r="Q104" s="88"/>
      <c r="R104" s="88"/>
      <c r="S104" s="88"/>
      <c r="T104" s="8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21" priority="1" operator="notEqual">
      <formula>$T$11</formula>
    </cfRule>
  </conditionalFormatting>
  <conditionalFormatting sqref="E54:S54">
    <cfRule type="cellIs" dxfId="20"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 sqref="E46:S46 E50:S50 E13:S16">
      <formula1>1</formula1>
    </dataValidation>
  </dataValidation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L9" sqref="L9"/>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3.7109375" style="83" customWidth="1"/>
    <col min="8" max="8" width="6" style="83" customWidth="1"/>
    <col min="9" max="9" width="4.7109375" style="83" customWidth="1"/>
    <col min="10" max="10" width="4.85546875" style="83" customWidth="1"/>
    <col min="11" max="11" width="5.140625" style="84" customWidth="1"/>
    <col min="12" max="12" width="5" style="84" customWidth="1"/>
    <col min="13" max="13" width="4.28515625" style="84" customWidth="1"/>
    <col min="14" max="14" width="4.85546875" style="83" customWidth="1"/>
    <col min="15" max="15" width="4.42578125" style="83" customWidth="1"/>
    <col min="16" max="16" width="5.7109375" style="83" customWidth="1"/>
    <col min="17" max="17" width="4.5703125" style="83" customWidth="1"/>
    <col min="18" max="18" width="4.42578125" style="83" customWidth="1"/>
    <col min="19" max="19" width="5.140625" style="83" customWidth="1"/>
    <col min="20" max="20" width="11.42578125" style="77"/>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125</v>
      </c>
      <c r="D7" s="90"/>
      <c r="E7" s="90"/>
      <c r="F7" s="2"/>
      <c r="G7" s="2"/>
      <c r="H7" s="2"/>
      <c r="I7" s="2"/>
      <c r="J7" s="2"/>
      <c r="K7" s="2"/>
      <c r="L7" s="2"/>
      <c r="M7" s="2"/>
      <c r="N7" s="2"/>
      <c r="O7" s="2"/>
      <c r="P7" s="2"/>
      <c r="Q7" s="2"/>
      <c r="R7" s="2"/>
      <c r="S7" s="2"/>
      <c r="T7" s="89"/>
    </row>
    <row r="8" spans="1:20" ht="14.25" customHeight="1" x14ac:dyDescent="0.2">
      <c r="C8" s="91" t="s">
        <v>53</v>
      </c>
      <c r="D8" s="91"/>
      <c r="E8" s="91"/>
      <c r="F8" s="2"/>
      <c r="G8" s="2"/>
      <c r="H8" s="2"/>
      <c r="I8" s="2"/>
      <c r="J8" s="2"/>
      <c r="K8" s="2"/>
      <c r="L8" s="2"/>
      <c r="M8" s="2"/>
      <c r="N8" s="2"/>
      <c r="O8" s="2"/>
      <c r="P8" s="2"/>
      <c r="Q8" s="2"/>
      <c r="R8" s="2"/>
      <c r="S8" s="2"/>
      <c r="T8" s="89"/>
    </row>
    <row r="9" spans="1:20" ht="12.75" x14ac:dyDescent="0.2">
      <c r="C9" s="92" t="s">
        <v>126</v>
      </c>
      <c r="D9" s="92"/>
      <c r="E9" s="92"/>
      <c r="F9" s="2"/>
      <c r="G9" s="2"/>
      <c r="H9" s="2"/>
      <c r="I9" s="2"/>
      <c r="J9" s="2"/>
      <c r="K9" s="2"/>
      <c r="L9" s="2"/>
      <c r="M9" s="2"/>
      <c r="N9" s="2"/>
      <c r="O9" s="2"/>
      <c r="P9" s="2"/>
      <c r="Q9" s="2"/>
      <c r="R9" s="2"/>
      <c r="S9" s="2"/>
      <c r="T9" s="89"/>
    </row>
    <row r="10" spans="1:20" ht="12.75" x14ac:dyDescent="0.2">
      <c r="C10" s="92" t="s">
        <v>4</v>
      </c>
      <c r="D10" s="92"/>
      <c r="E10" s="92"/>
      <c r="F10" s="2"/>
      <c r="G10" s="2"/>
      <c r="H10" s="2"/>
      <c r="I10" s="2"/>
      <c r="J10" s="2"/>
      <c r="K10" s="2"/>
      <c r="L10" s="2"/>
      <c r="M10" s="2"/>
      <c r="N10" s="2"/>
      <c r="O10" s="2"/>
      <c r="P10" s="2"/>
      <c r="Q10" s="2"/>
      <c r="R10" s="2"/>
      <c r="S10" s="2"/>
      <c r="T10" s="89"/>
    </row>
    <row r="11" spans="1:20" ht="46.5" customHeight="1" x14ac:dyDescent="0.2">
      <c r="B11" s="93"/>
      <c r="C11" s="94"/>
      <c r="D11" s="95" t="s">
        <v>5</v>
      </c>
      <c r="E11" s="96">
        <v>98521630</v>
      </c>
      <c r="F11" s="97"/>
      <c r="G11" s="98"/>
      <c r="H11" s="99">
        <v>14725050</v>
      </c>
      <c r="I11" s="100"/>
      <c r="J11" s="101"/>
      <c r="K11" s="99">
        <v>10108557</v>
      </c>
      <c r="L11" s="100"/>
      <c r="M11" s="101"/>
      <c r="N11" s="99">
        <v>10061008</v>
      </c>
      <c r="O11" s="100"/>
      <c r="P11" s="101"/>
      <c r="Q11" s="99">
        <v>1310345</v>
      </c>
      <c r="R11" s="100"/>
      <c r="S11" s="101"/>
      <c r="T11" s="102">
        <v>5</v>
      </c>
    </row>
    <row r="12" spans="1:20" ht="30" x14ac:dyDescent="0.2">
      <c r="B12" s="103"/>
      <c r="C12" s="104"/>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105"/>
    </row>
    <row r="13" spans="1:20" ht="41.25" customHeight="1" x14ac:dyDescent="0.2">
      <c r="A13" s="1">
        <v>1</v>
      </c>
      <c r="B13" s="106" t="s">
        <v>10</v>
      </c>
      <c r="C13" s="107"/>
      <c r="D13" s="108" t="s">
        <v>11</v>
      </c>
      <c r="E13" s="110">
        <v>1</v>
      </c>
      <c r="F13" s="110"/>
      <c r="G13" s="110"/>
      <c r="H13" s="110">
        <v>1</v>
      </c>
      <c r="I13" s="110"/>
      <c r="J13" s="110"/>
      <c r="K13" s="110">
        <v>1</v>
      </c>
      <c r="L13" s="110"/>
      <c r="M13" s="110"/>
      <c r="N13" s="110">
        <v>1</v>
      </c>
      <c r="O13" s="110"/>
      <c r="P13" s="110"/>
      <c r="Q13" s="110">
        <v>1</v>
      </c>
      <c r="R13" s="110"/>
      <c r="S13" s="110"/>
      <c r="T13" s="105">
        <f>SUM(E13:S13)</f>
        <v>5</v>
      </c>
    </row>
    <row r="14" spans="1:20" ht="54" customHeight="1" x14ac:dyDescent="0.2">
      <c r="A14" s="1">
        <v>2</v>
      </c>
      <c r="B14" s="111"/>
      <c r="C14" s="112"/>
      <c r="D14" s="113" t="s">
        <v>12</v>
      </c>
      <c r="E14" s="110">
        <v>1</v>
      </c>
      <c r="F14" s="110"/>
      <c r="G14" s="110"/>
      <c r="H14" s="110">
        <v>1</v>
      </c>
      <c r="I14" s="110"/>
      <c r="J14" s="110"/>
      <c r="K14" s="110">
        <v>1</v>
      </c>
      <c r="L14" s="110"/>
      <c r="M14" s="110"/>
      <c r="N14" s="110">
        <v>1</v>
      </c>
      <c r="O14" s="110"/>
      <c r="P14" s="110"/>
      <c r="Q14" s="110">
        <v>1</v>
      </c>
      <c r="R14" s="110"/>
      <c r="S14" s="110"/>
      <c r="T14" s="105">
        <f>SUM(E14:S14)</f>
        <v>5</v>
      </c>
    </row>
    <row r="15" spans="1:20" ht="51" customHeight="1" x14ac:dyDescent="0.2">
      <c r="A15" s="1">
        <v>3</v>
      </c>
      <c r="B15" s="111"/>
      <c r="C15" s="112"/>
      <c r="D15" s="113" t="s">
        <v>13</v>
      </c>
      <c r="E15" s="110">
        <v>1</v>
      </c>
      <c r="F15" s="110"/>
      <c r="G15" s="110"/>
      <c r="H15" s="110">
        <v>1</v>
      </c>
      <c r="I15" s="110"/>
      <c r="J15" s="110"/>
      <c r="K15" s="110">
        <v>1</v>
      </c>
      <c r="L15" s="110"/>
      <c r="M15" s="110"/>
      <c r="N15" s="110">
        <v>1</v>
      </c>
      <c r="O15" s="110"/>
      <c r="P15" s="110"/>
      <c r="Q15" s="110">
        <v>1</v>
      </c>
      <c r="R15" s="110"/>
      <c r="S15" s="110"/>
      <c r="T15" s="105">
        <f>SUM(E15:S15)</f>
        <v>5</v>
      </c>
    </row>
    <row r="16" spans="1:20" ht="38.25" customHeight="1" x14ac:dyDescent="0.2">
      <c r="A16" s="1">
        <v>4</v>
      </c>
      <c r="B16" s="111"/>
      <c r="C16" s="112"/>
      <c r="D16" s="108" t="s">
        <v>14</v>
      </c>
      <c r="E16" s="110">
        <v>1</v>
      </c>
      <c r="F16" s="110"/>
      <c r="G16" s="110"/>
      <c r="H16" s="110">
        <v>1</v>
      </c>
      <c r="I16" s="110"/>
      <c r="J16" s="110"/>
      <c r="K16" s="110">
        <v>1</v>
      </c>
      <c r="L16" s="110"/>
      <c r="M16" s="110"/>
      <c r="N16" s="110">
        <v>1</v>
      </c>
      <c r="O16" s="110"/>
      <c r="P16" s="110"/>
      <c r="Q16" s="110">
        <v>1</v>
      </c>
      <c r="R16" s="110"/>
      <c r="S16" s="110"/>
      <c r="T16" s="105">
        <f>SUM(E16:S16)</f>
        <v>5</v>
      </c>
    </row>
    <row r="17" spans="1:20" ht="18" customHeight="1" x14ac:dyDescent="0.2">
      <c r="B17" s="111"/>
      <c r="C17" s="112"/>
      <c r="D17" s="115" t="s">
        <v>15</v>
      </c>
      <c r="E17" s="116">
        <f>SUM(E13:E16)</f>
        <v>4</v>
      </c>
      <c r="F17" s="116">
        <f t="shared" ref="F17:S17" si="0">SUM(F13:F16)</f>
        <v>0</v>
      </c>
      <c r="G17" s="116">
        <f t="shared" si="0"/>
        <v>0</v>
      </c>
      <c r="H17" s="116">
        <f t="shared" si="0"/>
        <v>4</v>
      </c>
      <c r="I17" s="116">
        <f t="shared" si="0"/>
        <v>0</v>
      </c>
      <c r="J17" s="116">
        <f t="shared" si="0"/>
        <v>0</v>
      </c>
      <c r="K17" s="116">
        <f t="shared" si="0"/>
        <v>4</v>
      </c>
      <c r="L17" s="116">
        <f t="shared" si="0"/>
        <v>0</v>
      </c>
      <c r="M17" s="116">
        <f t="shared" si="0"/>
        <v>0</v>
      </c>
      <c r="N17" s="116">
        <f t="shared" si="0"/>
        <v>4</v>
      </c>
      <c r="O17" s="116">
        <f t="shared" si="0"/>
        <v>0</v>
      </c>
      <c r="P17" s="116">
        <f t="shared" si="0"/>
        <v>0</v>
      </c>
      <c r="Q17" s="116">
        <f t="shared" si="0"/>
        <v>4</v>
      </c>
      <c r="R17" s="116">
        <f t="shared" si="0"/>
        <v>0</v>
      </c>
      <c r="S17" s="116">
        <f t="shared" si="0"/>
        <v>0</v>
      </c>
      <c r="T17" s="105">
        <f>SUM(E17:S17)</f>
        <v>20</v>
      </c>
    </row>
    <row r="18" spans="1:20" ht="37.5" customHeight="1" x14ac:dyDescent="0.2">
      <c r="B18" s="111"/>
      <c r="C18" s="112"/>
      <c r="D18" s="117" t="s">
        <v>16</v>
      </c>
      <c r="E18" s="41" t="s">
        <v>90</v>
      </c>
      <c r="F18" s="42"/>
      <c r="G18" s="43"/>
      <c r="H18" s="41" t="s">
        <v>90</v>
      </c>
      <c r="I18" s="42"/>
      <c r="J18" s="43"/>
      <c r="K18" s="41" t="s">
        <v>90</v>
      </c>
      <c r="L18" s="42"/>
      <c r="M18" s="43"/>
      <c r="N18" s="41" t="s">
        <v>90</v>
      </c>
      <c r="O18" s="42"/>
      <c r="P18" s="43"/>
      <c r="Q18" s="41" t="s">
        <v>90</v>
      </c>
      <c r="R18" s="42"/>
      <c r="S18" s="43"/>
      <c r="T18" s="105"/>
    </row>
    <row r="19" spans="1:20" ht="18" customHeight="1" x14ac:dyDescent="0.2">
      <c r="B19" s="111" t="s">
        <v>18</v>
      </c>
      <c r="C19" s="112"/>
      <c r="D19" s="117"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105"/>
    </row>
    <row r="20" spans="1:20" s="50" customFormat="1" ht="77.25" customHeight="1" x14ac:dyDescent="0.2">
      <c r="A20" s="47">
        <v>1</v>
      </c>
      <c r="B20" s="111"/>
      <c r="C20" s="112"/>
      <c r="D20" s="118" t="s">
        <v>19</v>
      </c>
      <c r="E20" s="119"/>
      <c r="F20" s="119">
        <v>1</v>
      </c>
      <c r="G20" s="119"/>
      <c r="H20" s="119"/>
      <c r="I20" s="119">
        <v>1</v>
      </c>
      <c r="J20" s="119"/>
      <c r="K20" s="119"/>
      <c r="L20" s="119">
        <v>1</v>
      </c>
      <c r="M20" s="119"/>
      <c r="N20" s="119"/>
      <c r="O20" s="119">
        <v>1</v>
      </c>
      <c r="P20" s="119"/>
      <c r="Q20" s="119"/>
      <c r="R20" s="119">
        <v>1</v>
      </c>
      <c r="S20" s="119"/>
      <c r="T20" s="105">
        <f t="shared" ref="T20:T26" si="1">SUM(E20:S20)</f>
        <v>5</v>
      </c>
    </row>
    <row r="21" spans="1:20" ht="81" customHeight="1" x14ac:dyDescent="0.2">
      <c r="A21" s="1">
        <v>2</v>
      </c>
      <c r="B21" s="111"/>
      <c r="C21" s="112"/>
      <c r="D21" s="120" t="s">
        <v>20</v>
      </c>
      <c r="E21" s="132">
        <v>1</v>
      </c>
      <c r="F21" s="132"/>
      <c r="G21" s="132"/>
      <c r="H21" s="132">
        <v>1</v>
      </c>
      <c r="I21" s="132"/>
      <c r="J21" s="132"/>
      <c r="K21" s="132">
        <v>1</v>
      </c>
      <c r="L21" s="132"/>
      <c r="M21" s="132"/>
      <c r="N21" s="132">
        <v>1</v>
      </c>
      <c r="O21" s="132"/>
      <c r="P21" s="132"/>
      <c r="Q21" s="132">
        <v>1</v>
      </c>
      <c r="R21" s="132"/>
      <c r="S21" s="132"/>
      <c r="T21" s="105">
        <f t="shared" si="1"/>
        <v>5</v>
      </c>
    </row>
    <row r="22" spans="1:20" ht="50.25" customHeight="1" x14ac:dyDescent="0.2">
      <c r="A22" s="1">
        <v>3</v>
      </c>
      <c r="B22" s="111"/>
      <c r="C22" s="112"/>
      <c r="D22" s="120" t="s">
        <v>21</v>
      </c>
      <c r="E22" s="132">
        <v>1</v>
      </c>
      <c r="F22" s="132"/>
      <c r="G22" s="132"/>
      <c r="H22" s="132">
        <v>1</v>
      </c>
      <c r="I22" s="132"/>
      <c r="J22" s="132"/>
      <c r="K22" s="132">
        <v>1</v>
      </c>
      <c r="L22" s="132"/>
      <c r="M22" s="132"/>
      <c r="N22" s="132">
        <v>1</v>
      </c>
      <c r="O22" s="132"/>
      <c r="P22" s="132"/>
      <c r="Q22" s="132">
        <v>1</v>
      </c>
      <c r="R22" s="132"/>
      <c r="S22" s="132"/>
      <c r="T22" s="105">
        <f t="shared" si="1"/>
        <v>5</v>
      </c>
    </row>
    <row r="23" spans="1:20" ht="50.25" customHeight="1" x14ac:dyDescent="0.2">
      <c r="A23" s="1">
        <v>4</v>
      </c>
      <c r="B23" s="111"/>
      <c r="C23" s="112"/>
      <c r="D23" s="120" t="s">
        <v>22</v>
      </c>
      <c r="E23" s="132">
        <v>1</v>
      </c>
      <c r="F23" s="132"/>
      <c r="G23" s="132"/>
      <c r="H23" s="132">
        <v>1</v>
      </c>
      <c r="I23" s="132"/>
      <c r="J23" s="132"/>
      <c r="K23" s="132">
        <v>1</v>
      </c>
      <c r="L23" s="132"/>
      <c r="M23" s="132"/>
      <c r="N23" s="132">
        <v>1</v>
      </c>
      <c r="O23" s="132"/>
      <c r="P23" s="132"/>
      <c r="Q23" s="132">
        <v>1</v>
      </c>
      <c r="R23" s="132"/>
      <c r="S23" s="132"/>
      <c r="T23" s="105">
        <f t="shared" si="1"/>
        <v>5</v>
      </c>
    </row>
    <row r="24" spans="1:20" ht="52.5" customHeight="1" x14ac:dyDescent="0.2">
      <c r="A24" s="1">
        <v>5</v>
      </c>
      <c r="B24" s="111"/>
      <c r="C24" s="112"/>
      <c r="D24" s="120" t="s">
        <v>23</v>
      </c>
      <c r="E24" s="132">
        <v>1</v>
      </c>
      <c r="F24" s="132"/>
      <c r="G24" s="132"/>
      <c r="H24" s="132">
        <v>1</v>
      </c>
      <c r="I24" s="132"/>
      <c r="J24" s="132"/>
      <c r="K24" s="132">
        <v>1</v>
      </c>
      <c r="L24" s="132"/>
      <c r="M24" s="132"/>
      <c r="N24" s="132">
        <v>1</v>
      </c>
      <c r="O24" s="132"/>
      <c r="P24" s="132"/>
      <c r="Q24" s="132">
        <v>1</v>
      </c>
      <c r="R24" s="132"/>
      <c r="S24" s="132"/>
      <c r="T24" s="105">
        <f t="shared" si="1"/>
        <v>5</v>
      </c>
    </row>
    <row r="25" spans="1:20" ht="56.25" customHeight="1" x14ac:dyDescent="0.2">
      <c r="A25" s="1">
        <v>6</v>
      </c>
      <c r="B25" s="111"/>
      <c r="C25" s="112"/>
      <c r="D25" s="120" t="s">
        <v>24</v>
      </c>
      <c r="E25" s="132">
        <v>1</v>
      </c>
      <c r="F25" s="132"/>
      <c r="G25" s="132"/>
      <c r="H25" s="132">
        <v>1</v>
      </c>
      <c r="I25" s="132"/>
      <c r="J25" s="132"/>
      <c r="K25" s="132">
        <v>1</v>
      </c>
      <c r="L25" s="132"/>
      <c r="M25" s="132"/>
      <c r="N25" s="132">
        <v>1</v>
      </c>
      <c r="O25" s="132"/>
      <c r="P25" s="132"/>
      <c r="Q25" s="132">
        <v>1</v>
      </c>
      <c r="R25" s="132"/>
      <c r="S25" s="132"/>
      <c r="T25" s="105">
        <f t="shared" si="1"/>
        <v>5</v>
      </c>
    </row>
    <row r="26" spans="1:20" ht="18" customHeight="1" x14ac:dyDescent="0.2">
      <c r="B26" s="111"/>
      <c r="C26" s="112"/>
      <c r="D26" s="115" t="s">
        <v>15</v>
      </c>
      <c r="E26" s="116">
        <f>SUM(E20:E25)</f>
        <v>5</v>
      </c>
      <c r="F26" s="116">
        <f t="shared" ref="F26:S26" si="2">SUM(F20:F25)</f>
        <v>1</v>
      </c>
      <c r="G26" s="116">
        <f t="shared" si="2"/>
        <v>0</v>
      </c>
      <c r="H26" s="116">
        <f t="shared" si="2"/>
        <v>5</v>
      </c>
      <c r="I26" s="116">
        <f t="shared" si="2"/>
        <v>1</v>
      </c>
      <c r="J26" s="116">
        <f t="shared" si="2"/>
        <v>0</v>
      </c>
      <c r="K26" s="116">
        <f t="shared" si="2"/>
        <v>5</v>
      </c>
      <c r="L26" s="116">
        <f t="shared" si="2"/>
        <v>1</v>
      </c>
      <c r="M26" s="116">
        <f t="shared" si="2"/>
        <v>0</v>
      </c>
      <c r="N26" s="116">
        <f t="shared" si="2"/>
        <v>5</v>
      </c>
      <c r="O26" s="116">
        <f t="shared" si="2"/>
        <v>1</v>
      </c>
      <c r="P26" s="116">
        <f t="shared" si="2"/>
        <v>0</v>
      </c>
      <c r="Q26" s="116">
        <f t="shared" si="2"/>
        <v>5</v>
      </c>
      <c r="R26" s="116">
        <f t="shared" si="2"/>
        <v>1</v>
      </c>
      <c r="S26" s="116">
        <f t="shared" si="2"/>
        <v>0</v>
      </c>
      <c r="T26" s="105">
        <f t="shared" si="1"/>
        <v>30</v>
      </c>
    </row>
    <row r="27" spans="1:20" ht="37.5" customHeight="1" x14ac:dyDescent="0.2">
      <c r="B27" s="111"/>
      <c r="C27" s="112"/>
      <c r="D27" s="117" t="s">
        <v>16</v>
      </c>
      <c r="E27" s="122" t="s">
        <v>25</v>
      </c>
      <c r="F27" s="123"/>
      <c r="G27" s="124"/>
      <c r="H27" s="122" t="s">
        <v>25</v>
      </c>
      <c r="I27" s="123"/>
      <c r="J27" s="124"/>
      <c r="K27" s="122" t="s">
        <v>25</v>
      </c>
      <c r="L27" s="123"/>
      <c r="M27" s="124"/>
      <c r="N27" s="122" t="s">
        <v>25</v>
      </c>
      <c r="O27" s="123"/>
      <c r="P27" s="124"/>
      <c r="Q27" s="122" t="s">
        <v>25</v>
      </c>
      <c r="R27" s="123"/>
      <c r="S27" s="124"/>
      <c r="T27" s="105"/>
    </row>
    <row r="28" spans="1:20" ht="18" customHeight="1" x14ac:dyDescent="0.2">
      <c r="B28" s="111" t="s">
        <v>26</v>
      </c>
      <c r="C28" s="112"/>
      <c r="D28" s="117"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105">
        <v>10</v>
      </c>
    </row>
    <row r="29" spans="1:20" ht="40.5" customHeight="1" x14ac:dyDescent="0.2">
      <c r="A29" s="1">
        <v>1</v>
      </c>
      <c r="B29" s="111"/>
      <c r="C29" s="112"/>
      <c r="D29" s="125" t="s">
        <v>27</v>
      </c>
      <c r="E29" s="110"/>
      <c r="F29" s="110">
        <v>1</v>
      </c>
      <c r="G29" s="110"/>
      <c r="H29" s="110"/>
      <c r="I29" s="110">
        <v>1</v>
      </c>
      <c r="J29" s="110"/>
      <c r="K29" s="110"/>
      <c r="L29" s="110">
        <v>1</v>
      </c>
      <c r="M29" s="110"/>
      <c r="N29" s="110"/>
      <c r="O29" s="110">
        <v>1</v>
      </c>
      <c r="P29" s="110"/>
      <c r="Q29" s="110"/>
      <c r="R29" s="110">
        <v>1</v>
      </c>
      <c r="S29" s="110"/>
      <c r="T29" s="105">
        <f t="shared" ref="T29:T34" si="3">SUM(E29:S29)</f>
        <v>5</v>
      </c>
    </row>
    <row r="30" spans="1:20" ht="48.75" customHeight="1" x14ac:dyDescent="0.2">
      <c r="A30" s="1">
        <v>2</v>
      </c>
      <c r="B30" s="111"/>
      <c r="C30" s="112"/>
      <c r="D30" s="125" t="s">
        <v>28</v>
      </c>
      <c r="E30" s="110"/>
      <c r="F30" s="110">
        <v>1</v>
      </c>
      <c r="G30" s="110"/>
      <c r="H30" s="110"/>
      <c r="I30" s="110">
        <v>1</v>
      </c>
      <c r="J30" s="110"/>
      <c r="K30" s="110"/>
      <c r="L30" s="110">
        <v>1</v>
      </c>
      <c r="M30" s="110"/>
      <c r="N30" s="110"/>
      <c r="O30" s="110">
        <v>1</v>
      </c>
      <c r="P30" s="110"/>
      <c r="Q30" s="110"/>
      <c r="R30" s="110">
        <v>1</v>
      </c>
      <c r="S30" s="110"/>
      <c r="T30" s="105">
        <f t="shared" si="3"/>
        <v>5</v>
      </c>
    </row>
    <row r="31" spans="1:20" ht="62.25" customHeight="1" x14ac:dyDescent="0.2">
      <c r="A31" s="1">
        <v>3</v>
      </c>
      <c r="B31" s="111"/>
      <c r="C31" s="112"/>
      <c r="D31" s="125" t="s">
        <v>29</v>
      </c>
      <c r="E31" s="110"/>
      <c r="F31" s="110">
        <v>1</v>
      </c>
      <c r="G31" s="110"/>
      <c r="H31" s="110"/>
      <c r="I31" s="110">
        <v>1</v>
      </c>
      <c r="J31" s="110"/>
      <c r="K31" s="110"/>
      <c r="L31" s="110">
        <v>1</v>
      </c>
      <c r="M31" s="110"/>
      <c r="N31" s="110"/>
      <c r="O31" s="110">
        <v>1</v>
      </c>
      <c r="P31" s="110"/>
      <c r="Q31" s="110"/>
      <c r="R31" s="110">
        <v>1</v>
      </c>
      <c r="S31" s="110"/>
      <c r="T31" s="105">
        <f t="shared" si="3"/>
        <v>5</v>
      </c>
    </row>
    <row r="32" spans="1:20" ht="41.25" customHeight="1" x14ac:dyDescent="0.2">
      <c r="A32" s="1">
        <v>4</v>
      </c>
      <c r="B32" s="111"/>
      <c r="C32" s="112"/>
      <c r="D32" s="125" t="s">
        <v>30</v>
      </c>
      <c r="E32" s="110"/>
      <c r="F32" s="110"/>
      <c r="G32" s="110">
        <v>1</v>
      </c>
      <c r="H32" s="110"/>
      <c r="I32" s="110"/>
      <c r="J32" s="110">
        <v>1</v>
      </c>
      <c r="K32" s="110"/>
      <c r="L32" s="110"/>
      <c r="M32" s="110">
        <v>1</v>
      </c>
      <c r="N32" s="110"/>
      <c r="O32" s="110"/>
      <c r="P32" s="110">
        <v>1</v>
      </c>
      <c r="Q32" s="110"/>
      <c r="R32" s="110"/>
      <c r="S32" s="110">
        <v>1</v>
      </c>
      <c r="T32" s="105">
        <f t="shared" si="3"/>
        <v>5</v>
      </c>
    </row>
    <row r="33" spans="1:20" ht="61.5" customHeight="1" x14ac:dyDescent="0.2">
      <c r="A33" s="1">
        <v>5</v>
      </c>
      <c r="B33" s="111"/>
      <c r="C33" s="112"/>
      <c r="D33" s="125" t="s">
        <v>92</v>
      </c>
      <c r="E33" s="110"/>
      <c r="F33" s="110">
        <v>1</v>
      </c>
      <c r="G33" s="110"/>
      <c r="H33" s="110">
        <v>1</v>
      </c>
      <c r="I33" s="110"/>
      <c r="J33" s="110"/>
      <c r="K33" s="110"/>
      <c r="L33" s="110">
        <v>1</v>
      </c>
      <c r="M33" s="110"/>
      <c r="N33" s="110">
        <v>1</v>
      </c>
      <c r="O33" s="110"/>
      <c r="P33" s="110"/>
      <c r="Q33" s="110">
        <v>1</v>
      </c>
      <c r="R33" s="110"/>
      <c r="S33" s="110"/>
      <c r="T33" s="105">
        <f t="shared" si="3"/>
        <v>5</v>
      </c>
    </row>
    <row r="34" spans="1:20" ht="18" customHeight="1" x14ac:dyDescent="0.2">
      <c r="B34" s="111"/>
      <c r="C34" s="112"/>
      <c r="D34" s="115" t="s">
        <v>15</v>
      </c>
      <c r="E34" s="116">
        <f>SUM(E29:E33)</f>
        <v>0</v>
      </c>
      <c r="F34" s="116">
        <f t="shared" ref="F34:S34" si="4">SUM(F29:F33)</f>
        <v>4</v>
      </c>
      <c r="G34" s="116">
        <f t="shared" si="4"/>
        <v>1</v>
      </c>
      <c r="H34" s="116">
        <f t="shared" si="4"/>
        <v>1</v>
      </c>
      <c r="I34" s="116">
        <f t="shared" si="4"/>
        <v>3</v>
      </c>
      <c r="J34" s="116">
        <f t="shared" si="4"/>
        <v>1</v>
      </c>
      <c r="K34" s="116">
        <f t="shared" si="4"/>
        <v>0</v>
      </c>
      <c r="L34" s="116">
        <f t="shared" si="4"/>
        <v>4</v>
      </c>
      <c r="M34" s="116">
        <f t="shared" si="4"/>
        <v>1</v>
      </c>
      <c r="N34" s="116">
        <f t="shared" si="4"/>
        <v>1</v>
      </c>
      <c r="O34" s="116">
        <f t="shared" si="4"/>
        <v>3</v>
      </c>
      <c r="P34" s="116">
        <f t="shared" si="4"/>
        <v>1</v>
      </c>
      <c r="Q34" s="116">
        <f t="shared" si="4"/>
        <v>1</v>
      </c>
      <c r="R34" s="116">
        <f t="shared" si="4"/>
        <v>3</v>
      </c>
      <c r="S34" s="116">
        <f t="shared" si="4"/>
        <v>1</v>
      </c>
      <c r="T34" s="105">
        <f t="shared" si="3"/>
        <v>25</v>
      </c>
    </row>
    <row r="35" spans="1:20" ht="37.5" customHeight="1" x14ac:dyDescent="0.2">
      <c r="B35" s="111"/>
      <c r="C35" s="112"/>
      <c r="D35" s="117" t="s">
        <v>16</v>
      </c>
      <c r="E35" s="126" t="s">
        <v>127</v>
      </c>
      <c r="F35" s="127"/>
      <c r="G35" s="128"/>
      <c r="H35" s="126" t="s">
        <v>112</v>
      </c>
      <c r="I35" s="127"/>
      <c r="J35" s="128"/>
      <c r="K35" s="126" t="s">
        <v>127</v>
      </c>
      <c r="L35" s="127"/>
      <c r="M35" s="128"/>
      <c r="N35" s="126" t="s">
        <v>112</v>
      </c>
      <c r="O35" s="127"/>
      <c r="P35" s="128"/>
      <c r="Q35" s="126" t="s">
        <v>112</v>
      </c>
      <c r="R35" s="127"/>
      <c r="S35" s="128"/>
      <c r="T35" s="105"/>
    </row>
    <row r="36" spans="1:20" ht="18" customHeight="1" x14ac:dyDescent="0.2">
      <c r="B36" s="111" t="s">
        <v>35</v>
      </c>
      <c r="C36" s="112"/>
      <c r="D36" s="117" t="s">
        <v>35</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105">
        <v>10</v>
      </c>
    </row>
    <row r="37" spans="1:20" ht="93" customHeight="1" x14ac:dyDescent="0.2">
      <c r="A37" s="1">
        <v>1</v>
      </c>
      <c r="B37" s="111"/>
      <c r="C37" s="112"/>
      <c r="D37" s="125" t="s">
        <v>36</v>
      </c>
      <c r="E37" s="129"/>
      <c r="F37" s="130">
        <v>1</v>
      </c>
      <c r="G37" s="131"/>
      <c r="H37" s="129"/>
      <c r="I37" s="130">
        <v>1</v>
      </c>
      <c r="J37" s="131"/>
      <c r="K37" s="129"/>
      <c r="L37" s="130">
        <v>1</v>
      </c>
      <c r="M37" s="131"/>
      <c r="N37" s="129"/>
      <c r="O37" s="130">
        <v>1</v>
      </c>
      <c r="P37" s="131"/>
      <c r="Q37" s="129"/>
      <c r="R37" s="130">
        <v>1</v>
      </c>
      <c r="S37" s="131"/>
      <c r="T37" s="105">
        <f t="shared" ref="T37:T43" si="5">SUM(E37:S37)</f>
        <v>5</v>
      </c>
    </row>
    <row r="38" spans="1:20" ht="57" customHeight="1" x14ac:dyDescent="0.2">
      <c r="A38" s="1">
        <v>2</v>
      </c>
      <c r="B38" s="111"/>
      <c r="C38" s="112"/>
      <c r="D38" s="125" t="s">
        <v>37</v>
      </c>
      <c r="E38" s="119"/>
      <c r="F38" s="119">
        <v>1</v>
      </c>
      <c r="G38" s="119"/>
      <c r="H38" s="119"/>
      <c r="I38" s="119">
        <v>1</v>
      </c>
      <c r="J38" s="119"/>
      <c r="K38" s="119"/>
      <c r="L38" s="119">
        <v>1</v>
      </c>
      <c r="M38" s="119"/>
      <c r="N38" s="119"/>
      <c r="O38" s="119">
        <v>1</v>
      </c>
      <c r="P38" s="119"/>
      <c r="Q38" s="119"/>
      <c r="R38" s="119">
        <v>1</v>
      </c>
      <c r="S38" s="119"/>
      <c r="T38" s="105">
        <f t="shared" si="5"/>
        <v>5</v>
      </c>
    </row>
    <row r="39" spans="1:20" ht="78.75" customHeight="1" x14ac:dyDescent="0.2">
      <c r="A39" s="1">
        <v>3</v>
      </c>
      <c r="B39" s="111"/>
      <c r="C39" s="112"/>
      <c r="D39" s="125" t="s">
        <v>86</v>
      </c>
      <c r="E39" s="132">
        <v>1</v>
      </c>
      <c r="F39" s="132"/>
      <c r="G39" s="132"/>
      <c r="H39" s="132">
        <v>1</v>
      </c>
      <c r="I39" s="132"/>
      <c r="J39" s="132"/>
      <c r="K39" s="132">
        <v>1</v>
      </c>
      <c r="L39" s="132"/>
      <c r="M39" s="132"/>
      <c r="N39" s="132">
        <v>1</v>
      </c>
      <c r="O39" s="132"/>
      <c r="P39" s="132"/>
      <c r="Q39" s="132">
        <v>1</v>
      </c>
      <c r="R39" s="132"/>
      <c r="S39" s="132"/>
      <c r="T39" s="105">
        <f t="shared" si="5"/>
        <v>5</v>
      </c>
    </row>
    <row r="40" spans="1:20" ht="70.5" customHeight="1" x14ac:dyDescent="0.2">
      <c r="A40" s="1">
        <v>4</v>
      </c>
      <c r="B40" s="111"/>
      <c r="C40" s="112"/>
      <c r="D40" s="125" t="s">
        <v>39</v>
      </c>
      <c r="E40" s="132"/>
      <c r="F40" s="132">
        <v>1</v>
      </c>
      <c r="G40" s="132"/>
      <c r="H40" s="132"/>
      <c r="I40" s="132">
        <v>1</v>
      </c>
      <c r="J40" s="132"/>
      <c r="K40" s="132"/>
      <c r="L40" s="132">
        <v>1</v>
      </c>
      <c r="M40" s="132"/>
      <c r="N40" s="132"/>
      <c r="O40" s="132">
        <v>1</v>
      </c>
      <c r="P40" s="132"/>
      <c r="Q40" s="132"/>
      <c r="R40" s="132">
        <v>1</v>
      </c>
      <c r="S40" s="132"/>
      <c r="T40" s="105">
        <f t="shared" si="5"/>
        <v>5</v>
      </c>
    </row>
    <row r="41" spans="1:20" ht="87.75" customHeight="1" x14ac:dyDescent="0.2">
      <c r="A41" s="1">
        <v>5</v>
      </c>
      <c r="B41" s="111"/>
      <c r="C41" s="112"/>
      <c r="D41" s="125" t="s">
        <v>40</v>
      </c>
      <c r="E41" s="132"/>
      <c r="F41" s="132">
        <v>1</v>
      </c>
      <c r="G41" s="132"/>
      <c r="H41" s="132"/>
      <c r="I41" s="132">
        <v>1</v>
      </c>
      <c r="J41" s="132"/>
      <c r="K41" s="132"/>
      <c r="L41" s="132">
        <v>1</v>
      </c>
      <c r="M41" s="132"/>
      <c r="N41" s="132"/>
      <c r="O41" s="132">
        <v>1</v>
      </c>
      <c r="P41" s="132"/>
      <c r="Q41" s="132"/>
      <c r="R41" s="132">
        <v>1</v>
      </c>
      <c r="S41" s="132"/>
      <c r="T41" s="105">
        <f t="shared" si="5"/>
        <v>5</v>
      </c>
    </row>
    <row r="42" spans="1:20" ht="66.75" customHeight="1" x14ac:dyDescent="0.2">
      <c r="A42" s="1">
        <v>6</v>
      </c>
      <c r="B42" s="111"/>
      <c r="C42" s="112"/>
      <c r="D42" s="125" t="s">
        <v>41</v>
      </c>
      <c r="E42" s="132"/>
      <c r="F42" s="132">
        <v>1</v>
      </c>
      <c r="G42" s="132"/>
      <c r="H42" s="132"/>
      <c r="I42" s="132">
        <v>1</v>
      </c>
      <c r="J42" s="132"/>
      <c r="K42" s="132"/>
      <c r="L42" s="132">
        <v>1</v>
      </c>
      <c r="M42" s="132"/>
      <c r="N42" s="132"/>
      <c r="O42" s="132">
        <v>1</v>
      </c>
      <c r="P42" s="132"/>
      <c r="Q42" s="132"/>
      <c r="R42" s="132">
        <v>1</v>
      </c>
      <c r="S42" s="132"/>
      <c r="T42" s="105">
        <f t="shared" si="5"/>
        <v>5</v>
      </c>
    </row>
    <row r="43" spans="1:20" ht="18" customHeight="1" x14ac:dyDescent="0.2">
      <c r="B43" s="111"/>
      <c r="C43" s="112"/>
      <c r="D43" s="115" t="s">
        <v>15</v>
      </c>
      <c r="E43" s="133">
        <f>SUM(E37:E42)</f>
        <v>1</v>
      </c>
      <c r="F43" s="133">
        <f t="shared" ref="F43:S43" si="6">SUM(F37:F42)</f>
        <v>5</v>
      </c>
      <c r="G43" s="133">
        <f t="shared" si="6"/>
        <v>0</v>
      </c>
      <c r="H43" s="133">
        <f t="shared" si="6"/>
        <v>1</v>
      </c>
      <c r="I43" s="133">
        <f t="shared" si="6"/>
        <v>5</v>
      </c>
      <c r="J43" s="133">
        <f t="shared" si="6"/>
        <v>0</v>
      </c>
      <c r="K43" s="133">
        <f t="shared" si="6"/>
        <v>1</v>
      </c>
      <c r="L43" s="133">
        <f t="shared" si="6"/>
        <v>5</v>
      </c>
      <c r="M43" s="133">
        <f t="shared" si="6"/>
        <v>0</v>
      </c>
      <c r="N43" s="133">
        <f t="shared" si="6"/>
        <v>1</v>
      </c>
      <c r="O43" s="133">
        <f t="shared" si="6"/>
        <v>5</v>
      </c>
      <c r="P43" s="133">
        <f t="shared" si="6"/>
        <v>0</v>
      </c>
      <c r="Q43" s="133">
        <f t="shared" si="6"/>
        <v>1</v>
      </c>
      <c r="R43" s="133">
        <f t="shared" si="6"/>
        <v>5</v>
      </c>
      <c r="S43" s="133">
        <f t="shared" si="6"/>
        <v>0</v>
      </c>
      <c r="T43" s="134">
        <f t="shared" si="5"/>
        <v>30</v>
      </c>
    </row>
    <row r="44" spans="1:20" ht="37.5" customHeight="1" x14ac:dyDescent="0.2">
      <c r="B44" s="111"/>
      <c r="C44" s="112"/>
      <c r="D44" s="117" t="s">
        <v>16</v>
      </c>
      <c r="E44" s="122" t="s">
        <v>128</v>
      </c>
      <c r="F44" s="123"/>
      <c r="G44" s="124"/>
      <c r="H44" s="122" t="s">
        <v>128</v>
      </c>
      <c r="I44" s="123"/>
      <c r="J44" s="124"/>
      <c r="K44" s="122" t="s">
        <v>128</v>
      </c>
      <c r="L44" s="123"/>
      <c r="M44" s="124"/>
      <c r="N44" s="122" t="s">
        <v>128</v>
      </c>
      <c r="O44" s="123"/>
      <c r="P44" s="124"/>
      <c r="Q44" s="122" t="s">
        <v>128</v>
      </c>
      <c r="R44" s="123"/>
      <c r="S44" s="124"/>
      <c r="T44" s="105"/>
    </row>
    <row r="45" spans="1:20" ht="18" customHeight="1" x14ac:dyDescent="0.2">
      <c r="B45" s="111" t="s">
        <v>43</v>
      </c>
      <c r="C45" s="112"/>
      <c r="D45" s="117" t="s">
        <v>43</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105">
        <v>10</v>
      </c>
    </row>
    <row r="46" spans="1:20" ht="33" customHeight="1" x14ac:dyDescent="0.2">
      <c r="A46" s="1">
        <v>1</v>
      </c>
      <c r="B46" s="111"/>
      <c r="C46" s="112"/>
      <c r="D46" s="118" t="s">
        <v>44</v>
      </c>
      <c r="E46" s="132">
        <v>1</v>
      </c>
      <c r="F46" s="132"/>
      <c r="G46" s="132"/>
      <c r="H46" s="132">
        <v>1</v>
      </c>
      <c r="I46" s="132"/>
      <c r="J46" s="132"/>
      <c r="K46" s="132">
        <v>1</v>
      </c>
      <c r="L46" s="132"/>
      <c r="M46" s="132"/>
      <c r="N46" s="132">
        <v>1</v>
      </c>
      <c r="O46" s="132"/>
      <c r="P46" s="132"/>
      <c r="Q46" s="132">
        <v>1</v>
      </c>
      <c r="R46" s="132"/>
      <c r="S46" s="132"/>
      <c r="T46" s="105">
        <f>SUM(E46:S46)</f>
        <v>5</v>
      </c>
    </row>
    <row r="47" spans="1:20" ht="18" customHeight="1" x14ac:dyDescent="0.2">
      <c r="B47" s="111"/>
      <c r="C47" s="112"/>
      <c r="D47" s="115" t="s">
        <v>15</v>
      </c>
      <c r="E47" s="135">
        <f>+E46</f>
        <v>1</v>
      </c>
      <c r="F47" s="135">
        <f t="shared" ref="F47:S47" si="7">+F46</f>
        <v>0</v>
      </c>
      <c r="G47" s="135">
        <f t="shared" si="7"/>
        <v>0</v>
      </c>
      <c r="H47" s="135">
        <f t="shared" si="7"/>
        <v>1</v>
      </c>
      <c r="I47" s="135">
        <f t="shared" si="7"/>
        <v>0</v>
      </c>
      <c r="J47" s="135">
        <f t="shared" si="7"/>
        <v>0</v>
      </c>
      <c r="K47" s="135">
        <f t="shared" si="7"/>
        <v>1</v>
      </c>
      <c r="L47" s="135">
        <f t="shared" si="7"/>
        <v>0</v>
      </c>
      <c r="M47" s="135">
        <f t="shared" si="7"/>
        <v>0</v>
      </c>
      <c r="N47" s="135">
        <f t="shared" si="7"/>
        <v>1</v>
      </c>
      <c r="O47" s="135">
        <f t="shared" si="7"/>
        <v>0</v>
      </c>
      <c r="P47" s="135">
        <f t="shared" si="7"/>
        <v>0</v>
      </c>
      <c r="Q47" s="135">
        <f t="shared" si="7"/>
        <v>1</v>
      </c>
      <c r="R47" s="135">
        <f t="shared" si="7"/>
        <v>0</v>
      </c>
      <c r="S47" s="135">
        <f t="shared" si="7"/>
        <v>0</v>
      </c>
      <c r="T47" s="136">
        <f>SUM(E47:S47)</f>
        <v>5</v>
      </c>
    </row>
    <row r="48" spans="1:20" ht="44.25" customHeight="1" x14ac:dyDescent="0.2">
      <c r="B48" s="111"/>
      <c r="C48" s="112"/>
      <c r="D48" s="117" t="s">
        <v>16</v>
      </c>
      <c r="E48" s="41" t="s">
        <v>95</v>
      </c>
      <c r="F48" s="42"/>
      <c r="G48" s="43"/>
      <c r="H48" s="41" t="s">
        <v>95</v>
      </c>
      <c r="I48" s="42"/>
      <c r="J48" s="43"/>
      <c r="K48" s="41" t="s">
        <v>95</v>
      </c>
      <c r="L48" s="42"/>
      <c r="M48" s="43"/>
      <c r="N48" s="41" t="s">
        <v>95</v>
      </c>
      <c r="O48" s="42"/>
      <c r="P48" s="43"/>
      <c r="Q48" s="41" t="s">
        <v>95</v>
      </c>
      <c r="R48" s="42"/>
      <c r="S48" s="43"/>
      <c r="T48" s="105"/>
    </row>
    <row r="49" spans="1:20" ht="18" customHeight="1" x14ac:dyDescent="0.2">
      <c r="B49" s="137" t="s">
        <v>46</v>
      </c>
      <c r="C49" s="138"/>
      <c r="D49" s="117" t="s">
        <v>46</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105">
        <v>10</v>
      </c>
    </row>
    <row r="50" spans="1:20" ht="84.75" customHeight="1" x14ac:dyDescent="0.2">
      <c r="A50" s="1">
        <v>1</v>
      </c>
      <c r="B50" s="137"/>
      <c r="C50" s="138"/>
      <c r="D50" s="125" t="s">
        <v>47</v>
      </c>
      <c r="E50" s="132"/>
      <c r="F50" s="132"/>
      <c r="G50" s="132">
        <v>1</v>
      </c>
      <c r="H50" s="132"/>
      <c r="I50" s="132"/>
      <c r="J50" s="132">
        <v>1</v>
      </c>
      <c r="K50" s="132">
        <v>1</v>
      </c>
      <c r="L50" s="132"/>
      <c r="M50" s="132"/>
      <c r="N50" s="132"/>
      <c r="O50" s="132"/>
      <c r="P50" s="132">
        <v>1</v>
      </c>
      <c r="Q50" s="132"/>
      <c r="R50" s="132"/>
      <c r="S50" s="132">
        <v>1</v>
      </c>
      <c r="T50" s="105">
        <f>SUM(E50:S50)</f>
        <v>5</v>
      </c>
    </row>
    <row r="51" spans="1:20" ht="30" customHeight="1" x14ac:dyDescent="0.2">
      <c r="B51" s="137"/>
      <c r="C51" s="138"/>
      <c r="D51" s="115" t="s">
        <v>15</v>
      </c>
      <c r="E51" s="135">
        <f t="shared" ref="E51:S51" si="8">SUM(E50:E50)</f>
        <v>0</v>
      </c>
      <c r="F51" s="135">
        <f t="shared" si="8"/>
        <v>0</v>
      </c>
      <c r="G51" s="135">
        <f t="shared" si="8"/>
        <v>1</v>
      </c>
      <c r="H51" s="135">
        <f t="shared" si="8"/>
        <v>0</v>
      </c>
      <c r="I51" s="135">
        <f t="shared" si="8"/>
        <v>0</v>
      </c>
      <c r="J51" s="135">
        <f t="shared" si="8"/>
        <v>1</v>
      </c>
      <c r="K51" s="135">
        <f t="shared" si="8"/>
        <v>1</v>
      </c>
      <c r="L51" s="135">
        <f t="shared" si="8"/>
        <v>0</v>
      </c>
      <c r="M51" s="135">
        <f t="shared" si="8"/>
        <v>0</v>
      </c>
      <c r="N51" s="135">
        <f t="shared" si="8"/>
        <v>0</v>
      </c>
      <c r="O51" s="135">
        <f t="shared" si="8"/>
        <v>0</v>
      </c>
      <c r="P51" s="135">
        <f t="shared" si="8"/>
        <v>1</v>
      </c>
      <c r="Q51" s="135">
        <f t="shared" si="8"/>
        <v>0</v>
      </c>
      <c r="R51" s="135">
        <f t="shared" si="8"/>
        <v>0</v>
      </c>
      <c r="S51" s="135">
        <f t="shared" si="8"/>
        <v>1</v>
      </c>
      <c r="T51" s="105">
        <f>SUM(E51:S51)</f>
        <v>5</v>
      </c>
    </row>
    <row r="52" spans="1:20" ht="51" customHeight="1" x14ac:dyDescent="0.2">
      <c r="B52" s="137"/>
      <c r="C52" s="138"/>
      <c r="D52" s="117" t="s">
        <v>16</v>
      </c>
      <c r="E52" s="73" t="s">
        <v>68</v>
      </c>
      <c r="F52" s="74"/>
      <c r="G52" s="75"/>
      <c r="H52" s="73" t="s">
        <v>68</v>
      </c>
      <c r="I52" s="74"/>
      <c r="J52" s="75"/>
      <c r="K52" s="73" t="s">
        <v>129</v>
      </c>
      <c r="L52" s="74"/>
      <c r="M52" s="75"/>
      <c r="N52" s="73" t="s">
        <v>61</v>
      </c>
      <c r="O52" s="74"/>
      <c r="P52" s="75"/>
      <c r="Q52" s="73" t="s">
        <v>61</v>
      </c>
      <c r="R52" s="74"/>
      <c r="S52" s="75"/>
      <c r="T52" s="105"/>
    </row>
    <row r="53" spans="1:20" x14ac:dyDescent="0.25">
      <c r="E53" s="76">
        <f t="shared" ref="E53:S53" si="9">+E51+E47+E43+E34+E26+E17</f>
        <v>11</v>
      </c>
      <c r="F53" s="76">
        <f t="shared" si="9"/>
        <v>10</v>
      </c>
      <c r="G53" s="76">
        <f t="shared" si="9"/>
        <v>2</v>
      </c>
      <c r="H53" s="76">
        <f t="shared" si="9"/>
        <v>12</v>
      </c>
      <c r="I53" s="76">
        <f t="shared" si="9"/>
        <v>9</v>
      </c>
      <c r="J53" s="76">
        <f t="shared" si="9"/>
        <v>2</v>
      </c>
      <c r="K53" s="76">
        <f t="shared" si="9"/>
        <v>12</v>
      </c>
      <c r="L53" s="76">
        <f t="shared" si="9"/>
        <v>10</v>
      </c>
      <c r="M53" s="76">
        <f t="shared" si="9"/>
        <v>1</v>
      </c>
      <c r="N53" s="76">
        <f t="shared" si="9"/>
        <v>12</v>
      </c>
      <c r="O53" s="76">
        <f t="shared" si="9"/>
        <v>9</v>
      </c>
      <c r="P53" s="76">
        <f t="shared" si="9"/>
        <v>2</v>
      </c>
      <c r="Q53" s="76">
        <f t="shared" si="9"/>
        <v>12</v>
      </c>
      <c r="R53" s="76">
        <f t="shared" si="9"/>
        <v>9</v>
      </c>
      <c r="S53" s="76">
        <f t="shared" si="9"/>
        <v>2</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79"/>
    </row>
    <row r="55" spans="1:20" x14ac:dyDescent="0.25">
      <c r="D55" s="80" t="s">
        <v>7</v>
      </c>
      <c r="E55" s="81">
        <f>+H53+K53+N53+Q53</f>
        <v>48</v>
      </c>
      <c r="F55" s="82">
        <f>+E55/$E$58</f>
        <v>0.46153846153846156</v>
      </c>
    </row>
    <row r="56" spans="1:20" x14ac:dyDescent="0.25">
      <c r="D56" s="80" t="s">
        <v>8</v>
      </c>
      <c r="E56" s="81">
        <f>+F53+I53+L53+O53+R53</f>
        <v>47</v>
      </c>
      <c r="F56" s="82">
        <f t="shared" ref="F56:F58" si="14">+E56/$E$58</f>
        <v>0.45192307692307693</v>
      </c>
    </row>
    <row r="57" spans="1:20" x14ac:dyDescent="0.25">
      <c r="D57" s="80" t="s">
        <v>9</v>
      </c>
      <c r="E57" s="81">
        <f>+G53+J53+M53+P53+S53</f>
        <v>9</v>
      </c>
      <c r="F57" s="82">
        <f t="shared" si="14"/>
        <v>8.6538461538461536E-2</v>
      </c>
    </row>
    <row r="58" spans="1:20" x14ac:dyDescent="0.25">
      <c r="E58" s="81">
        <f>SUM(E55:E57)</f>
        <v>104</v>
      </c>
      <c r="F58" s="82">
        <f t="shared" si="14"/>
        <v>1</v>
      </c>
    </row>
    <row r="60" spans="1:20" x14ac:dyDescent="0.25">
      <c r="D60" s="85" t="s">
        <v>51</v>
      </c>
      <c r="E60" s="86"/>
      <c r="F60" s="87">
        <f>+F55+F57</f>
        <v>0.54807692307692313</v>
      </c>
    </row>
    <row r="104" spans="1:20" ht="12.75" x14ac:dyDescent="0.2">
      <c r="A104" s="1" t="e">
        <f>+'[1]11. CA COLORECTAL'!A49+'[1]11. CA COLORECTAL'!A45+'[1]11. CA COLORECTAL'!#REF!+'[1]11. CA COLORECTAL'!A41+'[1]11. CA COLORECTAL'!A36+'[1]11. CA COLORECTAL'!A30+'[1]11. CA COLORECTAL'!A26+'[1]11. CA COLORECTAL'!A18+A55+A50+#REF!+A47+A43+A36+A30+A22</f>
        <v>#REF!</v>
      </c>
      <c r="E104" s="88"/>
      <c r="F104" s="88"/>
      <c r="G104" s="88"/>
      <c r="H104" s="88"/>
      <c r="I104" s="88"/>
      <c r="J104" s="88"/>
      <c r="K104" s="88"/>
      <c r="L104" s="88"/>
      <c r="M104" s="88"/>
      <c r="N104" s="88"/>
      <c r="O104" s="88"/>
      <c r="P104" s="88"/>
      <c r="Q104" s="88"/>
      <c r="R104" s="88"/>
      <c r="S104" s="88"/>
      <c r="T104" s="8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19" priority="1" operator="notEqual">
      <formula>$T$11</formula>
    </cfRule>
  </conditionalFormatting>
  <conditionalFormatting sqref="E54:S54">
    <cfRule type="cellIs" dxfId="18"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 sqref="E46:S46 E50:S50 E13:S16">
      <formula1>1</formula1>
    </dataValidation>
  </dataValidation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N9" sqref="N9"/>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3.7109375" style="83" customWidth="1"/>
    <col min="8" max="8" width="6" style="83" customWidth="1"/>
    <col min="9" max="9" width="4.7109375" style="83" customWidth="1"/>
    <col min="10" max="10" width="4.85546875" style="83" customWidth="1"/>
    <col min="11" max="11" width="5.140625" style="84" customWidth="1"/>
    <col min="12" max="12" width="5" style="84" customWidth="1"/>
    <col min="13" max="13" width="4.28515625" style="84" customWidth="1"/>
    <col min="14" max="14" width="4.85546875" style="83" customWidth="1"/>
    <col min="15" max="15" width="4.42578125" style="83" customWidth="1"/>
    <col min="16" max="16" width="5.7109375" style="83" customWidth="1"/>
    <col min="17" max="17" width="4.5703125" style="83" customWidth="1"/>
    <col min="18" max="18" width="4.42578125" style="83" customWidth="1"/>
    <col min="19" max="19" width="5.140625" style="83" customWidth="1"/>
    <col min="20" max="20" width="11.42578125" style="77"/>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130</v>
      </c>
      <c r="D7" s="90"/>
      <c r="E7" s="90"/>
      <c r="F7" s="2"/>
      <c r="G7" s="2"/>
      <c r="H7" s="2"/>
      <c r="I7" s="2"/>
      <c r="J7" s="2"/>
      <c r="K7" s="2"/>
      <c r="L7" s="2"/>
      <c r="M7" s="2"/>
      <c r="N7" s="2"/>
      <c r="O7" s="2"/>
      <c r="P7" s="2"/>
      <c r="Q7" s="2"/>
      <c r="R7" s="2"/>
      <c r="S7" s="2"/>
      <c r="T7" s="89"/>
    </row>
    <row r="8" spans="1:20" ht="14.25" customHeight="1" x14ac:dyDescent="0.2">
      <c r="C8" s="91" t="s">
        <v>53</v>
      </c>
      <c r="D8" s="91"/>
      <c r="E8" s="91"/>
      <c r="F8" s="2"/>
      <c r="G8" s="2"/>
      <c r="H8" s="2"/>
      <c r="I8" s="2"/>
      <c r="J8" s="2"/>
      <c r="K8" s="2"/>
      <c r="L8" s="2"/>
      <c r="M8" s="2"/>
      <c r="N8" s="2"/>
      <c r="O8" s="2"/>
      <c r="P8" s="2"/>
      <c r="Q8" s="2"/>
      <c r="R8" s="2"/>
      <c r="S8" s="2"/>
      <c r="T8" s="89"/>
    </row>
    <row r="9" spans="1:20" ht="12.75" x14ac:dyDescent="0.2">
      <c r="C9" s="92" t="s">
        <v>131</v>
      </c>
      <c r="D9" s="92"/>
      <c r="E9" s="92"/>
      <c r="F9" s="2"/>
      <c r="G9" s="2"/>
      <c r="H9" s="2"/>
      <c r="I9" s="2"/>
      <c r="J9" s="2"/>
      <c r="K9" s="2"/>
      <c r="L9" s="2"/>
      <c r="M9" s="2"/>
      <c r="N9" s="2"/>
      <c r="O9" s="2"/>
      <c r="P9" s="2"/>
      <c r="Q9" s="2"/>
      <c r="R9" s="2"/>
      <c r="S9" s="2"/>
      <c r="T9" s="89"/>
    </row>
    <row r="10" spans="1:20" ht="12.75" x14ac:dyDescent="0.2">
      <c r="C10" s="92" t="s">
        <v>4</v>
      </c>
      <c r="D10" s="92"/>
      <c r="E10" s="92"/>
      <c r="F10" s="2"/>
      <c r="G10" s="2"/>
      <c r="H10" s="2"/>
      <c r="I10" s="2"/>
      <c r="J10" s="2"/>
      <c r="K10" s="2"/>
      <c r="L10" s="2"/>
      <c r="M10" s="2"/>
      <c r="N10" s="2"/>
      <c r="O10" s="2"/>
      <c r="P10" s="2"/>
      <c r="Q10" s="2"/>
      <c r="R10" s="2"/>
      <c r="S10" s="2"/>
      <c r="T10" s="89"/>
    </row>
    <row r="11" spans="1:20" ht="46.5" customHeight="1" x14ac:dyDescent="0.2">
      <c r="B11" s="93"/>
      <c r="C11" s="94"/>
      <c r="D11" s="95" t="s">
        <v>5</v>
      </c>
      <c r="E11" s="96">
        <v>10117233</v>
      </c>
      <c r="F11" s="97"/>
      <c r="G11" s="98"/>
      <c r="H11" s="99">
        <v>10076120</v>
      </c>
      <c r="I11" s="100"/>
      <c r="J11" s="101"/>
      <c r="K11" s="99">
        <v>10067631</v>
      </c>
      <c r="L11" s="100"/>
      <c r="M11" s="101"/>
      <c r="N11" s="99">
        <v>4544619</v>
      </c>
      <c r="O11" s="100"/>
      <c r="P11" s="101"/>
      <c r="Q11" s="99">
        <v>2468356</v>
      </c>
      <c r="R11" s="100"/>
      <c r="S11" s="101"/>
      <c r="T11" s="102">
        <v>5</v>
      </c>
    </row>
    <row r="12" spans="1:20" ht="30" x14ac:dyDescent="0.2">
      <c r="B12" s="103"/>
      <c r="C12" s="104"/>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105"/>
    </row>
    <row r="13" spans="1:20" ht="41.25" customHeight="1" x14ac:dyDescent="0.2">
      <c r="A13" s="1">
        <v>1</v>
      </c>
      <c r="B13" s="106" t="s">
        <v>10</v>
      </c>
      <c r="C13" s="107"/>
      <c r="D13" s="108" t="s">
        <v>11</v>
      </c>
      <c r="E13" s="110">
        <v>1</v>
      </c>
      <c r="F13" s="110"/>
      <c r="G13" s="110"/>
      <c r="H13" s="110">
        <v>1</v>
      </c>
      <c r="I13" s="110"/>
      <c r="J13" s="110"/>
      <c r="K13" s="110">
        <v>1</v>
      </c>
      <c r="L13" s="110"/>
      <c r="M13" s="110"/>
      <c r="N13" s="110">
        <v>1</v>
      </c>
      <c r="O13" s="110"/>
      <c r="P13" s="110"/>
      <c r="Q13" s="110">
        <v>1</v>
      </c>
      <c r="R13" s="110"/>
      <c r="S13" s="110"/>
      <c r="T13" s="105">
        <f>SUM(E13:S13)</f>
        <v>5</v>
      </c>
    </row>
    <row r="14" spans="1:20" ht="54" customHeight="1" x14ac:dyDescent="0.2">
      <c r="A14" s="1">
        <v>2</v>
      </c>
      <c r="B14" s="111"/>
      <c r="C14" s="112"/>
      <c r="D14" s="113" t="s">
        <v>12</v>
      </c>
      <c r="E14" s="110">
        <v>1</v>
      </c>
      <c r="F14" s="110"/>
      <c r="G14" s="110"/>
      <c r="H14" s="110">
        <v>1</v>
      </c>
      <c r="I14" s="110"/>
      <c r="J14" s="110"/>
      <c r="K14" s="110">
        <v>1</v>
      </c>
      <c r="L14" s="110"/>
      <c r="M14" s="110"/>
      <c r="N14" s="110">
        <v>1</v>
      </c>
      <c r="O14" s="110"/>
      <c r="P14" s="110"/>
      <c r="Q14" s="110">
        <v>1</v>
      </c>
      <c r="R14" s="110"/>
      <c r="S14" s="110"/>
      <c r="T14" s="105">
        <f>SUM(E14:S14)</f>
        <v>5</v>
      </c>
    </row>
    <row r="15" spans="1:20" ht="51" customHeight="1" x14ac:dyDescent="0.2">
      <c r="A15" s="1">
        <v>3</v>
      </c>
      <c r="B15" s="111"/>
      <c r="C15" s="112"/>
      <c r="D15" s="113" t="s">
        <v>13</v>
      </c>
      <c r="E15" s="110">
        <v>1</v>
      </c>
      <c r="F15" s="110"/>
      <c r="G15" s="110"/>
      <c r="H15" s="110">
        <v>1</v>
      </c>
      <c r="I15" s="110"/>
      <c r="J15" s="110"/>
      <c r="K15" s="110">
        <v>1</v>
      </c>
      <c r="L15" s="110"/>
      <c r="M15" s="110"/>
      <c r="N15" s="110">
        <v>1</v>
      </c>
      <c r="O15" s="110"/>
      <c r="P15" s="110"/>
      <c r="Q15" s="110">
        <v>1</v>
      </c>
      <c r="R15" s="110"/>
      <c r="S15" s="110"/>
      <c r="T15" s="105">
        <f>SUM(E15:S15)</f>
        <v>5</v>
      </c>
    </row>
    <row r="16" spans="1:20" ht="38.25" customHeight="1" x14ac:dyDescent="0.2">
      <c r="A16" s="1">
        <v>4</v>
      </c>
      <c r="B16" s="111"/>
      <c r="C16" s="112"/>
      <c r="D16" s="108" t="s">
        <v>14</v>
      </c>
      <c r="E16" s="110">
        <v>1</v>
      </c>
      <c r="F16" s="110"/>
      <c r="G16" s="110"/>
      <c r="H16" s="110">
        <v>1</v>
      </c>
      <c r="I16" s="110"/>
      <c r="J16" s="110"/>
      <c r="K16" s="110">
        <v>1</v>
      </c>
      <c r="L16" s="110"/>
      <c r="M16" s="110"/>
      <c r="N16" s="110">
        <v>1</v>
      </c>
      <c r="O16" s="110"/>
      <c r="P16" s="110"/>
      <c r="Q16" s="110">
        <v>1</v>
      </c>
      <c r="R16" s="110"/>
      <c r="S16" s="110"/>
      <c r="T16" s="105">
        <f>SUM(E16:S16)</f>
        <v>5</v>
      </c>
    </row>
    <row r="17" spans="1:20" ht="18" customHeight="1" x14ac:dyDescent="0.2">
      <c r="B17" s="111"/>
      <c r="C17" s="112"/>
      <c r="D17" s="115" t="s">
        <v>15</v>
      </c>
      <c r="E17" s="116">
        <f>SUM(E13:E16)</f>
        <v>4</v>
      </c>
      <c r="F17" s="116">
        <f t="shared" ref="F17:S17" si="0">SUM(F13:F16)</f>
        <v>0</v>
      </c>
      <c r="G17" s="116">
        <f t="shared" si="0"/>
        <v>0</v>
      </c>
      <c r="H17" s="116">
        <f t="shared" si="0"/>
        <v>4</v>
      </c>
      <c r="I17" s="116">
        <f t="shared" si="0"/>
        <v>0</v>
      </c>
      <c r="J17" s="116">
        <f t="shared" si="0"/>
        <v>0</v>
      </c>
      <c r="K17" s="116">
        <f t="shared" si="0"/>
        <v>4</v>
      </c>
      <c r="L17" s="116">
        <f t="shared" si="0"/>
        <v>0</v>
      </c>
      <c r="M17" s="116">
        <f t="shared" si="0"/>
        <v>0</v>
      </c>
      <c r="N17" s="116">
        <f t="shared" si="0"/>
        <v>4</v>
      </c>
      <c r="O17" s="116">
        <f t="shared" si="0"/>
        <v>0</v>
      </c>
      <c r="P17" s="116">
        <f t="shared" si="0"/>
        <v>0</v>
      </c>
      <c r="Q17" s="116">
        <f t="shared" si="0"/>
        <v>4</v>
      </c>
      <c r="R17" s="116">
        <f t="shared" si="0"/>
        <v>0</v>
      </c>
      <c r="S17" s="116">
        <f t="shared" si="0"/>
        <v>0</v>
      </c>
      <c r="T17" s="105">
        <f>SUM(E17:S17)</f>
        <v>20</v>
      </c>
    </row>
    <row r="18" spans="1:20" ht="37.5" customHeight="1" x14ac:dyDescent="0.2">
      <c r="B18" s="111"/>
      <c r="C18" s="112"/>
      <c r="D18" s="117" t="s">
        <v>16</v>
      </c>
      <c r="E18" s="41" t="s">
        <v>90</v>
      </c>
      <c r="F18" s="42"/>
      <c r="G18" s="43"/>
      <c r="H18" s="41" t="s">
        <v>90</v>
      </c>
      <c r="I18" s="42"/>
      <c r="J18" s="43"/>
      <c r="K18" s="41" t="s">
        <v>90</v>
      </c>
      <c r="L18" s="42"/>
      <c r="M18" s="43"/>
      <c r="N18" s="41" t="s">
        <v>90</v>
      </c>
      <c r="O18" s="42"/>
      <c r="P18" s="43"/>
      <c r="Q18" s="41" t="s">
        <v>90</v>
      </c>
      <c r="R18" s="42"/>
      <c r="S18" s="43"/>
      <c r="T18" s="105"/>
    </row>
    <row r="19" spans="1:20" ht="18" customHeight="1" x14ac:dyDescent="0.2">
      <c r="B19" s="111" t="s">
        <v>18</v>
      </c>
      <c r="C19" s="112"/>
      <c r="D19" s="117"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105"/>
    </row>
    <row r="20" spans="1:20" s="50" customFormat="1" ht="77.25" customHeight="1" x14ac:dyDescent="0.2">
      <c r="A20" s="47">
        <v>1</v>
      </c>
      <c r="B20" s="111"/>
      <c r="C20" s="112"/>
      <c r="D20" s="118" t="s">
        <v>19</v>
      </c>
      <c r="E20" s="119">
        <v>1</v>
      </c>
      <c r="F20" s="119"/>
      <c r="G20" s="119"/>
      <c r="H20" s="119">
        <v>1</v>
      </c>
      <c r="I20" s="119"/>
      <c r="J20" s="119"/>
      <c r="K20" s="119">
        <v>1</v>
      </c>
      <c r="L20" s="119"/>
      <c r="M20" s="119"/>
      <c r="N20" s="119"/>
      <c r="O20" s="119">
        <v>1</v>
      </c>
      <c r="P20" s="119"/>
      <c r="Q20" s="119">
        <v>1</v>
      </c>
      <c r="R20" s="119"/>
      <c r="S20" s="119"/>
      <c r="T20" s="105">
        <f t="shared" ref="T20:T26" si="1">SUM(E20:S20)</f>
        <v>5</v>
      </c>
    </row>
    <row r="21" spans="1:20" ht="81" customHeight="1" x14ac:dyDescent="0.2">
      <c r="A21" s="1">
        <v>2</v>
      </c>
      <c r="B21" s="111"/>
      <c r="C21" s="112"/>
      <c r="D21" s="120" t="s">
        <v>20</v>
      </c>
      <c r="E21" s="132">
        <v>1</v>
      </c>
      <c r="F21" s="132"/>
      <c r="G21" s="132"/>
      <c r="H21" s="132">
        <v>1</v>
      </c>
      <c r="I21" s="132"/>
      <c r="J21" s="132"/>
      <c r="K21" s="132">
        <v>1</v>
      </c>
      <c r="L21" s="132"/>
      <c r="M21" s="132"/>
      <c r="N21" s="132">
        <v>1</v>
      </c>
      <c r="O21" s="132"/>
      <c r="P21" s="132"/>
      <c r="Q21" s="132">
        <v>1</v>
      </c>
      <c r="R21" s="132"/>
      <c r="S21" s="132"/>
      <c r="T21" s="105">
        <f t="shared" si="1"/>
        <v>5</v>
      </c>
    </row>
    <row r="22" spans="1:20" ht="50.25" customHeight="1" x14ac:dyDescent="0.2">
      <c r="A22" s="1">
        <v>3</v>
      </c>
      <c r="B22" s="111"/>
      <c r="C22" s="112"/>
      <c r="D22" s="120" t="s">
        <v>21</v>
      </c>
      <c r="E22" s="132">
        <v>1</v>
      </c>
      <c r="F22" s="132"/>
      <c r="G22" s="132"/>
      <c r="H22" s="132">
        <v>1</v>
      </c>
      <c r="I22" s="132"/>
      <c r="J22" s="132"/>
      <c r="K22" s="132">
        <v>1</v>
      </c>
      <c r="L22" s="132"/>
      <c r="M22" s="132"/>
      <c r="N22" s="132">
        <v>1</v>
      </c>
      <c r="O22" s="132"/>
      <c r="P22" s="132"/>
      <c r="Q22" s="132">
        <v>1</v>
      </c>
      <c r="R22" s="132"/>
      <c r="S22" s="132"/>
      <c r="T22" s="105">
        <f t="shared" si="1"/>
        <v>5</v>
      </c>
    </row>
    <row r="23" spans="1:20" ht="50.25" customHeight="1" x14ac:dyDescent="0.2">
      <c r="A23" s="1">
        <v>4</v>
      </c>
      <c r="B23" s="111"/>
      <c r="C23" s="112"/>
      <c r="D23" s="120" t="s">
        <v>22</v>
      </c>
      <c r="E23" s="132">
        <v>1</v>
      </c>
      <c r="F23" s="132"/>
      <c r="G23" s="132"/>
      <c r="H23" s="132">
        <v>1</v>
      </c>
      <c r="I23" s="132"/>
      <c r="J23" s="132"/>
      <c r="K23" s="132">
        <v>1</v>
      </c>
      <c r="L23" s="132"/>
      <c r="M23" s="132"/>
      <c r="N23" s="132">
        <v>1</v>
      </c>
      <c r="O23" s="132"/>
      <c r="P23" s="132"/>
      <c r="Q23" s="132">
        <v>1</v>
      </c>
      <c r="R23" s="132"/>
      <c r="S23" s="132"/>
      <c r="T23" s="105">
        <f t="shared" si="1"/>
        <v>5</v>
      </c>
    </row>
    <row r="24" spans="1:20" ht="52.5" customHeight="1" x14ac:dyDescent="0.2">
      <c r="A24" s="1">
        <v>5</v>
      </c>
      <c r="B24" s="111"/>
      <c r="C24" s="112"/>
      <c r="D24" s="120" t="s">
        <v>23</v>
      </c>
      <c r="E24" s="132">
        <v>1</v>
      </c>
      <c r="F24" s="132"/>
      <c r="G24" s="132"/>
      <c r="H24" s="132">
        <v>1</v>
      </c>
      <c r="I24" s="132"/>
      <c r="J24" s="132"/>
      <c r="K24" s="132">
        <v>1</v>
      </c>
      <c r="L24" s="132"/>
      <c r="M24" s="132"/>
      <c r="N24" s="132">
        <v>1</v>
      </c>
      <c r="O24" s="132"/>
      <c r="P24" s="132"/>
      <c r="Q24" s="132">
        <v>1</v>
      </c>
      <c r="R24" s="132"/>
      <c r="S24" s="132"/>
      <c r="T24" s="105">
        <f t="shared" si="1"/>
        <v>5</v>
      </c>
    </row>
    <row r="25" spans="1:20" ht="56.25" customHeight="1" x14ac:dyDescent="0.2">
      <c r="A25" s="1">
        <v>6</v>
      </c>
      <c r="B25" s="111"/>
      <c r="C25" s="112"/>
      <c r="D25" s="120" t="s">
        <v>24</v>
      </c>
      <c r="E25" s="132">
        <v>1</v>
      </c>
      <c r="F25" s="132"/>
      <c r="G25" s="132"/>
      <c r="H25" s="132">
        <v>1</v>
      </c>
      <c r="I25" s="132"/>
      <c r="J25" s="132"/>
      <c r="K25" s="132">
        <v>1</v>
      </c>
      <c r="L25" s="132"/>
      <c r="M25" s="132"/>
      <c r="N25" s="132">
        <v>1</v>
      </c>
      <c r="O25" s="132"/>
      <c r="P25" s="132"/>
      <c r="Q25" s="132">
        <v>1</v>
      </c>
      <c r="R25" s="132"/>
      <c r="S25" s="132"/>
      <c r="T25" s="105">
        <f t="shared" si="1"/>
        <v>5</v>
      </c>
    </row>
    <row r="26" spans="1:20" ht="18" customHeight="1" x14ac:dyDescent="0.2">
      <c r="B26" s="111"/>
      <c r="C26" s="112"/>
      <c r="D26" s="115" t="s">
        <v>15</v>
      </c>
      <c r="E26" s="116">
        <f>SUM(E20:E25)</f>
        <v>6</v>
      </c>
      <c r="F26" s="116">
        <f t="shared" ref="F26:S26" si="2">SUM(F20:F25)</f>
        <v>0</v>
      </c>
      <c r="G26" s="116">
        <f t="shared" si="2"/>
        <v>0</v>
      </c>
      <c r="H26" s="116">
        <f t="shared" si="2"/>
        <v>6</v>
      </c>
      <c r="I26" s="116">
        <f t="shared" si="2"/>
        <v>0</v>
      </c>
      <c r="J26" s="116">
        <f t="shared" si="2"/>
        <v>0</v>
      </c>
      <c r="K26" s="116">
        <f t="shared" si="2"/>
        <v>6</v>
      </c>
      <c r="L26" s="116">
        <f t="shared" si="2"/>
        <v>0</v>
      </c>
      <c r="M26" s="116">
        <f t="shared" si="2"/>
        <v>0</v>
      </c>
      <c r="N26" s="116">
        <f t="shared" si="2"/>
        <v>5</v>
      </c>
      <c r="O26" s="116">
        <f t="shared" si="2"/>
        <v>1</v>
      </c>
      <c r="P26" s="116">
        <f t="shared" si="2"/>
        <v>0</v>
      </c>
      <c r="Q26" s="116">
        <f t="shared" si="2"/>
        <v>6</v>
      </c>
      <c r="R26" s="116">
        <f t="shared" si="2"/>
        <v>0</v>
      </c>
      <c r="S26" s="116">
        <f t="shared" si="2"/>
        <v>0</v>
      </c>
      <c r="T26" s="105">
        <f t="shared" si="1"/>
        <v>30</v>
      </c>
    </row>
    <row r="27" spans="1:20" ht="37.5" customHeight="1" x14ac:dyDescent="0.2">
      <c r="B27" s="111"/>
      <c r="C27" s="112"/>
      <c r="D27" s="117" t="s">
        <v>16</v>
      </c>
      <c r="E27" s="122" t="s">
        <v>91</v>
      </c>
      <c r="F27" s="123"/>
      <c r="G27" s="124"/>
      <c r="H27" s="122" t="s">
        <v>91</v>
      </c>
      <c r="I27" s="123"/>
      <c r="J27" s="124"/>
      <c r="K27" s="122" t="s">
        <v>91</v>
      </c>
      <c r="L27" s="123"/>
      <c r="M27" s="124"/>
      <c r="N27" s="122" t="s">
        <v>25</v>
      </c>
      <c r="O27" s="123"/>
      <c r="P27" s="124"/>
      <c r="Q27" s="122" t="s">
        <v>91</v>
      </c>
      <c r="R27" s="123"/>
      <c r="S27" s="124"/>
      <c r="T27" s="105"/>
    </row>
    <row r="28" spans="1:20" ht="18" customHeight="1" x14ac:dyDescent="0.2">
      <c r="B28" s="111" t="s">
        <v>26</v>
      </c>
      <c r="C28" s="112"/>
      <c r="D28" s="117"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105">
        <v>10</v>
      </c>
    </row>
    <row r="29" spans="1:20" ht="40.5" customHeight="1" x14ac:dyDescent="0.2">
      <c r="A29" s="1">
        <v>1</v>
      </c>
      <c r="B29" s="111"/>
      <c r="C29" s="112"/>
      <c r="D29" s="125" t="s">
        <v>27</v>
      </c>
      <c r="E29" s="110"/>
      <c r="F29" s="110">
        <v>1</v>
      </c>
      <c r="G29" s="110"/>
      <c r="H29" s="110"/>
      <c r="I29" s="110">
        <v>1</v>
      </c>
      <c r="J29" s="110"/>
      <c r="K29" s="110"/>
      <c r="L29" s="110">
        <v>1</v>
      </c>
      <c r="M29" s="110"/>
      <c r="N29" s="110"/>
      <c r="O29" s="110">
        <v>1</v>
      </c>
      <c r="P29" s="110"/>
      <c r="Q29" s="110"/>
      <c r="R29" s="110">
        <v>1</v>
      </c>
      <c r="S29" s="110"/>
      <c r="T29" s="105">
        <f t="shared" ref="T29:T34" si="3">SUM(E29:S29)</f>
        <v>5</v>
      </c>
    </row>
    <row r="30" spans="1:20" ht="48.75" customHeight="1" x14ac:dyDescent="0.2">
      <c r="A30" s="1">
        <v>2</v>
      </c>
      <c r="B30" s="111"/>
      <c r="C30" s="112"/>
      <c r="D30" s="125" t="s">
        <v>28</v>
      </c>
      <c r="E30" s="110"/>
      <c r="F30" s="110">
        <v>1</v>
      </c>
      <c r="G30" s="110"/>
      <c r="H30" s="110"/>
      <c r="I30" s="110">
        <v>1</v>
      </c>
      <c r="J30" s="110"/>
      <c r="K30" s="110"/>
      <c r="L30" s="110">
        <v>1</v>
      </c>
      <c r="M30" s="110"/>
      <c r="N30" s="110"/>
      <c r="O30" s="110">
        <v>1</v>
      </c>
      <c r="P30" s="110"/>
      <c r="Q30" s="110"/>
      <c r="R30" s="110">
        <v>1</v>
      </c>
      <c r="S30" s="110"/>
      <c r="T30" s="105">
        <f t="shared" si="3"/>
        <v>5</v>
      </c>
    </row>
    <row r="31" spans="1:20" ht="62.25" customHeight="1" x14ac:dyDescent="0.2">
      <c r="A31" s="1">
        <v>3</v>
      </c>
      <c r="B31" s="111"/>
      <c r="C31" s="112"/>
      <c r="D31" s="125" t="s">
        <v>29</v>
      </c>
      <c r="E31" s="110"/>
      <c r="F31" s="110">
        <v>1</v>
      </c>
      <c r="G31" s="110"/>
      <c r="H31" s="110"/>
      <c r="I31" s="110">
        <v>1</v>
      </c>
      <c r="J31" s="110"/>
      <c r="K31" s="110"/>
      <c r="L31" s="110">
        <v>1</v>
      </c>
      <c r="M31" s="110"/>
      <c r="N31" s="110"/>
      <c r="O31" s="110">
        <v>1</v>
      </c>
      <c r="P31" s="110"/>
      <c r="Q31" s="110"/>
      <c r="R31" s="110">
        <v>1</v>
      </c>
      <c r="S31" s="110"/>
      <c r="T31" s="105">
        <f t="shared" si="3"/>
        <v>5</v>
      </c>
    </row>
    <row r="32" spans="1:20" ht="41.25" customHeight="1" x14ac:dyDescent="0.2">
      <c r="A32" s="1">
        <v>4</v>
      </c>
      <c r="B32" s="111"/>
      <c r="C32" s="112"/>
      <c r="D32" s="125" t="s">
        <v>30</v>
      </c>
      <c r="E32" s="110"/>
      <c r="F32" s="110"/>
      <c r="G32" s="110">
        <v>1</v>
      </c>
      <c r="H32" s="110"/>
      <c r="I32" s="110"/>
      <c r="J32" s="110">
        <v>1</v>
      </c>
      <c r="K32" s="110"/>
      <c r="L32" s="110"/>
      <c r="M32" s="110">
        <v>1</v>
      </c>
      <c r="N32" s="110"/>
      <c r="O32" s="110"/>
      <c r="P32" s="110">
        <v>1</v>
      </c>
      <c r="Q32" s="110"/>
      <c r="R32" s="110"/>
      <c r="S32" s="110">
        <v>1</v>
      </c>
      <c r="T32" s="105">
        <f t="shared" si="3"/>
        <v>5</v>
      </c>
    </row>
    <row r="33" spans="1:20" ht="61.5" customHeight="1" x14ac:dyDescent="0.2">
      <c r="A33" s="1">
        <v>5</v>
      </c>
      <c r="B33" s="111"/>
      <c r="C33" s="112"/>
      <c r="D33" s="125" t="s">
        <v>57</v>
      </c>
      <c r="E33" s="110">
        <v>1</v>
      </c>
      <c r="F33" s="110"/>
      <c r="G33" s="110"/>
      <c r="H33" s="110">
        <v>1</v>
      </c>
      <c r="I33" s="110"/>
      <c r="J33" s="110"/>
      <c r="K33" s="110">
        <v>1</v>
      </c>
      <c r="L33" s="110"/>
      <c r="M33" s="110"/>
      <c r="N33" s="110">
        <v>1</v>
      </c>
      <c r="O33" s="110"/>
      <c r="P33" s="110"/>
      <c r="Q33" s="110">
        <v>1</v>
      </c>
      <c r="R33" s="110"/>
      <c r="S33" s="110"/>
      <c r="T33" s="105">
        <f t="shared" si="3"/>
        <v>5</v>
      </c>
    </row>
    <row r="34" spans="1:20" ht="18" customHeight="1" x14ac:dyDescent="0.2">
      <c r="B34" s="111"/>
      <c r="C34" s="112"/>
      <c r="D34" s="115" t="s">
        <v>15</v>
      </c>
      <c r="E34" s="116">
        <f>SUM(E29:E33)</f>
        <v>1</v>
      </c>
      <c r="F34" s="116">
        <f t="shared" ref="F34:S34" si="4">SUM(F29:F33)</f>
        <v>3</v>
      </c>
      <c r="G34" s="116">
        <f t="shared" si="4"/>
        <v>1</v>
      </c>
      <c r="H34" s="116">
        <f t="shared" si="4"/>
        <v>1</v>
      </c>
      <c r="I34" s="116">
        <f t="shared" si="4"/>
        <v>3</v>
      </c>
      <c r="J34" s="116">
        <f t="shared" si="4"/>
        <v>1</v>
      </c>
      <c r="K34" s="116">
        <f t="shared" si="4"/>
        <v>1</v>
      </c>
      <c r="L34" s="116">
        <f t="shared" si="4"/>
        <v>3</v>
      </c>
      <c r="M34" s="116">
        <f t="shared" si="4"/>
        <v>1</v>
      </c>
      <c r="N34" s="116">
        <f t="shared" si="4"/>
        <v>1</v>
      </c>
      <c r="O34" s="116">
        <f t="shared" si="4"/>
        <v>3</v>
      </c>
      <c r="P34" s="116">
        <f t="shared" si="4"/>
        <v>1</v>
      </c>
      <c r="Q34" s="116">
        <f t="shared" si="4"/>
        <v>1</v>
      </c>
      <c r="R34" s="116">
        <f t="shared" si="4"/>
        <v>3</v>
      </c>
      <c r="S34" s="116">
        <f t="shared" si="4"/>
        <v>1</v>
      </c>
      <c r="T34" s="105">
        <f t="shared" si="3"/>
        <v>25</v>
      </c>
    </row>
    <row r="35" spans="1:20" ht="37.5" customHeight="1" x14ac:dyDescent="0.2">
      <c r="B35" s="111"/>
      <c r="C35" s="112"/>
      <c r="D35" s="117" t="s">
        <v>16</v>
      </c>
      <c r="E35" s="126" t="s">
        <v>112</v>
      </c>
      <c r="F35" s="127"/>
      <c r="G35" s="128"/>
      <c r="H35" s="126" t="s">
        <v>112</v>
      </c>
      <c r="I35" s="127"/>
      <c r="J35" s="128"/>
      <c r="K35" s="126" t="s">
        <v>112</v>
      </c>
      <c r="L35" s="127"/>
      <c r="M35" s="128"/>
      <c r="N35" s="126" t="s">
        <v>112</v>
      </c>
      <c r="O35" s="127"/>
      <c r="P35" s="128"/>
      <c r="Q35" s="126" t="s">
        <v>112</v>
      </c>
      <c r="R35" s="127"/>
      <c r="S35" s="128"/>
      <c r="T35" s="105"/>
    </row>
    <row r="36" spans="1:20" ht="18" customHeight="1" x14ac:dyDescent="0.2">
      <c r="B36" s="111" t="s">
        <v>35</v>
      </c>
      <c r="C36" s="112"/>
      <c r="D36" s="117" t="s">
        <v>35</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105">
        <v>10</v>
      </c>
    </row>
    <row r="37" spans="1:20" ht="93" customHeight="1" x14ac:dyDescent="0.2">
      <c r="A37" s="1">
        <v>1</v>
      </c>
      <c r="B37" s="111"/>
      <c r="C37" s="112"/>
      <c r="D37" s="125" t="s">
        <v>36</v>
      </c>
      <c r="E37" s="129"/>
      <c r="F37" s="130">
        <v>1</v>
      </c>
      <c r="G37" s="131"/>
      <c r="H37" s="129"/>
      <c r="I37" s="130">
        <v>1</v>
      </c>
      <c r="J37" s="131"/>
      <c r="K37" s="129"/>
      <c r="L37" s="130">
        <v>1</v>
      </c>
      <c r="M37" s="131"/>
      <c r="N37" s="129"/>
      <c r="O37" s="130">
        <v>1</v>
      </c>
      <c r="P37" s="131"/>
      <c r="Q37" s="129"/>
      <c r="R37" s="130">
        <v>1</v>
      </c>
      <c r="S37" s="131"/>
      <c r="T37" s="105">
        <f t="shared" ref="T37:T43" si="5">SUM(E37:S37)</f>
        <v>5</v>
      </c>
    </row>
    <row r="38" spans="1:20" ht="57" customHeight="1" x14ac:dyDescent="0.2">
      <c r="A38" s="1">
        <v>2</v>
      </c>
      <c r="B38" s="111"/>
      <c r="C38" s="112"/>
      <c r="D38" s="125" t="s">
        <v>37</v>
      </c>
      <c r="E38" s="119"/>
      <c r="F38" s="119">
        <v>1</v>
      </c>
      <c r="G38" s="119"/>
      <c r="H38" s="119"/>
      <c r="I38" s="119">
        <v>1</v>
      </c>
      <c r="J38" s="119"/>
      <c r="K38" s="119"/>
      <c r="L38" s="119">
        <v>1</v>
      </c>
      <c r="M38" s="119"/>
      <c r="N38" s="119"/>
      <c r="O38" s="119">
        <v>1</v>
      </c>
      <c r="P38" s="119"/>
      <c r="Q38" s="119"/>
      <c r="R38" s="119">
        <v>1</v>
      </c>
      <c r="S38" s="119"/>
      <c r="T38" s="105">
        <f t="shared" si="5"/>
        <v>5</v>
      </c>
    </row>
    <row r="39" spans="1:20" ht="78.75" customHeight="1" x14ac:dyDescent="0.2">
      <c r="A39" s="1">
        <v>3</v>
      </c>
      <c r="B39" s="111"/>
      <c r="C39" s="112"/>
      <c r="D39" s="125" t="s">
        <v>58</v>
      </c>
      <c r="E39" s="132">
        <v>1</v>
      </c>
      <c r="F39" s="132"/>
      <c r="G39" s="132"/>
      <c r="H39" s="132">
        <v>1</v>
      </c>
      <c r="I39" s="132"/>
      <c r="J39" s="132"/>
      <c r="K39" s="132">
        <v>1</v>
      </c>
      <c r="L39" s="132"/>
      <c r="M39" s="132"/>
      <c r="N39" s="132">
        <v>1</v>
      </c>
      <c r="O39" s="132"/>
      <c r="P39" s="132"/>
      <c r="Q39" s="132">
        <v>1</v>
      </c>
      <c r="R39" s="132"/>
      <c r="S39" s="132"/>
      <c r="T39" s="105">
        <f t="shared" si="5"/>
        <v>5</v>
      </c>
    </row>
    <row r="40" spans="1:20" ht="70.5" customHeight="1" x14ac:dyDescent="0.2">
      <c r="A40" s="1">
        <v>4</v>
      </c>
      <c r="B40" s="111"/>
      <c r="C40" s="112"/>
      <c r="D40" s="125" t="s">
        <v>39</v>
      </c>
      <c r="E40" s="132"/>
      <c r="F40" s="132">
        <v>1</v>
      </c>
      <c r="G40" s="132"/>
      <c r="H40" s="132"/>
      <c r="I40" s="132">
        <v>1</v>
      </c>
      <c r="J40" s="132"/>
      <c r="K40" s="132"/>
      <c r="L40" s="132">
        <v>1</v>
      </c>
      <c r="M40" s="132"/>
      <c r="N40" s="132"/>
      <c r="O40" s="132">
        <v>1</v>
      </c>
      <c r="P40" s="132"/>
      <c r="Q40" s="132"/>
      <c r="R40" s="132">
        <v>1</v>
      </c>
      <c r="S40" s="132"/>
      <c r="T40" s="105">
        <f t="shared" si="5"/>
        <v>5</v>
      </c>
    </row>
    <row r="41" spans="1:20" ht="87.75" customHeight="1" x14ac:dyDescent="0.2">
      <c r="A41" s="1">
        <v>5</v>
      </c>
      <c r="B41" s="111"/>
      <c r="C41" s="112"/>
      <c r="D41" s="125" t="s">
        <v>40</v>
      </c>
      <c r="E41" s="132"/>
      <c r="F41" s="132">
        <v>1</v>
      </c>
      <c r="G41" s="132"/>
      <c r="H41" s="132"/>
      <c r="I41" s="132">
        <v>1</v>
      </c>
      <c r="J41" s="132"/>
      <c r="K41" s="132"/>
      <c r="L41" s="132">
        <v>1</v>
      </c>
      <c r="M41" s="132"/>
      <c r="N41" s="132"/>
      <c r="O41" s="132">
        <v>1</v>
      </c>
      <c r="P41" s="132"/>
      <c r="Q41" s="132"/>
      <c r="R41" s="132">
        <v>1</v>
      </c>
      <c r="S41" s="132"/>
      <c r="T41" s="105">
        <f t="shared" si="5"/>
        <v>5</v>
      </c>
    </row>
    <row r="42" spans="1:20" ht="66.75" customHeight="1" x14ac:dyDescent="0.2">
      <c r="A42" s="1">
        <v>6</v>
      </c>
      <c r="B42" s="111"/>
      <c r="C42" s="112"/>
      <c r="D42" s="125" t="s">
        <v>41</v>
      </c>
      <c r="E42" s="132"/>
      <c r="F42" s="132">
        <v>1</v>
      </c>
      <c r="G42" s="132"/>
      <c r="H42" s="132"/>
      <c r="I42" s="132">
        <v>1</v>
      </c>
      <c r="J42" s="132"/>
      <c r="K42" s="132"/>
      <c r="L42" s="132">
        <v>1</v>
      </c>
      <c r="M42" s="132"/>
      <c r="N42" s="132"/>
      <c r="O42" s="132">
        <v>1</v>
      </c>
      <c r="P42" s="132"/>
      <c r="Q42" s="132"/>
      <c r="R42" s="132">
        <v>1</v>
      </c>
      <c r="S42" s="132"/>
      <c r="T42" s="105">
        <f t="shared" si="5"/>
        <v>5</v>
      </c>
    </row>
    <row r="43" spans="1:20" ht="18" customHeight="1" x14ac:dyDescent="0.2">
      <c r="B43" s="111"/>
      <c r="C43" s="112"/>
      <c r="D43" s="115" t="s">
        <v>15</v>
      </c>
      <c r="E43" s="133">
        <f>SUM(E37:E42)</f>
        <v>1</v>
      </c>
      <c r="F43" s="133">
        <f t="shared" ref="F43:S43" si="6">SUM(F37:F42)</f>
        <v>5</v>
      </c>
      <c r="G43" s="133">
        <f t="shared" si="6"/>
        <v>0</v>
      </c>
      <c r="H43" s="133">
        <f t="shared" si="6"/>
        <v>1</v>
      </c>
      <c r="I43" s="133">
        <f t="shared" si="6"/>
        <v>5</v>
      </c>
      <c r="J43" s="133">
        <f t="shared" si="6"/>
        <v>0</v>
      </c>
      <c r="K43" s="133">
        <f t="shared" si="6"/>
        <v>1</v>
      </c>
      <c r="L43" s="133">
        <f t="shared" si="6"/>
        <v>5</v>
      </c>
      <c r="M43" s="133">
        <f t="shared" si="6"/>
        <v>0</v>
      </c>
      <c r="N43" s="133">
        <f t="shared" si="6"/>
        <v>1</v>
      </c>
      <c r="O43" s="133">
        <f t="shared" si="6"/>
        <v>5</v>
      </c>
      <c r="P43" s="133">
        <f t="shared" si="6"/>
        <v>0</v>
      </c>
      <c r="Q43" s="133">
        <f t="shared" si="6"/>
        <v>1</v>
      </c>
      <c r="R43" s="133">
        <f t="shared" si="6"/>
        <v>5</v>
      </c>
      <c r="S43" s="133">
        <f t="shared" si="6"/>
        <v>0</v>
      </c>
      <c r="T43" s="134">
        <f t="shared" si="5"/>
        <v>30</v>
      </c>
    </row>
    <row r="44" spans="1:20" ht="37.5" customHeight="1" x14ac:dyDescent="0.2">
      <c r="B44" s="111"/>
      <c r="C44" s="112"/>
      <c r="D44" s="117" t="s">
        <v>16</v>
      </c>
      <c r="E44" s="122" t="s">
        <v>128</v>
      </c>
      <c r="F44" s="123"/>
      <c r="G44" s="124"/>
      <c r="H44" s="122" t="s">
        <v>128</v>
      </c>
      <c r="I44" s="123"/>
      <c r="J44" s="124"/>
      <c r="K44" s="122" t="s">
        <v>128</v>
      </c>
      <c r="L44" s="123"/>
      <c r="M44" s="124"/>
      <c r="N44" s="122" t="s">
        <v>128</v>
      </c>
      <c r="O44" s="123"/>
      <c r="P44" s="124"/>
      <c r="Q44" s="149" t="s">
        <v>128</v>
      </c>
      <c r="R44" s="150"/>
      <c r="S44" s="151"/>
      <c r="T44" s="105"/>
    </row>
    <row r="45" spans="1:20" ht="18" customHeight="1" x14ac:dyDescent="0.2">
      <c r="B45" s="111" t="s">
        <v>43</v>
      </c>
      <c r="C45" s="112"/>
      <c r="D45" s="117" t="s">
        <v>43</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105">
        <v>10</v>
      </c>
    </row>
    <row r="46" spans="1:20" ht="33" customHeight="1" x14ac:dyDescent="0.2">
      <c r="A46" s="1">
        <v>1</v>
      </c>
      <c r="B46" s="111"/>
      <c r="C46" s="112"/>
      <c r="D46" s="118" t="s">
        <v>44</v>
      </c>
      <c r="E46" s="132">
        <v>1</v>
      </c>
      <c r="F46" s="132"/>
      <c r="G46" s="132"/>
      <c r="H46" s="132">
        <v>1</v>
      </c>
      <c r="I46" s="132"/>
      <c r="J46" s="132"/>
      <c r="K46" s="132">
        <v>1</v>
      </c>
      <c r="L46" s="132"/>
      <c r="M46" s="132"/>
      <c r="N46" s="132">
        <v>1</v>
      </c>
      <c r="O46" s="132"/>
      <c r="P46" s="132"/>
      <c r="Q46" s="132">
        <v>1</v>
      </c>
      <c r="R46" s="132"/>
      <c r="S46" s="132"/>
      <c r="T46" s="105">
        <f>SUM(E46:S46)</f>
        <v>5</v>
      </c>
    </row>
    <row r="47" spans="1:20" ht="18" customHeight="1" x14ac:dyDescent="0.2">
      <c r="B47" s="111"/>
      <c r="C47" s="112"/>
      <c r="D47" s="115" t="s">
        <v>15</v>
      </c>
      <c r="E47" s="135">
        <f>+E46</f>
        <v>1</v>
      </c>
      <c r="F47" s="135">
        <f t="shared" ref="F47:S47" si="7">+F46</f>
        <v>0</v>
      </c>
      <c r="G47" s="135">
        <f t="shared" si="7"/>
        <v>0</v>
      </c>
      <c r="H47" s="135">
        <f t="shared" si="7"/>
        <v>1</v>
      </c>
      <c r="I47" s="135">
        <f t="shared" si="7"/>
        <v>0</v>
      </c>
      <c r="J47" s="135">
        <f t="shared" si="7"/>
        <v>0</v>
      </c>
      <c r="K47" s="135">
        <f t="shared" si="7"/>
        <v>1</v>
      </c>
      <c r="L47" s="135">
        <f t="shared" si="7"/>
        <v>0</v>
      </c>
      <c r="M47" s="135">
        <f t="shared" si="7"/>
        <v>0</v>
      </c>
      <c r="N47" s="135">
        <f t="shared" si="7"/>
        <v>1</v>
      </c>
      <c r="O47" s="135">
        <f t="shared" si="7"/>
        <v>0</v>
      </c>
      <c r="P47" s="135">
        <f t="shared" si="7"/>
        <v>0</v>
      </c>
      <c r="Q47" s="135">
        <f t="shared" si="7"/>
        <v>1</v>
      </c>
      <c r="R47" s="135">
        <f t="shared" si="7"/>
        <v>0</v>
      </c>
      <c r="S47" s="135">
        <f t="shared" si="7"/>
        <v>0</v>
      </c>
      <c r="T47" s="136">
        <f>SUM(E47:S47)</f>
        <v>5</v>
      </c>
    </row>
    <row r="48" spans="1:20" ht="44.25" customHeight="1" x14ac:dyDescent="0.2">
      <c r="B48" s="111"/>
      <c r="C48" s="112"/>
      <c r="D48" s="117" t="s">
        <v>16</v>
      </c>
      <c r="E48" s="41" t="s">
        <v>95</v>
      </c>
      <c r="F48" s="42"/>
      <c r="G48" s="43"/>
      <c r="H48" s="41" t="s">
        <v>95</v>
      </c>
      <c r="I48" s="42"/>
      <c r="J48" s="43"/>
      <c r="K48" s="41" t="s">
        <v>95</v>
      </c>
      <c r="L48" s="42"/>
      <c r="M48" s="43"/>
      <c r="N48" s="41" t="s">
        <v>95</v>
      </c>
      <c r="O48" s="42"/>
      <c r="P48" s="43"/>
      <c r="Q48" s="41" t="s">
        <v>95</v>
      </c>
      <c r="R48" s="42"/>
      <c r="S48" s="43"/>
      <c r="T48" s="105"/>
    </row>
    <row r="49" spans="1:20" ht="18" customHeight="1" x14ac:dyDescent="0.2">
      <c r="B49" s="137" t="s">
        <v>46</v>
      </c>
      <c r="C49" s="138"/>
      <c r="D49" s="117" t="s">
        <v>46</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105">
        <v>10</v>
      </c>
    </row>
    <row r="50" spans="1:20" ht="84.75" customHeight="1" x14ac:dyDescent="0.2">
      <c r="A50" s="1">
        <v>1</v>
      </c>
      <c r="B50" s="137"/>
      <c r="C50" s="138"/>
      <c r="D50" s="125" t="s">
        <v>47</v>
      </c>
      <c r="E50" s="132"/>
      <c r="F50" s="132"/>
      <c r="G50" s="132">
        <v>1</v>
      </c>
      <c r="H50" s="132"/>
      <c r="I50" s="132"/>
      <c r="J50" s="132">
        <v>1</v>
      </c>
      <c r="K50" s="132">
        <v>1</v>
      </c>
      <c r="L50" s="132"/>
      <c r="M50" s="132"/>
      <c r="N50" s="132"/>
      <c r="O50" s="132"/>
      <c r="P50" s="132">
        <v>1</v>
      </c>
      <c r="Q50" s="132"/>
      <c r="R50" s="132"/>
      <c r="S50" s="132">
        <v>1</v>
      </c>
      <c r="T50" s="105">
        <f>SUM(E50:S50)</f>
        <v>5</v>
      </c>
    </row>
    <row r="51" spans="1:20" ht="30" customHeight="1" x14ac:dyDescent="0.2">
      <c r="B51" s="137"/>
      <c r="C51" s="138"/>
      <c r="D51" s="115" t="s">
        <v>15</v>
      </c>
      <c r="E51" s="135">
        <f t="shared" ref="E51:S51" si="8">SUM(E50:E50)</f>
        <v>0</v>
      </c>
      <c r="F51" s="135">
        <f t="shared" si="8"/>
        <v>0</v>
      </c>
      <c r="G51" s="135">
        <f t="shared" si="8"/>
        <v>1</v>
      </c>
      <c r="H51" s="135">
        <f t="shared" si="8"/>
        <v>0</v>
      </c>
      <c r="I51" s="135">
        <f t="shared" si="8"/>
        <v>0</v>
      </c>
      <c r="J51" s="135">
        <f t="shared" si="8"/>
        <v>1</v>
      </c>
      <c r="K51" s="135">
        <f t="shared" si="8"/>
        <v>1</v>
      </c>
      <c r="L51" s="135">
        <f t="shared" si="8"/>
        <v>0</v>
      </c>
      <c r="M51" s="135">
        <f t="shared" si="8"/>
        <v>0</v>
      </c>
      <c r="N51" s="135">
        <f t="shared" si="8"/>
        <v>0</v>
      </c>
      <c r="O51" s="135">
        <f t="shared" si="8"/>
        <v>0</v>
      </c>
      <c r="P51" s="135">
        <f t="shared" si="8"/>
        <v>1</v>
      </c>
      <c r="Q51" s="135">
        <f t="shared" si="8"/>
        <v>0</v>
      </c>
      <c r="R51" s="135">
        <f t="shared" si="8"/>
        <v>0</v>
      </c>
      <c r="S51" s="135">
        <f t="shared" si="8"/>
        <v>1</v>
      </c>
      <c r="T51" s="105">
        <f>SUM(E51:S51)</f>
        <v>5</v>
      </c>
    </row>
    <row r="52" spans="1:20" ht="51" customHeight="1" x14ac:dyDescent="0.2">
      <c r="B52" s="137"/>
      <c r="C52" s="138"/>
      <c r="D52" s="117" t="s">
        <v>16</v>
      </c>
      <c r="E52" s="73" t="s">
        <v>60</v>
      </c>
      <c r="F52" s="74"/>
      <c r="G52" s="75"/>
      <c r="H52" s="73" t="s">
        <v>60</v>
      </c>
      <c r="I52" s="74"/>
      <c r="J52" s="75"/>
      <c r="K52" s="73" t="s">
        <v>132</v>
      </c>
      <c r="L52" s="74"/>
      <c r="M52" s="75"/>
      <c r="N52" s="73" t="s">
        <v>133</v>
      </c>
      <c r="O52" s="74"/>
      <c r="P52" s="75"/>
      <c r="Q52" s="73" t="s">
        <v>133</v>
      </c>
      <c r="R52" s="74"/>
      <c r="S52" s="75"/>
      <c r="T52" s="105"/>
    </row>
    <row r="53" spans="1:20" x14ac:dyDescent="0.25">
      <c r="E53" s="76">
        <f t="shared" ref="E53:S53" si="9">+E51+E47+E43+E34+E26+E17</f>
        <v>13</v>
      </c>
      <c r="F53" s="76">
        <f t="shared" si="9"/>
        <v>8</v>
      </c>
      <c r="G53" s="76">
        <f t="shared" si="9"/>
        <v>2</v>
      </c>
      <c r="H53" s="76">
        <f t="shared" si="9"/>
        <v>13</v>
      </c>
      <c r="I53" s="76">
        <f t="shared" si="9"/>
        <v>8</v>
      </c>
      <c r="J53" s="76">
        <f t="shared" si="9"/>
        <v>2</v>
      </c>
      <c r="K53" s="76">
        <f t="shared" si="9"/>
        <v>14</v>
      </c>
      <c r="L53" s="76">
        <f t="shared" si="9"/>
        <v>8</v>
      </c>
      <c r="M53" s="76">
        <f t="shared" si="9"/>
        <v>1</v>
      </c>
      <c r="N53" s="76">
        <f t="shared" si="9"/>
        <v>12</v>
      </c>
      <c r="O53" s="76">
        <f t="shared" si="9"/>
        <v>9</v>
      </c>
      <c r="P53" s="76">
        <f t="shared" si="9"/>
        <v>2</v>
      </c>
      <c r="Q53" s="76">
        <f t="shared" si="9"/>
        <v>13</v>
      </c>
      <c r="R53" s="76">
        <f t="shared" si="9"/>
        <v>8</v>
      </c>
      <c r="S53" s="76">
        <f t="shared" si="9"/>
        <v>2</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79"/>
    </row>
    <row r="55" spans="1:20" x14ac:dyDescent="0.25">
      <c r="D55" s="80" t="s">
        <v>7</v>
      </c>
      <c r="E55" s="81">
        <f>+H53+K53+N53+Q53</f>
        <v>52</v>
      </c>
      <c r="F55" s="82">
        <f>+E55/$E$58</f>
        <v>0.50980392156862742</v>
      </c>
    </row>
    <row r="56" spans="1:20" x14ac:dyDescent="0.25">
      <c r="D56" s="80" t="s">
        <v>8</v>
      </c>
      <c r="E56" s="81">
        <f>+F53+I53+L53+O53+R53</f>
        <v>41</v>
      </c>
      <c r="F56" s="82">
        <f t="shared" ref="F56:F58" si="14">+E56/$E$58</f>
        <v>0.40196078431372551</v>
      </c>
    </row>
    <row r="57" spans="1:20" x14ac:dyDescent="0.25">
      <c r="D57" s="80" t="s">
        <v>9</v>
      </c>
      <c r="E57" s="81">
        <f>+G53+J53+M53+P53+S53</f>
        <v>9</v>
      </c>
      <c r="F57" s="82">
        <f t="shared" si="14"/>
        <v>8.8235294117647065E-2</v>
      </c>
    </row>
    <row r="58" spans="1:20" x14ac:dyDescent="0.25">
      <c r="E58" s="81">
        <f>SUM(E55:E57)</f>
        <v>102</v>
      </c>
      <c r="F58" s="82">
        <f t="shared" si="14"/>
        <v>1</v>
      </c>
    </row>
    <row r="60" spans="1:20" x14ac:dyDescent="0.25">
      <c r="D60" s="85" t="s">
        <v>51</v>
      </c>
      <c r="E60" s="86"/>
      <c r="F60" s="87">
        <f>+F55+F57</f>
        <v>0.59803921568627449</v>
      </c>
    </row>
    <row r="104" spans="1:20" ht="12.75" x14ac:dyDescent="0.2">
      <c r="A104" s="1" t="e">
        <f>+'[1]11. CA COLORECTAL'!A49+'[1]11. CA COLORECTAL'!A45+'[1]11. CA COLORECTAL'!#REF!+'[1]11. CA COLORECTAL'!A41+'[1]11. CA COLORECTAL'!A36+'[1]11. CA COLORECTAL'!A30+'[1]11. CA COLORECTAL'!A26+'[1]11. CA COLORECTAL'!A18+A55+A50+#REF!+A47+A43+A36+A30+A22</f>
        <v>#REF!</v>
      </c>
      <c r="E104" s="88"/>
      <c r="F104" s="88"/>
      <c r="G104" s="88"/>
      <c r="H104" s="88"/>
      <c r="I104" s="88"/>
      <c r="J104" s="88"/>
      <c r="K104" s="88"/>
      <c r="L104" s="88"/>
      <c r="M104" s="88"/>
      <c r="N104" s="88"/>
      <c r="O104" s="88"/>
      <c r="P104" s="88"/>
      <c r="Q104" s="88"/>
      <c r="R104" s="88"/>
      <c r="S104" s="88"/>
      <c r="T104" s="8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17" priority="1" operator="notEqual">
      <formula>$T$11</formula>
    </cfRule>
  </conditionalFormatting>
  <conditionalFormatting sqref="E54:S54">
    <cfRule type="cellIs" dxfId="16"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 sqref="E46:S46 E50:S50 E13:S16">
      <formula1>1</formula1>
    </dataValidation>
  </dataValidation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N8" sqref="N8"/>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3.7109375" style="83" customWidth="1"/>
    <col min="8" max="8" width="6" style="83" customWidth="1"/>
    <col min="9" max="9" width="4.7109375" style="83" customWidth="1"/>
    <col min="10" max="10" width="4.85546875" style="83" customWidth="1"/>
    <col min="11" max="11" width="5.140625" style="84" customWidth="1"/>
    <col min="12" max="12" width="5" style="84" customWidth="1"/>
    <col min="13" max="13" width="4.28515625" style="84" customWidth="1"/>
    <col min="14" max="14" width="4.85546875" style="83" customWidth="1"/>
    <col min="15" max="15" width="4.42578125" style="83" customWidth="1"/>
    <col min="16" max="16" width="5.7109375" style="83" customWidth="1"/>
    <col min="17" max="17" width="4.5703125" style="83" customWidth="1"/>
    <col min="18" max="18" width="4.42578125" style="83" customWidth="1"/>
    <col min="19" max="19" width="5.140625" style="83" customWidth="1"/>
    <col min="20" max="20" width="11.42578125" style="77"/>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110</v>
      </c>
      <c r="D7" s="90"/>
      <c r="E7" s="90"/>
      <c r="F7" s="2"/>
      <c r="G7" s="2"/>
      <c r="H7" s="2"/>
      <c r="I7" s="2"/>
      <c r="J7" s="2"/>
      <c r="K7" s="2"/>
      <c r="L7" s="2"/>
      <c r="M7" s="2"/>
      <c r="N7" s="2"/>
      <c r="O7" s="2"/>
      <c r="P7" s="2"/>
      <c r="Q7" s="2"/>
      <c r="R7" s="2"/>
      <c r="S7" s="2"/>
      <c r="T7" s="89"/>
    </row>
    <row r="8" spans="1:20" ht="14.25" customHeight="1" x14ac:dyDescent="0.2">
      <c r="C8" s="91" t="s">
        <v>53</v>
      </c>
      <c r="D8" s="91"/>
      <c r="E8" s="91"/>
      <c r="F8" s="2"/>
      <c r="G8" s="2"/>
      <c r="H8" s="2"/>
      <c r="I8" s="2"/>
      <c r="J8" s="2"/>
      <c r="K8" s="2"/>
      <c r="L8" s="2"/>
      <c r="M8" s="2"/>
      <c r="N8" s="2"/>
      <c r="O8" s="2"/>
      <c r="P8" s="2"/>
      <c r="Q8" s="2"/>
      <c r="R8" s="2"/>
      <c r="S8" s="2"/>
      <c r="T8" s="89"/>
    </row>
    <row r="9" spans="1:20" ht="12.75" x14ac:dyDescent="0.2">
      <c r="C9" s="92" t="s">
        <v>134</v>
      </c>
      <c r="D9" s="92"/>
      <c r="E9" s="92"/>
      <c r="F9" s="2"/>
      <c r="G9" s="2"/>
      <c r="H9" s="2"/>
      <c r="I9" s="2"/>
      <c r="J9" s="2"/>
      <c r="K9" s="2"/>
      <c r="L9" s="2"/>
      <c r="M9" s="2"/>
      <c r="N9" s="2"/>
      <c r="O9" s="2"/>
      <c r="P9" s="2"/>
      <c r="Q9" s="2"/>
      <c r="R9" s="2"/>
      <c r="S9" s="2"/>
      <c r="T9" s="89"/>
    </row>
    <row r="10" spans="1:20" ht="12.75" x14ac:dyDescent="0.2">
      <c r="C10" s="92" t="s">
        <v>4</v>
      </c>
      <c r="D10" s="92"/>
      <c r="E10" s="92"/>
      <c r="F10" s="2"/>
      <c r="G10" s="2"/>
      <c r="H10" s="2"/>
      <c r="I10" s="2"/>
      <c r="J10" s="2"/>
      <c r="K10" s="2"/>
      <c r="L10" s="2"/>
      <c r="M10" s="2"/>
      <c r="N10" s="2"/>
      <c r="O10" s="2"/>
      <c r="P10" s="2"/>
      <c r="Q10" s="2"/>
      <c r="R10" s="2"/>
      <c r="S10" s="2"/>
      <c r="T10" s="89"/>
    </row>
    <row r="11" spans="1:20" ht="46.5" customHeight="1" x14ac:dyDescent="0.2">
      <c r="B11" s="93"/>
      <c r="C11" s="94"/>
      <c r="D11" s="95" t="s">
        <v>5</v>
      </c>
      <c r="E11" s="96">
        <v>1409504</v>
      </c>
      <c r="F11" s="97"/>
      <c r="G11" s="98"/>
      <c r="H11" s="99">
        <v>4665274</v>
      </c>
      <c r="I11" s="100"/>
      <c r="J11" s="101"/>
      <c r="K11" s="99">
        <v>10192186</v>
      </c>
      <c r="L11" s="100"/>
      <c r="M11" s="101"/>
      <c r="N11" s="99">
        <v>10196223</v>
      </c>
      <c r="O11" s="100"/>
      <c r="P11" s="101"/>
      <c r="Q11" s="99">
        <v>16219217</v>
      </c>
      <c r="R11" s="100"/>
      <c r="S11" s="101"/>
      <c r="T11" s="102">
        <v>5</v>
      </c>
    </row>
    <row r="12" spans="1:20" ht="30" x14ac:dyDescent="0.2">
      <c r="B12" s="103"/>
      <c r="C12" s="104"/>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105"/>
    </row>
    <row r="13" spans="1:20" ht="41.25" customHeight="1" x14ac:dyDescent="0.2">
      <c r="A13" s="1">
        <v>1</v>
      </c>
      <c r="B13" s="106" t="s">
        <v>10</v>
      </c>
      <c r="C13" s="107"/>
      <c r="D13" s="108" t="s">
        <v>11</v>
      </c>
      <c r="E13" s="110">
        <v>1</v>
      </c>
      <c r="F13" s="110"/>
      <c r="G13" s="110"/>
      <c r="H13" s="110">
        <v>1</v>
      </c>
      <c r="I13" s="110"/>
      <c r="J13" s="110"/>
      <c r="K13" s="110">
        <v>1</v>
      </c>
      <c r="L13" s="110"/>
      <c r="M13" s="110"/>
      <c r="N13" s="110">
        <v>1</v>
      </c>
      <c r="O13" s="110"/>
      <c r="P13" s="110"/>
      <c r="Q13" s="110">
        <v>1</v>
      </c>
      <c r="R13" s="110"/>
      <c r="S13" s="110"/>
      <c r="T13" s="105">
        <f>SUM(E13:S13)</f>
        <v>5</v>
      </c>
    </row>
    <row r="14" spans="1:20" ht="54" customHeight="1" x14ac:dyDescent="0.2">
      <c r="A14" s="1">
        <v>2</v>
      </c>
      <c r="B14" s="111"/>
      <c r="C14" s="112"/>
      <c r="D14" s="113" t="s">
        <v>12</v>
      </c>
      <c r="E14" s="110">
        <v>1</v>
      </c>
      <c r="F14" s="110"/>
      <c r="G14" s="110"/>
      <c r="H14" s="110">
        <v>1</v>
      </c>
      <c r="I14" s="110"/>
      <c r="J14" s="110"/>
      <c r="K14" s="110">
        <v>1</v>
      </c>
      <c r="L14" s="110"/>
      <c r="M14" s="110"/>
      <c r="N14" s="110">
        <v>1</v>
      </c>
      <c r="O14" s="110"/>
      <c r="P14" s="110"/>
      <c r="Q14" s="110">
        <v>1</v>
      </c>
      <c r="R14" s="110"/>
      <c r="S14" s="110"/>
      <c r="T14" s="105">
        <f>SUM(E14:S14)</f>
        <v>5</v>
      </c>
    </row>
    <row r="15" spans="1:20" ht="51" customHeight="1" x14ac:dyDescent="0.2">
      <c r="A15" s="1">
        <v>3</v>
      </c>
      <c r="B15" s="111"/>
      <c r="C15" s="112"/>
      <c r="D15" s="113" t="s">
        <v>13</v>
      </c>
      <c r="E15" s="110">
        <v>1</v>
      </c>
      <c r="F15" s="110"/>
      <c r="G15" s="110"/>
      <c r="H15" s="110">
        <v>1</v>
      </c>
      <c r="I15" s="110"/>
      <c r="J15" s="110"/>
      <c r="K15" s="110">
        <v>1</v>
      </c>
      <c r="L15" s="110"/>
      <c r="M15" s="110"/>
      <c r="N15" s="110">
        <v>1</v>
      </c>
      <c r="O15" s="110"/>
      <c r="P15" s="110"/>
      <c r="Q15" s="110">
        <v>1</v>
      </c>
      <c r="R15" s="110"/>
      <c r="S15" s="110"/>
      <c r="T15" s="105">
        <f>SUM(E15:S15)</f>
        <v>5</v>
      </c>
    </row>
    <row r="16" spans="1:20" ht="38.25" customHeight="1" x14ac:dyDescent="0.2">
      <c r="A16" s="1">
        <v>4</v>
      </c>
      <c r="B16" s="111"/>
      <c r="C16" s="112"/>
      <c r="D16" s="108" t="s">
        <v>14</v>
      </c>
      <c r="E16" s="110">
        <v>1</v>
      </c>
      <c r="F16" s="110"/>
      <c r="G16" s="110"/>
      <c r="H16" s="110">
        <v>1</v>
      </c>
      <c r="I16" s="110"/>
      <c r="J16" s="110"/>
      <c r="K16" s="110">
        <v>1</v>
      </c>
      <c r="L16" s="110"/>
      <c r="M16" s="110"/>
      <c r="N16" s="110">
        <v>1</v>
      </c>
      <c r="O16" s="110"/>
      <c r="P16" s="110"/>
      <c r="Q16" s="110">
        <v>1</v>
      </c>
      <c r="R16" s="110"/>
      <c r="S16" s="110"/>
      <c r="T16" s="105">
        <f>SUM(E16:S16)</f>
        <v>5</v>
      </c>
    </row>
    <row r="17" spans="1:20" ht="18" customHeight="1" x14ac:dyDescent="0.2">
      <c r="B17" s="111"/>
      <c r="C17" s="112"/>
      <c r="D17" s="115" t="s">
        <v>15</v>
      </c>
      <c r="E17" s="116">
        <f>SUM(E13:E16)</f>
        <v>4</v>
      </c>
      <c r="F17" s="116">
        <f t="shared" ref="F17:S17" si="0">SUM(F13:F16)</f>
        <v>0</v>
      </c>
      <c r="G17" s="116">
        <f t="shared" si="0"/>
        <v>0</v>
      </c>
      <c r="H17" s="116">
        <f t="shared" si="0"/>
        <v>4</v>
      </c>
      <c r="I17" s="116">
        <f t="shared" si="0"/>
        <v>0</v>
      </c>
      <c r="J17" s="116">
        <f t="shared" si="0"/>
        <v>0</v>
      </c>
      <c r="K17" s="116">
        <f t="shared" si="0"/>
        <v>4</v>
      </c>
      <c r="L17" s="116">
        <f t="shared" si="0"/>
        <v>0</v>
      </c>
      <c r="M17" s="116">
        <f t="shared" si="0"/>
        <v>0</v>
      </c>
      <c r="N17" s="116">
        <f t="shared" si="0"/>
        <v>4</v>
      </c>
      <c r="O17" s="116">
        <f t="shared" si="0"/>
        <v>0</v>
      </c>
      <c r="P17" s="116">
        <f t="shared" si="0"/>
        <v>0</v>
      </c>
      <c r="Q17" s="116">
        <f t="shared" si="0"/>
        <v>4</v>
      </c>
      <c r="R17" s="116">
        <f t="shared" si="0"/>
        <v>0</v>
      </c>
      <c r="S17" s="116">
        <f t="shared" si="0"/>
        <v>0</v>
      </c>
      <c r="T17" s="105">
        <f>SUM(E17:S17)</f>
        <v>20</v>
      </c>
    </row>
    <row r="18" spans="1:20" ht="37.5" customHeight="1" x14ac:dyDescent="0.2">
      <c r="B18" s="111"/>
      <c r="C18" s="112"/>
      <c r="D18" s="117" t="s">
        <v>16</v>
      </c>
      <c r="E18" s="41" t="s">
        <v>90</v>
      </c>
      <c r="F18" s="42"/>
      <c r="G18" s="43"/>
      <c r="H18" s="41" t="s">
        <v>90</v>
      </c>
      <c r="I18" s="42"/>
      <c r="J18" s="43"/>
      <c r="K18" s="41" t="s">
        <v>90</v>
      </c>
      <c r="L18" s="42"/>
      <c r="M18" s="43"/>
      <c r="N18" s="41" t="s">
        <v>90</v>
      </c>
      <c r="O18" s="42"/>
      <c r="P18" s="43"/>
      <c r="Q18" s="41" t="s">
        <v>90</v>
      </c>
      <c r="R18" s="42"/>
      <c r="S18" s="43"/>
      <c r="T18" s="105"/>
    </row>
    <row r="19" spans="1:20" ht="18" customHeight="1" x14ac:dyDescent="0.2">
      <c r="B19" s="111" t="s">
        <v>18</v>
      </c>
      <c r="C19" s="112"/>
      <c r="D19" s="117"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105"/>
    </row>
    <row r="20" spans="1:20" s="50" customFormat="1" ht="77.25" customHeight="1" x14ac:dyDescent="0.2">
      <c r="A20" s="47">
        <v>1</v>
      </c>
      <c r="B20" s="111"/>
      <c r="C20" s="112"/>
      <c r="D20" s="118" t="s">
        <v>19</v>
      </c>
      <c r="E20" s="119">
        <v>1</v>
      </c>
      <c r="F20" s="119"/>
      <c r="G20" s="119"/>
      <c r="H20" s="119"/>
      <c r="I20" s="119">
        <v>1</v>
      </c>
      <c r="J20" s="119"/>
      <c r="K20" s="119"/>
      <c r="L20" s="119">
        <v>1</v>
      </c>
      <c r="M20" s="119"/>
      <c r="N20" s="119"/>
      <c r="O20" s="119">
        <v>1</v>
      </c>
      <c r="P20" s="119"/>
      <c r="Q20" s="119">
        <v>1</v>
      </c>
      <c r="R20" s="119"/>
      <c r="S20" s="119"/>
      <c r="T20" s="105">
        <f t="shared" ref="T20:T26" si="1">SUM(E20:S20)</f>
        <v>5</v>
      </c>
    </row>
    <row r="21" spans="1:20" ht="81" customHeight="1" x14ac:dyDescent="0.2">
      <c r="A21" s="1">
        <v>2</v>
      </c>
      <c r="B21" s="111"/>
      <c r="C21" s="112"/>
      <c r="D21" s="120" t="s">
        <v>20</v>
      </c>
      <c r="E21" s="132">
        <v>1</v>
      </c>
      <c r="F21" s="132"/>
      <c r="G21" s="132"/>
      <c r="H21" s="132">
        <v>1</v>
      </c>
      <c r="I21" s="132"/>
      <c r="J21" s="132"/>
      <c r="K21" s="132">
        <v>1</v>
      </c>
      <c r="L21" s="132"/>
      <c r="M21" s="132"/>
      <c r="N21" s="132">
        <v>1</v>
      </c>
      <c r="O21" s="132"/>
      <c r="P21" s="132"/>
      <c r="Q21" s="132">
        <v>1</v>
      </c>
      <c r="R21" s="132"/>
      <c r="S21" s="132"/>
      <c r="T21" s="105">
        <f t="shared" si="1"/>
        <v>5</v>
      </c>
    </row>
    <row r="22" spans="1:20" ht="50.25" customHeight="1" x14ac:dyDescent="0.2">
      <c r="A22" s="1">
        <v>3</v>
      </c>
      <c r="B22" s="111"/>
      <c r="C22" s="112"/>
      <c r="D22" s="120" t="s">
        <v>21</v>
      </c>
      <c r="E22" s="132">
        <v>1</v>
      </c>
      <c r="F22" s="132"/>
      <c r="G22" s="132"/>
      <c r="H22" s="132">
        <v>1</v>
      </c>
      <c r="I22" s="132"/>
      <c r="J22" s="132"/>
      <c r="K22" s="132">
        <v>1</v>
      </c>
      <c r="L22" s="132"/>
      <c r="M22" s="132"/>
      <c r="N22" s="132">
        <v>1</v>
      </c>
      <c r="O22" s="132"/>
      <c r="P22" s="132"/>
      <c r="Q22" s="132">
        <v>1</v>
      </c>
      <c r="R22" s="132"/>
      <c r="S22" s="132"/>
      <c r="T22" s="105">
        <f t="shared" si="1"/>
        <v>5</v>
      </c>
    </row>
    <row r="23" spans="1:20" ht="50.25" customHeight="1" x14ac:dyDescent="0.2">
      <c r="A23" s="1">
        <v>4</v>
      </c>
      <c r="B23" s="111"/>
      <c r="C23" s="112"/>
      <c r="D23" s="120" t="s">
        <v>22</v>
      </c>
      <c r="E23" s="132">
        <v>1</v>
      </c>
      <c r="F23" s="132"/>
      <c r="G23" s="132"/>
      <c r="H23" s="132">
        <v>1</v>
      </c>
      <c r="I23" s="132"/>
      <c r="J23" s="132"/>
      <c r="K23" s="132">
        <v>1</v>
      </c>
      <c r="L23" s="132"/>
      <c r="M23" s="132"/>
      <c r="N23" s="132">
        <v>1</v>
      </c>
      <c r="O23" s="132"/>
      <c r="P23" s="132"/>
      <c r="Q23" s="132">
        <v>1</v>
      </c>
      <c r="R23" s="132"/>
      <c r="S23" s="132"/>
      <c r="T23" s="105">
        <f t="shared" si="1"/>
        <v>5</v>
      </c>
    </row>
    <row r="24" spans="1:20" ht="52.5" customHeight="1" x14ac:dyDescent="0.2">
      <c r="A24" s="1">
        <v>5</v>
      </c>
      <c r="B24" s="111"/>
      <c r="C24" s="112"/>
      <c r="D24" s="120" t="s">
        <v>23</v>
      </c>
      <c r="E24" s="132">
        <v>1</v>
      </c>
      <c r="F24" s="132"/>
      <c r="G24" s="132"/>
      <c r="H24" s="132">
        <v>1</v>
      </c>
      <c r="I24" s="132"/>
      <c r="J24" s="132"/>
      <c r="K24" s="132">
        <v>1</v>
      </c>
      <c r="L24" s="132"/>
      <c r="M24" s="132"/>
      <c r="N24" s="132">
        <v>1</v>
      </c>
      <c r="O24" s="132"/>
      <c r="P24" s="132"/>
      <c r="Q24" s="132">
        <v>1</v>
      </c>
      <c r="R24" s="132"/>
      <c r="S24" s="132"/>
      <c r="T24" s="105">
        <f t="shared" si="1"/>
        <v>5</v>
      </c>
    </row>
    <row r="25" spans="1:20" ht="56.25" customHeight="1" x14ac:dyDescent="0.2">
      <c r="A25" s="1">
        <v>6</v>
      </c>
      <c r="B25" s="111"/>
      <c r="C25" s="112"/>
      <c r="D25" s="120" t="s">
        <v>24</v>
      </c>
      <c r="E25" s="132">
        <v>1</v>
      </c>
      <c r="F25" s="132"/>
      <c r="G25" s="132"/>
      <c r="H25" s="132">
        <v>1</v>
      </c>
      <c r="I25" s="132"/>
      <c r="J25" s="132"/>
      <c r="K25" s="132">
        <v>1</v>
      </c>
      <c r="L25" s="132"/>
      <c r="M25" s="132"/>
      <c r="N25" s="132">
        <v>1</v>
      </c>
      <c r="O25" s="132"/>
      <c r="P25" s="132"/>
      <c r="Q25" s="132">
        <v>1</v>
      </c>
      <c r="R25" s="132"/>
      <c r="S25" s="132"/>
      <c r="T25" s="105">
        <f t="shared" si="1"/>
        <v>5</v>
      </c>
    </row>
    <row r="26" spans="1:20" ht="18" customHeight="1" x14ac:dyDescent="0.2">
      <c r="B26" s="111"/>
      <c r="C26" s="112"/>
      <c r="D26" s="115" t="s">
        <v>15</v>
      </c>
      <c r="E26" s="116">
        <f>SUM(E20:E25)</f>
        <v>6</v>
      </c>
      <c r="F26" s="116">
        <f t="shared" ref="F26:S26" si="2">SUM(F20:F25)</f>
        <v>0</v>
      </c>
      <c r="G26" s="116">
        <f t="shared" si="2"/>
        <v>0</v>
      </c>
      <c r="H26" s="116">
        <f t="shared" si="2"/>
        <v>5</v>
      </c>
      <c r="I26" s="116">
        <f t="shared" si="2"/>
        <v>1</v>
      </c>
      <c r="J26" s="116">
        <f t="shared" si="2"/>
        <v>0</v>
      </c>
      <c r="K26" s="116">
        <f t="shared" si="2"/>
        <v>5</v>
      </c>
      <c r="L26" s="116">
        <f t="shared" si="2"/>
        <v>1</v>
      </c>
      <c r="M26" s="116">
        <f t="shared" si="2"/>
        <v>0</v>
      </c>
      <c r="N26" s="116">
        <f t="shared" si="2"/>
        <v>5</v>
      </c>
      <c r="O26" s="116">
        <f t="shared" si="2"/>
        <v>1</v>
      </c>
      <c r="P26" s="116">
        <f t="shared" si="2"/>
        <v>0</v>
      </c>
      <c r="Q26" s="116">
        <f t="shared" si="2"/>
        <v>6</v>
      </c>
      <c r="R26" s="116">
        <f t="shared" si="2"/>
        <v>0</v>
      </c>
      <c r="S26" s="116">
        <f t="shared" si="2"/>
        <v>0</v>
      </c>
      <c r="T26" s="105">
        <f t="shared" si="1"/>
        <v>30</v>
      </c>
    </row>
    <row r="27" spans="1:20" ht="37.5" customHeight="1" x14ac:dyDescent="0.2">
      <c r="B27" s="111"/>
      <c r="C27" s="112"/>
      <c r="D27" s="117" t="s">
        <v>16</v>
      </c>
      <c r="E27" s="122" t="s">
        <v>91</v>
      </c>
      <c r="F27" s="123"/>
      <c r="G27" s="124"/>
      <c r="H27" s="122" t="s">
        <v>25</v>
      </c>
      <c r="I27" s="123"/>
      <c r="J27" s="124"/>
      <c r="K27" s="122" t="s">
        <v>25</v>
      </c>
      <c r="L27" s="123"/>
      <c r="M27" s="124"/>
      <c r="N27" s="122" t="s">
        <v>25</v>
      </c>
      <c r="O27" s="123"/>
      <c r="P27" s="124"/>
      <c r="Q27" s="122" t="s">
        <v>91</v>
      </c>
      <c r="R27" s="123"/>
      <c r="S27" s="124"/>
      <c r="T27" s="105"/>
    </row>
    <row r="28" spans="1:20" ht="18" customHeight="1" x14ac:dyDescent="0.2">
      <c r="B28" s="111" t="s">
        <v>26</v>
      </c>
      <c r="C28" s="112"/>
      <c r="D28" s="117"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105">
        <v>10</v>
      </c>
    </row>
    <row r="29" spans="1:20" ht="40.5" customHeight="1" x14ac:dyDescent="0.2">
      <c r="A29" s="1">
        <v>1</v>
      </c>
      <c r="B29" s="111"/>
      <c r="C29" s="112"/>
      <c r="D29" s="125" t="s">
        <v>27</v>
      </c>
      <c r="E29" s="110"/>
      <c r="F29" s="110">
        <v>1</v>
      </c>
      <c r="G29" s="110"/>
      <c r="H29" s="110"/>
      <c r="I29" s="110">
        <v>1</v>
      </c>
      <c r="J29" s="110"/>
      <c r="K29" s="110">
        <v>1</v>
      </c>
      <c r="L29" s="110"/>
      <c r="M29" s="110"/>
      <c r="N29" s="110">
        <v>1</v>
      </c>
      <c r="O29" s="110"/>
      <c r="P29" s="110"/>
      <c r="Q29" s="110"/>
      <c r="R29" s="110"/>
      <c r="S29" s="110">
        <v>1</v>
      </c>
      <c r="T29" s="105">
        <f t="shared" ref="T29:T34" si="3">SUM(E29:S29)</f>
        <v>5</v>
      </c>
    </row>
    <row r="30" spans="1:20" ht="48.75" customHeight="1" x14ac:dyDescent="0.2">
      <c r="A30" s="1">
        <v>2</v>
      </c>
      <c r="B30" s="111"/>
      <c r="C30" s="112"/>
      <c r="D30" s="125" t="s">
        <v>28</v>
      </c>
      <c r="E30" s="110"/>
      <c r="F30" s="110">
        <v>1</v>
      </c>
      <c r="G30" s="110"/>
      <c r="H30" s="110"/>
      <c r="I30" s="110">
        <v>1</v>
      </c>
      <c r="J30" s="110"/>
      <c r="K30" s="110"/>
      <c r="L30" s="110"/>
      <c r="M30" s="110">
        <v>1</v>
      </c>
      <c r="N30" s="110"/>
      <c r="O30" s="110"/>
      <c r="P30" s="110">
        <v>1</v>
      </c>
      <c r="Q30" s="110"/>
      <c r="R30" s="110"/>
      <c r="S30" s="110">
        <v>1</v>
      </c>
      <c r="T30" s="105">
        <f t="shared" si="3"/>
        <v>5</v>
      </c>
    </row>
    <row r="31" spans="1:20" ht="62.25" customHeight="1" x14ac:dyDescent="0.2">
      <c r="A31" s="1">
        <v>3</v>
      </c>
      <c r="B31" s="111"/>
      <c r="C31" s="112"/>
      <c r="D31" s="125" t="s">
        <v>29</v>
      </c>
      <c r="E31" s="110"/>
      <c r="F31" s="110">
        <v>1</v>
      </c>
      <c r="G31" s="110"/>
      <c r="H31" s="110"/>
      <c r="I31" s="110">
        <v>1</v>
      </c>
      <c r="J31" s="110"/>
      <c r="K31" s="110"/>
      <c r="L31" s="110"/>
      <c r="M31" s="110">
        <v>1</v>
      </c>
      <c r="N31" s="110"/>
      <c r="O31" s="110"/>
      <c r="P31" s="110">
        <v>1</v>
      </c>
      <c r="Q31" s="110"/>
      <c r="R31" s="110"/>
      <c r="S31" s="110">
        <v>1</v>
      </c>
      <c r="T31" s="105">
        <f t="shared" si="3"/>
        <v>5</v>
      </c>
    </row>
    <row r="32" spans="1:20" ht="41.25" customHeight="1" x14ac:dyDescent="0.2">
      <c r="A32" s="1">
        <v>4</v>
      </c>
      <c r="B32" s="111"/>
      <c r="C32" s="112"/>
      <c r="D32" s="125" t="s">
        <v>30</v>
      </c>
      <c r="E32" s="110"/>
      <c r="F32" s="110"/>
      <c r="G32" s="110">
        <v>1</v>
      </c>
      <c r="H32" s="110"/>
      <c r="I32" s="110"/>
      <c r="J32" s="110">
        <v>1</v>
      </c>
      <c r="K32" s="110"/>
      <c r="L32" s="110"/>
      <c r="M32" s="110">
        <v>1</v>
      </c>
      <c r="N32" s="110"/>
      <c r="O32" s="110"/>
      <c r="P32" s="110">
        <v>1</v>
      </c>
      <c r="Q32" s="110"/>
      <c r="R32" s="110"/>
      <c r="S32" s="110">
        <v>1</v>
      </c>
      <c r="T32" s="105">
        <f t="shared" si="3"/>
        <v>5</v>
      </c>
    </row>
    <row r="33" spans="1:20" ht="61.5" customHeight="1" x14ac:dyDescent="0.2">
      <c r="A33" s="1">
        <v>5</v>
      </c>
      <c r="B33" s="111"/>
      <c r="C33" s="112"/>
      <c r="D33" s="125" t="s">
        <v>92</v>
      </c>
      <c r="E33" s="110">
        <v>1</v>
      </c>
      <c r="F33" s="110"/>
      <c r="G33" s="110"/>
      <c r="H33" s="110">
        <v>1</v>
      </c>
      <c r="I33" s="110"/>
      <c r="J33" s="110"/>
      <c r="K33" s="110">
        <v>1</v>
      </c>
      <c r="L33" s="110"/>
      <c r="M33" s="110"/>
      <c r="N33" s="110">
        <v>1</v>
      </c>
      <c r="O33" s="110"/>
      <c r="P33" s="110"/>
      <c r="Q33" s="110">
        <v>1</v>
      </c>
      <c r="R33" s="110"/>
      <c r="S33" s="110"/>
      <c r="T33" s="105">
        <f t="shared" si="3"/>
        <v>5</v>
      </c>
    </row>
    <row r="34" spans="1:20" ht="18" customHeight="1" x14ac:dyDescent="0.2">
      <c r="B34" s="111"/>
      <c r="C34" s="112"/>
      <c r="D34" s="115" t="s">
        <v>15</v>
      </c>
      <c r="E34" s="116">
        <f>SUM(E29:E33)</f>
        <v>1</v>
      </c>
      <c r="F34" s="116">
        <f t="shared" ref="F34:S34" si="4">SUM(F29:F33)</f>
        <v>3</v>
      </c>
      <c r="G34" s="116">
        <f t="shared" si="4"/>
        <v>1</v>
      </c>
      <c r="H34" s="116">
        <f t="shared" si="4"/>
        <v>1</v>
      </c>
      <c r="I34" s="116">
        <f t="shared" si="4"/>
        <v>3</v>
      </c>
      <c r="J34" s="116">
        <f t="shared" si="4"/>
        <v>1</v>
      </c>
      <c r="K34" s="116">
        <f t="shared" si="4"/>
        <v>2</v>
      </c>
      <c r="L34" s="116">
        <f t="shared" si="4"/>
        <v>0</v>
      </c>
      <c r="M34" s="116">
        <f t="shared" si="4"/>
        <v>3</v>
      </c>
      <c r="N34" s="116">
        <f t="shared" si="4"/>
        <v>2</v>
      </c>
      <c r="O34" s="116">
        <f t="shared" si="4"/>
        <v>0</v>
      </c>
      <c r="P34" s="116">
        <f t="shared" si="4"/>
        <v>3</v>
      </c>
      <c r="Q34" s="116">
        <f t="shared" si="4"/>
        <v>1</v>
      </c>
      <c r="R34" s="116">
        <f t="shared" si="4"/>
        <v>0</v>
      </c>
      <c r="S34" s="116">
        <f t="shared" si="4"/>
        <v>4</v>
      </c>
      <c r="T34" s="105">
        <f t="shared" si="3"/>
        <v>25</v>
      </c>
    </row>
    <row r="35" spans="1:20" ht="37.5" customHeight="1" x14ac:dyDescent="0.2">
      <c r="B35" s="111"/>
      <c r="C35" s="112"/>
      <c r="D35" s="117" t="s">
        <v>16</v>
      </c>
      <c r="E35" s="126" t="s">
        <v>112</v>
      </c>
      <c r="F35" s="127"/>
      <c r="G35" s="128"/>
      <c r="H35" s="126" t="s">
        <v>112</v>
      </c>
      <c r="I35" s="127"/>
      <c r="J35" s="128"/>
      <c r="K35" s="126" t="s">
        <v>135</v>
      </c>
      <c r="L35" s="127"/>
      <c r="M35" s="128"/>
      <c r="N35" s="126" t="s">
        <v>135</v>
      </c>
      <c r="O35" s="127"/>
      <c r="P35" s="128"/>
      <c r="Q35" s="126" t="s">
        <v>136</v>
      </c>
      <c r="R35" s="127"/>
      <c r="S35" s="128"/>
      <c r="T35" s="105"/>
    </row>
    <row r="36" spans="1:20" ht="18" customHeight="1" x14ac:dyDescent="0.2">
      <c r="B36" s="111" t="s">
        <v>35</v>
      </c>
      <c r="C36" s="112"/>
      <c r="D36" s="117" t="s">
        <v>35</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105">
        <v>10</v>
      </c>
    </row>
    <row r="37" spans="1:20" ht="93" customHeight="1" x14ac:dyDescent="0.2">
      <c r="A37" s="1">
        <v>1</v>
      </c>
      <c r="B37" s="111"/>
      <c r="C37" s="112"/>
      <c r="D37" s="125" t="s">
        <v>36</v>
      </c>
      <c r="E37" s="129">
        <v>1</v>
      </c>
      <c r="F37" s="130"/>
      <c r="G37" s="131"/>
      <c r="H37" s="129"/>
      <c r="I37" s="130">
        <v>1</v>
      </c>
      <c r="J37" s="131"/>
      <c r="K37" s="129">
        <v>1</v>
      </c>
      <c r="L37" s="130"/>
      <c r="M37" s="131"/>
      <c r="N37" s="129">
        <v>1</v>
      </c>
      <c r="O37" s="130"/>
      <c r="P37" s="131"/>
      <c r="Q37" s="129">
        <v>1</v>
      </c>
      <c r="R37" s="130"/>
      <c r="S37" s="131"/>
      <c r="T37" s="105">
        <f t="shared" ref="T37:T43" si="5">SUM(E37:S37)</f>
        <v>5</v>
      </c>
    </row>
    <row r="38" spans="1:20" ht="57" customHeight="1" x14ac:dyDescent="0.2">
      <c r="A38" s="1">
        <v>2</v>
      </c>
      <c r="B38" s="111"/>
      <c r="C38" s="112"/>
      <c r="D38" s="125" t="s">
        <v>37</v>
      </c>
      <c r="E38" s="119"/>
      <c r="F38" s="119">
        <v>1</v>
      </c>
      <c r="G38" s="119"/>
      <c r="H38" s="119"/>
      <c r="I38" s="119">
        <v>1</v>
      </c>
      <c r="J38" s="119"/>
      <c r="K38" s="119"/>
      <c r="L38" s="119">
        <v>1</v>
      </c>
      <c r="M38" s="119"/>
      <c r="N38" s="119"/>
      <c r="O38" s="119">
        <v>1</v>
      </c>
      <c r="P38" s="119"/>
      <c r="Q38" s="119"/>
      <c r="R38" s="119">
        <v>1</v>
      </c>
      <c r="S38" s="119"/>
      <c r="T38" s="105">
        <f t="shared" si="5"/>
        <v>5</v>
      </c>
    </row>
    <row r="39" spans="1:20" ht="78.75" customHeight="1" x14ac:dyDescent="0.2">
      <c r="A39" s="1">
        <v>3</v>
      </c>
      <c r="B39" s="111"/>
      <c r="C39" s="112"/>
      <c r="D39" s="125" t="s">
        <v>86</v>
      </c>
      <c r="E39" s="132">
        <v>1</v>
      </c>
      <c r="F39" s="132"/>
      <c r="G39" s="132"/>
      <c r="H39" s="132">
        <v>1</v>
      </c>
      <c r="I39" s="132"/>
      <c r="J39" s="132"/>
      <c r="K39" s="132">
        <v>1</v>
      </c>
      <c r="L39" s="132"/>
      <c r="M39" s="132"/>
      <c r="N39" s="132">
        <v>1</v>
      </c>
      <c r="O39" s="132"/>
      <c r="P39" s="132"/>
      <c r="Q39" s="132">
        <v>1</v>
      </c>
      <c r="R39" s="132"/>
      <c r="S39" s="132"/>
      <c r="T39" s="105">
        <f t="shared" si="5"/>
        <v>5</v>
      </c>
    </row>
    <row r="40" spans="1:20" ht="70.5" customHeight="1" x14ac:dyDescent="0.2">
      <c r="A40" s="1">
        <v>4</v>
      </c>
      <c r="B40" s="111"/>
      <c r="C40" s="112"/>
      <c r="D40" s="125" t="s">
        <v>39</v>
      </c>
      <c r="E40" s="132"/>
      <c r="F40" s="132">
        <v>1</v>
      </c>
      <c r="G40" s="132"/>
      <c r="H40" s="132"/>
      <c r="I40" s="132">
        <v>1</v>
      </c>
      <c r="J40" s="132"/>
      <c r="K40" s="132"/>
      <c r="L40" s="132">
        <v>1</v>
      </c>
      <c r="M40" s="132"/>
      <c r="N40" s="132"/>
      <c r="O40" s="132">
        <v>1</v>
      </c>
      <c r="P40" s="132"/>
      <c r="Q40" s="132"/>
      <c r="R40" s="132">
        <v>1</v>
      </c>
      <c r="S40" s="132"/>
      <c r="T40" s="105">
        <f t="shared" si="5"/>
        <v>5</v>
      </c>
    </row>
    <row r="41" spans="1:20" ht="87.75" customHeight="1" x14ac:dyDescent="0.2">
      <c r="A41" s="1">
        <v>5</v>
      </c>
      <c r="B41" s="111"/>
      <c r="C41" s="112"/>
      <c r="D41" s="125" t="s">
        <v>40</v>
      </c>
      <c r="E41" s="132"/>
      <c r="F41" s="132">
        <v>1</v>
      </c>
      <c r="G41" s="132"/>
      <c r="H41" s="132"/>
      <c r="I41" s="132">
        <v>1</v>
      </c>
      <c r="J41" s="132"/>
      <c r="K41" s="132"/>
      <c r="L41" s="132">
        <v>1</v>
      </c>
      <c r="M41" s="132"/>
      <c r="N41" s="132"/>
      <c r="O41" s="132">
        <v>1</v>
      </c>
      <c r="P41" s="132"/>
      <c r="Q41" s="132"/>
      <c r="R41" s="132">
        <v>1</v>
      </c>
      <c r="S41" s="132"/>
      <c r="T41" s="105">
        <f t="shared" si="5"/>
        <v>5</v>
      </c>
    </row>
    <row r="42" spans="1:20" ht="66.75" customHeight="1" x14ac:dyDescent="0.2">
      <c r="A42" s="1">
        <v>6</v>
      </c>
      <c r="B42" s="111"/>
      <c r="C42" s="112"/>
      <c r="D42" s="125" t="s">
        <v>41</v>
      </c>
      <c r="E42" s="132"/>
      <c r="F42" s="132">
        <v>1</v>
      </c>
      <c r="G42" s="132"/>
      <c r="H42" s="132"/>
      <c r="I42" s="132">
        <v>1</v>
      </c>
      <c r="J42" s="132"/>
      <c r="K42" s="132"/>
      <c r="L42" s="132">
        <v>1</v>
      </c>
      <c r="M42" s="132"/>
      <c r="N42" s="132"/>
      <c r="O42" s="132">
        <v>1</v>
      </c>
      <c r="P42" s="132"/>
      <c r="Q42" s="132"/>
      <c r="R42" s="132">
        <v>1</v>
      </c>
      <c r="S42" s="132"/>
      <c r="T42" s="105">
        <f t="shared" si="5"/>
        <v>5</v>
      </c>
    </row>
    <row r="43" spans="1:20" ht="18" customHeight="1" x14ac:dyDescent="0.2">
      <c r="B43" s="111"/>
      <c r="C43" s="112"/>
      <c r="D43" s="115" t="s">
        <v>15</v>
      </c>
      <c r="E43" s="133">
        <f>SUM(E37:E42)</f>
        <v>2</v>
      </c>
      <c r="F43" s="133">
        <f t="shared" ref="F43:S43" si="6">SUM(F37:F42)</f>
        <v>4</v>
      </c>
      <c r="G43" s="133">
        <f t="shared" si="6"/>
        <v>0</v>
      </c>
      <c r="H43" s="133">
        <f t="shared" si="6"/>
        <v>1</v>
      </c>
      <c r="I43" s="133">
        <f t="shared" si="6"/>
        <v>5</v>
      </c>
      <c r="J43" s="133">
        <f t="shared" si="6"/>
        <v>0</v>
      </c>
      <c r="K43" s="133">
        <f t="shared" si="6"/>
        <v>2</v>
      </c>
      <c r="L43" s="133">
        <f t="shared" si="6"/>
        <v>4</v>
      </c>
      <c r="M43" s="133">
        <f t="shared" si="6"/>
        <v>0</v>
      </c>
      <c r="N43" s="133">
        <f t="shared" si="6"/>
        <v>2</v>
      </c>
      <c r="O43" s="133">
        <f t="shared" si="6"/>
        <v>4</v>
      </c>
      <c r="P43" s="133">
        <f t="shared" si="6"/>
        <v>0</v>
      </c>
      <c r="Q43" s="133">
        <f t="shared" si="6"/>
        <v>2</v>
      </c>
      <c r="R43" s="133">
        <f t="shared" si="6"/>
        <v>4</v>
      </c>
      <c r="S43" s="133">
        <f t="shared" si="6"/>
        <v>0</v>
      </c>
      <c r="T43" s="134">
        <f t="shared" si="5"/>
        <v>30</v>
      </c>
    </row>
    <row r="44" spans="1:20" ht="37.5" customHeight="1" x14ac:dyDescent="0.2">
      <c r="B44" s="111"/>
      <c r="C44" s="112"/>
      <c r="D44" s="117" t="s">
        <v>16</v>
      </c>
      <c r="E44" s="122" t="s">
        <v>114</v>
      </c>
      <c r="F44" s="123"/>
      <c r="G44" s="124"/>
      <c r="H44" s="122" t="s">
        <v>128</v>
      </c>
      <c r="I44" s="123"/>
      <c r="J44" s="124"/>
      <c r="K44" s="122" t="s">
        <v>114</v>
      </c>
      <c r="L44" s="123"/>
      <c r="M44" s="124"/>
      <c r="N44" s="122" t="s">
        <v>114</v>
      </c>
      <c r="O44" s="123"/>
      <c r="P44" s="124"/>
      <c r="Q44" s="122" t="s">
        <v>114</v>
      </c>
      <c r="R44" s="123"/>
      <c r="S44" s="124"/>
      <c r="T44" s="105"/>
    </row>
    <row r="45" spans="1:20" ht="18" customHeight="1" x14ac:dyDescent="0.2">
      <c r="B45" s="111" t="s">
        <v>43</v>
      </c>
      <c r="C45" s="112"/>
      <c r="D45" s="117" t="s">
        <v>43</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105">
        <v>10</v>
      </c>
    </row>
    <row r="46" spans="1:20" ht="33" customHeight="1" x14ac:dyDescent="0.2">
      <c r="A46" s="1">
        <v>1</v>
      </c>
      <c r="B46" s="111"/>
      <c r="C46" s="112"/>
      <c r="D46" s="118" t="s">
        <v>44</v>
      </c>
      <c r="E46" s="132">
        <v>1</v>
      </c>
      <c r="F46" s="132"/>
      <c r="G46" s="132"/>
      <c r="H46" s="132">
        <v>1</v>
      </c>
      <c r="I46" s="132"/>
      <c r="J46" s="132"/>
      <c r="K46" s="132">
        <v>1</v>
      </c>
      <c r="L46" s="132"/>
      <c r="M46" s="132"/>
      <c r="N46" s="132">
        <v>1</v>
      </c>
      <c r="O46" s="132"/>
      <c r="P46" s="132"/>
      <c r="Q46" s="132">
        <v>1</v>
      </c>
      <c r="R46" s="132"/>
      <c r="S46" s="132"/>
      <c r="T46" s="105">
        <f>SUM(E46:S46)</f>
        <v>5</v>
      </c>
    </row>
    <row r="47" spans="1:20" ht="18" customHeight="1" x14ac:dyDescent="0.2">
      <c r="B47" s="111"/>
      <c r="C47" s="112"/>
      <c r="D47" s="115" t="s">
        <v>15</v>
      </c>
      <c r="E47" s="135">
        <f>+E46</f>
        <v>1</v>
      </c>
      <c r="F47" s="135">
        <f t="shared" ref="F47:S47" si="7">+F46</f>
        <v>0</v>
      </c>
      <c r="G47" s="135">
        <f t="shared" si="7"/>
        <v>0</v>
      </c>
      <c r="H47" s="135">
        <f t="shared" si="7"/>
        <v>1</v>
      </c>
      <c r="I47" s="135">
        <f t="shared" si="7"/>
        <v>0</v>
      </c>
      <c r="J47" s="135">
        <f t="shared" si="7"/>
        <v>0</v>
      </c>
      <c r="K47" s="135">
        <f t="shared" si="7"/>
        <v>1</v>
      </c>
      <c r="L47" s="135">
        <f t="shared" si="7"/>
        <v>0</v>
      </c>
      <c r="M47" s="135">
        <f t="shared" si="7"/>
        <v>0</v>
      </c>
      <c r="N47" s="135">
        <f t="shared" si="7"/>
        <v>1</v>
      </c>
      <c r="O47" s="135">
        <f t="shared" si="7"/>
        <v>0</v>
      </c>
      <c r="P47" s="135">
        <f t="shared" si="7"/>
        <v>0</v>
      </c>
      <c r="Q47" s="135">
        <f t="shared" si="7"/>
        <v>1</v>
      </c>
      <c r="R47" s="135">
        <f t="shared" si="7"/>
        <v>0</v>
      </c>
      <c r="S47" s="135">
        <f t="shared" si="7"/>
        <v>0</v>
      </c>
      <c r="T47" s="136">
        <f>SUM(E47:S47)</f>
        <v>5</v>
      </c>
    </row>
    <row r="48" spans="1:20" ht="44.25" customHeight="1" x14ac:dyDescent="0.2">
      <c r="B48" s="111"/>
      <c r="C48" s="112"/>
      <c r="D48" s="117" t="s">
        <v>16</v>
      </c>
      <c r="E48" s="41" t="s">
        <v>95</v>
      </c>
      <c r="F48" s="42"/>
      <c r="G48" s="43"/>
      <c r="H48" s="41" t="s">
        <v>95</v>
      </c>
      <c r="I48" s="42"/>
      <c r="J48" s="43"/>
      <c r="K48" s="41" t="s">
        <v>95</v>
      </c>
      <c r="L48" s="42"/>
      <c r="M48" s="43"/>
      <c r="N48" s="41" t="s">
        <v>95</v>
      </c>
      <c r="O48" s="42"/>
      <c r="P48" s="43"/>
      <c r="Q48" s="41" t="s">
        <v>95</v>
      </c>
      <c r="R48" s="42"/>
      <c r="S48" s="43"/>
      <c r="T48" s="105"/>
    </row>
    <row r="49" spans="1:20" ht="18" customHeight="1" x14ac:dyDescent="0.2">
      <c r="B49" s="137" t="s">
        <v>46</v>
      </c>
      <c r="C49" s="138"/>
      <c r="D49" s="117" t="s">
        <v>46</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105">
        <v>10</v>
      </c>
    </row>
    <row r="50" spans="1:20" ht="84.75" customHeight="1" x14ac:dyDescent="0.2">
      <c r="A50" s="1">
        <v>1</v>
      </c>
      <c r="B50" s="137"/>
      <c r="C50" s="138"/>
      <c r="D50" s="125" t="s">
        <v>47</v>
      </c>
      <c r="E50" s="132">
        <v>1</v>
      </c>
      <c r="F50" s="132"/>
      <c r="G50" s="132"/>
      <c r="H50" s="132"/>
      <c r="I50" s="132"/>
      <c r="J50" s="132">
        <v>1</v>
      </c>
      <c r="K50" s="132"/>
      <c r="L50" s="132"/>
      <c r="M50" s="132">
        <v>1</v>
      </c>
      <c r="N50" s="132"/>
      <c r="O50" s="132"/>
      <c r="P50" s="132">
        <v>1</v>
      </c>
      <c r="Q50" s="132">
        <v>1</v>
      </c>
      <c r="R50" s="132"/>
      <c r="S50" s="132"/>
      <c r="T50" s="105">
        <f>SUM(E50:S50)</f>
        <v>5</v>
      </c>
    </row>
    <row r="51" spans="1:20" ht="30" customHeight="1" x14ac:dyDescent="0.2">
      <c r="B51" s="137"/>
      <c r="C51" s="138"/>
      <c r="D51" s="115" t="s">
        <v>15</v>
      </c>
      <c r="E51" s="135">
        <f t="shared" ref="E51:S51" si="8">SUM(E50:E50)</f>
        <v>1</v>
      </c>
      <c r="F51" s="135">
        <f t="shared" si="8"/>
        <v>0</v>
      </c>
      <c r="G51" s="135">
        <f t="shared" si="8"/>
        <v>0</v>
      </c>
      <c r="H51" s="135">
        <f t="shared" si="8"/>
        <v>0</v>
      </c>
      <c r="I51" s="135">
        <f t="shared" si="8"/>
        <v>0</v>
      </c>
      <c r="J51" s="135">
        <f t="shared" si="8"/>
        <v>1</v>
      </c>
      <c r="K51" s="135">
        <f t="shared" si="8"/>
        <v>0</v>
      </c>
      <c r="L51" s="135">
        <f t="shared" si="8"/>
        <v>0</v>
      </c>
      <c r="M51" s="135">
        <f t="shared" si="8"/>
        <v>1</v>
      </c>
      <c r="N51" s="135">
        <f t="shared" si="8"/>
        <v>0</v>
      </c>
      <c r="O51" s="135">
        <f t="shared" si="8"/>
        <v>0</v>
      </c>
      <c r="P51" s="135">
        <f t="shared" si="8"/>
        <v>1</v>
      </c>
      <c r="Q51" s="135">
        <f t="shared" si="8"/>
        <v>1</v>
      </c>
      <c r="R51" s="135">
        <f t="shared" si="8"/>
        <v>0</v>
      </c>
      <c r="S51" s="135">
        <f t="shared" si="8"/>
        <v>0</v>
      </c>
      <c r="T51" s="105">
        <f>SUM(E51:S51)</f>
        <v>5</v>
      </c>
    </row>
    <row r="52" spans="1:20" ht="51" customHeight="1" x14ac:dyDescent="0.2">
      <c r="B52" s="137"/>
      <c r="C52" s="138"/>
      <c r="D52" s="117" t="s">
        <v>16</v>
      </c>
      <c r="E52" s="73" t="s">
        <v>137</v>
      </c>
      <c r="F52" s="74"/>
      <c r="G52" s="75"/>
      <c r="H52" s="73" t="s">
        <v>61</v>
      </c>
      <c r="I52" s="74"/>
      <c r="J52" s="75"/>
      <c r="K52" s="73" t="s">
        <v>61</v>
      </c>
      <c r="L52" s="74"/>
      <c r="M52" s="75"/>
      <c r="N52" s="73" t="s">
        <v>61</v>
      </c>
      <c r="O52" s="74"/>
      <c r="P52" s="75"/>
      <c r="Q52" s="73" t="s">
        <v>138</v>
      </c>
      <c r="R52" s="74"/>
      <c r="S52" s="75"/>
      <c r="T52" s="105"/>
    </row>
    <row r="53" spans="1:20" x14ac:dyDescent="0.25">
      <c r="E53" s="76">
        <f t="shared" ref="E53:S53" si="9">+E51+E47+E43+E34+E26+E17</f>
        <v>15</v>
      </c>
      <c r="F53" s="76">
        <f t="shared" si="9"/>
        <v>7</v>
      </c>
      <c r="G53" s="76">
        <f t="shared" si="9"/>
        <v>1</v>
      </c>
      <c r="H53" s="76">
        <f t="shared" si="9"/>
        <v>12</v>
      </c>
      <c r="I53" s="76">
        <f t="shared" si="9"/>
        <v>9</v>
      </c>
      <c r="J53" s="76">
        <f t="shared" si="9"/>
        <v>2</v>
      </c>
      <c r="K53" s="76">
        <f t="shared" si="9"/>
        <v>14</v>
      </c>
      <c r="L53" s="76">
        <f t="shared" si="9"/>
        <v>5</v>
      </c>
      <c r="M53" s="76">
        <f t="shared" si="9"/>
        <v>4</v>
      </c>
      <c r="N53" s="76">
        <f t="shared" si="9"/>
        <v>14</v>
      </c>
      <c r="O53" s="76">
        <f t="shared" si="9"/>
        <v>5</v>
      </c>
      <c r="P53" s="76">
        <f t="shared" si="9"/>
        <v>4</v>
      </c>
      <c r="Q53" s="76">
        <f t="shared" si="9"/>
        <v>15</v>
      </c>
      <c r="R53" s="76">
        <f t="shared" si="9"/>
        <v>4</v>
      </c>
      <c r="S53" s="76">
        <f t="shared" si="9"/>
        <v>4</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79"/>
    </row>
    <row r="55" spans="1:20" x14ac:dyDescent="0.25">
      <c r="D55" s="80" t="s">
        <v>7</v>
      </c>
      <c r="E55" s="81">
        <f>+H53+K53+N53+Q53</f>
        <v>55</v>
      </c>
      <c r="F55" s="82">
        <f>+E55/$E$58</f>
        <v>0.55000000000000004</v>
      </c>
    </row>
    <row r="56" spans="1:20" x14ac:dyDescent="0.25">
      <c r="D56" s="80" t="s">
        <v>8</v>
      </c>
      <c r="E56" s="81">
        <f>+F53+I53+L53+O53+R53</f>
        <v>30</v>
      </c>
      <c r="F56" s="82">
        <f t="shared" ref="F56:F58" si="14">+E56/$E$58</f>
        <v>0.3</v>
      </c>
    </row>
    <row r="57" spans="1:20" x14ac:dyDescent="0.25">
      <c r="D57" s="80" t="s">
        <v>9</v>
      </c>
      <c r="E57" s="81">
        <f>+G53+J53+M53+P53+S53</f>
        <v>15</v>
      </c>
      <c r="F57" s="82">
        <f t="shared" si="14"/>
        <v>0.15</v>
      </c>
    </row>
    <row r="58" spans="1:20" x14ac:dyDescent="0.25">
      <c r="E58" s="81">
        <f>SUM(E55:E57)</f>
        <v>100</v>
      </c>
      <c r="F58" s="82">
        <f t="shared" si="14"/>
        <v>1</v>
      </c>
    </row>
    <row r="60" spans="1:20" x14ac:dyDescent="0.25">
      <c r="D60" s="85" t="s">
        <v>51</v>
      </c>
      <c r="E60" s="86"/>
      <c r="F60" s="87">
        <f>+F55+F57</f>
        <v>0.70000000000000007</v>
      </c>
    </row>
    <row r="104" spans="1:20" ht="12.75" x14ac:dyDescent="0.2">
      <c r="A104" s="1" t="e">
        <f>+'[1]11. CA COLORECTAL'!A49+'[1]11. CA COLORECTAL'!A45+'[1]11. CA COLORECTAL'!#REF!+'[1]11. CA COLORECTAL'!A41+'[1]11. CA COLORECTAL'!A36+'[1]11. CA COLORECTAL'!A30+'[1]11. CA COLORECTAL'!A26+'[1]11. CA COLORECTAL'!A18+A55+A50+#REF!+A47+A43+A36+A30+A22</f>
        <v>#REF!</v>
      </c>
      <c r="E104" s="88"/>
      <c r="F104" s="88"/>
      <c r="G104" s="88"/>
      <c r="H104" s="88"/>
      <c r="I104" s="88"/>
      <c r="J104" s="88"/>
      <c r="K104" s="88"/>
      <c r="L104" s="88"/>
      <c r="M104" s="88"/>
      <c r="N104" s="88"/>
      <c r="O104" s="88"/>
      <c r="P104" s="88"/>
      <c r="Q104" s="88"/>
      <c r="R104" s="88"/>
      <c r="S104" s="88"/>
      <c r="T104" s="8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15" priority="1" operator="notEqual">
      <formula>$T$11</formula>
    </cfRule>
  </conditionalFormatting>
  <conditionalFormatting sqref="E54:S54">
    <cfRule type="cellIs" dxfId="14"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 sqref="E46:S46 E50:S50 E13:S16">
      <formula1>1</formula1>
    </dataValidation>
  </dataValidation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M8" sqref="M8"/>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3.7109375" style="83" customWidth="1"/>
    <col min="8" max="8" width="6" style="83" customWidth="1"/>
    <col min="9" max="9" width="4.7109375" style="83" customWidth="1"/>
    <col min="10" max="10" width="4.85546875" style="83" customWidth="1"/>
    <col min="11" max="11" width="5.140625" style="84" customWidth="1"/>
    <col min="12" max="12" width="5" style="84" customWidth="1"/>
    <col min="13" max="13" width="4.28515625" style="84" customWidth="1"/>
    <col min="14" max="14" width="4.85546875" style="83" customWidth="1"/>
    <col min="15" max="15" width="4.42578125" style="83" customWidth="1"/>
    <col min="16" max="16" width="5.7109375" style="83" customWidth="1"/>
    <col min="17" max="17" width="4.5703125" style="83" customWidth="1"/>
    <col min="18" max="18" width="4.42578125" style="83" customWidth="1"/>
    <col min="19" max="19" width="5.140625" style="83" customWidth="1"/>
    <col min="20" max="20" width="11.42578125" style="77"/>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139</v>
      </c>
      <c r="D7" s="90"/>
      <c r="E7" s="90"/>
      <c r="F7" s="2"/>
      <c r="G7" s="2"/>
      <c r="H7" s="2"/>
      <c r="I7" s="2"/>
      <c r="J7" s="2"/>
      <c r="K7" s="2"/>
      <c r="L7" s="2"/>
      <c r="M7" s="2"/>
      <c r="N7" s="2"/>
      <c r="O7" s="2"/>
      <c r="P7" s="2"/>
      <c r="Q7" s="2"/>
      <c r="R7" s="2"/>
      <c r="S7" s="2"/>
      <c r="T7" s="89"/>
    </row>
    <row r="8" spans="1:20" ht="14.25" customHeight="1" x14ac:dyDescent="0.2">
      <c r="C8" s="91" t="s">
        <v>53</v>
      </c>
      <c r="D8" s="91"/>
      <c r="E8" s="91"/>
      <c r="F8" s="2"/>
      <c r="G8" s="2"/>
      <c r="H8" s="2"/>
      <c r="I8" s="2"/>
      <c r="J8" s="2"/>
      <c r="K8" s="2"/>
      <c r="L8" s="2"/>
      <c r="M8" s="2"/>
      <c r="N8" s="2"/>
      <c r="O8" s="2"/>
      <c r="P8" s="2"/>
      <c r="Q8" s="2"/>
      <c r="R8" s="2"/>
      <c r="S8" s="2"/>
      <c r="T8" s="89"/>
    </row>
    <row r="9" spans="1:20" ht="12.75" x14ac:dyDescent="0.2">
      <c r="C9" s="92" t="s">
        <v>140</v>
      </c>
      <c r="D9" s="92"/>
      <c r="E9" s="92"/>
      <c r="F9" s="2"/>
      <c r="G9" s="2"/>
      <c r="H9" s="2"/>
      <c r="I9" s="2"/>
      <c r="J9" s="2"/>
      <c r="K9" s="2"/>
      <c r="L9" s="2"/>
      <c r="M9" s="2"/>
      <c r="N9" s="2"/>
      <c r="O9" s="2"/>
      <c r="P9" s="2"/>
      <c r="Q9" s="2"/>
      <c r="R9" s="2"/>
      <c r="S9" s="2"/>
      <c r="T9" s="89"/>
    </row>
    <row r="10" spans="1:20" ht="12.75" x14ac:dyDescent="0.2">
      <c r="C10" s="92" t="s">
        <v>4</v>
      </c>
      <c r="D10" s="92"/>
      <c r="E10" s="92"/>
      <c r="F10" s="2"/>
      <c r="G10" s="2"/>
      <c r="H10" s="2"/>
      <c r="I10" s="2"/>
      <c r="J10" s="2"/>
      <c r="K10" s="2"/>
      <c r="L10" s="2"/>
      <c r="M10" s="2"/>
      <c r="N10" s="2"/>
      <c r="O10" s="2"/>
      <c r="P10" s="2"/>
      <c r="Q10" s="2"/>
      <c r="R10" s="2"/>
      <c r="S10" s="2"/>
      <c r="T10" s="89"/>
    </row>
    <row r="11" spans="1:20" ht="46.5" customHeight="1" x14ac:dyDescent="0.2">
      <c r="B11" s="93"/>
      <c r="C11" s="94"/>
      <c r="D11" s="95" t="s">
        <v>5</v>
      </c>
      <c r="E11" s="96">
        <v>215617</v>
      </c>
      <c r="F11" s="97"/>
      <c r="G11" s="98"/>
      <c r="H11" s="99">
        <v>10070524</v>
      </c>
      <c r="I11" s="100"/>
      <c r="J11" s="101"/>
      <c r="K11" s="99">
        <v>1121550308</v>
      </c>
      <c r="L11" s="100"/>
      <c r="M11" s="101"/>
      <c r="N11" s="99">
        <v>10127561</v>
      </c>
      <c r="O11" s="100"/>
      <c r="P11" s="101"/>
      <c r="Q11" s="99">
        <v>1664408</v>
      </c>
      <c r="R11" s="100"/>
      <c r="S11" s="101"/>
      <c r="T11" s="102">
        <v>5</v>
      </c>
    </row>
    <row r="12" spans="1:20" ht="30" x14ac:dyDescent="0.2">
      <c r="B12" s="103"/>
      <c r="C12" s="104"/>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105"/>
    </row>
    <row r="13" spans="1:20" ht="41.25" customHeight="1" x14ac:dyDescent="0.2">
      <c r="A13" s="1">
        <v>1</v>
      </c>
      <c r="B13" s="106" t="s">
        <v>10</v>
      </c>
      <c r="C13" s="107"/>
      <c r="D13" s="108" t="s">
        <v>11</v>
      </c>
      <c r="E13" s="110">
        <v>1</v>
      </c>
      <c r="F13" s="110"/>
      <c r="G13" s="110"/>
      <c r="H13" s="110">
        <v>1</v>
      </c>
      <c r="I13" s="110"/>
      <c r="J13" s="110"/>
      <c r="K13" s="110">
        <v>1</v>
      </c>
      <c r="L13" s="110"/>
      <c r="M13" s="110"/>
      <c r="N13" s="110">
        <v>1</v>
      </c>
      <c r="O13" s="110"/>
      <c r="P13" s="110"/>
      <c r="Q13" s="110">
        <v>1</v>
      </c>
      <c r="R13" s="110"/>
      <c r="S13" s="110"/>
      <c r="T13" s="105">
        <f>SUM(E13:S13)</f>
        <v>5</v>
      </c>
    </row>
    <row r="14" spans="1:20" ht="54" customHeight="1" x14ac:dyDescent="0.2">
      <c r="A14" s="1">
        <v>2</v>
      </c>
      <c r="B14" s="111"/>
      <c r="C14" s="112"/>
      <c r="D14" s="113" t="s">
        <v>12</v>
      </c>
      <c r="E14" s="110">
        <v>1</v>
      </c>
      <c r="F14" s="110"/>
      <c r="G14" s="110"/>
      <c r="H14" s="110">
        <v>1</v>
      </c>
      <c r="I14" s="110"/>
      <c r="J14" s="110"/>
      <c r="K14" s="110">
        <v>1</v>
      </c>
      <c r="L14" s="110"/>
      <c r="M14" s="110"/>
      <c r="N14" s="110">
        <v>1</v>
      </c>
      <c r="O14" s="110"/>
      <c r="P14" s="110"/>
      <c r="Q14" s="110">
        <v>1</v>
      </c>
      <c r="R14" s="110"/>
      <c r="S14" s="110"/>
      <c r="T14" s="105">
        <f>SUM(E14:S14)</f>
        <v>5</v>
      </c>
    </row>
    <row r="15" spans="1:20" ht="51" customHeight="1" x14ac:dyDescent="0.2">
      <c r="A15" s="1">
        <v>3</v>
      </c>
      <c r="B15" s="111"/>
      <c r="C15" s="112"/>
      <c r="D15" s="113" t="s">
        <v>13</v>
      </c>
      <c r="E15" s="110">
        <v>1</v>
      </c>
      <c r="F15" s="110"/>
      <c r="G15" s="110"/>
      <c r="H15" s="110">
        <v>1</v>
      </c>
      <c r="I15" s="110"/>
      <c r="J15" s="110"/>
      <c r="K15" s="110">
        <v>1</v>
      </c>
      <c r="L15" s="110"/>
      <c r="M15" s="110"/>
      <c r="N15" s="110">
        <v>1</v>
      </c>
      <c r="O15" s="110"/>
      <c r="P15" s="110"/>
      <c r="Q15" s="110">
        <v>1</v>
      </c>
      <c r="R15" s="110"/>
      <c r="S15" s="110"/>
      <c r="T15" s="105">
        <f>SUM(E15:S15)</f>
        <v>5</v>
      </c>
    </row>
    <row r="16" spans="1:20" ht="38.25" customHeight="1" x14ac:dyDescent="0.2">
      <c r="A16" s="1">
        <v>4</v>
      </c>
      <c r="B16" s="111"/>
      <c r="C16" s="112"/>
      <c r="D16" s="108" t="s">
        <v>14</v>
      </c>
      <c r="E16" s="110">
        <v>1</v>
      </c>
      <c r="F16" s="110"/>
      <c r="G16" s="110"/>
      <c r="H16" s="110">
        <v>1</v>
      </c>
      <c r="I16" s="110"/>
      <c r="J16" s="110"/>
      <c r="K16" s="110">
        <v>1</v>
      </c>
      <c r="L16" s="110"/>
      <c r="M16" s="110"/>
      <c r="N16" s="110">
        <v>1</v>
      </c>
      <c r="O16" s="110"/>
      <c r="P16" s="110"/>
      <c r="Q16" s="110">
        <v>1</v>
      </c>
      <c r="R16" s="110"/>
      <c r="S16" s="110"/>
      <c r="T16" s="105">
        <f>SUM(E16:S16)</f>
        <v>5</v>
      </c>
    </row>
    <row r="17" spans="1:20" ht="18" customHeight="1" x14ac:dyDescent="0.2">
      <c r="B17" s="111"/>
      <c r="C17" s="112"/>
      <c r="D17" s="115" t="s">
        <v>15</v>
      </c>
      <c r="E17" s="116">
        <f>SUM(E13:E16)</f>
        <v>4</v>
      </c>
      <c r="F17" s="116">
        <f t="shared" ref="F17:S17" si="0">SUM(F13:F16)</f>
        <v>0</v>
      </c>
      <c r="G17" s="116">
        <f t="shared" si="0"/>
        <v>0</v>
      </c>
      <c r="H17" s="116">
        <f t="shared" si="0"/>
        <v>4</v>
      </c>
      <c r="I17" s="116">
        <f t="shared" si="0"/>
        <v>0</v>
      </c>
      <c r="J17" s="116">
        <f t="shared" si="0"/>
        <v>0</v>
      </c>
      <c r="K17" s="116">
        <f t="shared" si="0"/>
        <v>4</v>
      </c>
      <c r="L17" s="116">
        <f t="shared" si="0"/>
        <v>0</v>
      </c>
      <c r="M17" s="116">
        <f t="shared" si="0"/>
        <v>0</v>
      </c>
      <c r="N17" s="116">
        <f t="shared" si="0"/>
        <v>4</v>
      </c>
      <c r="O17" s="116">
        <f t="shared" si="0"/>
        <v>0</v>
      </c>
      <c r="P17" s="116">
        <f t="shared" si="0"/>
        <v>0</v>
      </c>
      <c r="Q17" s="116">
        <f t="shared" si="0"/>
        <v>4</v>
      </c>
      <c r="R17" s="116">
        <f t="shared" si="0"/>
        <v>0</v>
      </c>
      <c r="S17" s="116">
        <f t="shared" si="0"/>
        <v>0</v>
      </c>
      <c r="T17" s="105">
        <f>SUM(E17:S17)</f>
        <v>20</v>
      </c>
    </row>
    <row r="18" spans="1:20" ht="37.5" customHeight="1" x14ac:dyDescent="0.2">
      <c r="B18" s="111"/>
      <c r="C18" s="112"/>
      <c r="D18" s="117" t="s">
        <v>16</v>
      </c>
      <c r="E18" s="41" t="s">
        <v>55</v>
      </c>
      <c r="F18" s="42"/>
      <c r="G18" s="43"/>
      <c r="H18" s="41" t="s">
        <v>55</v>
      </c>
      <c r="I18" s="42"/>
      <c r="J18" s="43"/>
      <c r="K18" s="41" t="s">
        <v>55</v>
      </c>
      <c r="L18" s="42"/>
      <c r="M18" s="43"/>
      <c r="N18" s="41" t="s">
        <v>55</v>
      </c>
      <c r="O18" s="42"/>
      <c r="P18" s="43"/>
      <c r="Q18" s="41" t="s">
        <v>55</v>
      </c>
      <c r="R18" s="42"/>
      <c r="S18" s="43"/>
      <c r="T18" s="105"/>
    </row>
    <row r="19" spans="1:20" ht="18" customHeight="1" x14ac:dyDescent="0.2">
      <c r="B19" s="111" t="s">
        <v>18</v>
      </c>
      <c r="C19" s="112"/>
      <c r="D19" s="117"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105"/>
    </row>
    <row r="20" spans="1:20" s="50" customFormat="1" ht="77.25" customHeight="1" x14ac:dyDescent="0.2">
      <c r="A20" s="47">
        <v>1</v>
      </c>
      <c r="B20" s="111"/>
      <c r="C20" s="112"/>
      <c r="D20" s="118" t="s">
        <v>19</v>
      </c>
      <c r="E20" s="119">
        <v>1</v>
      </c>
      <c r="F20" s="119"/>
      <c r="G20" s="119"/>
      <c r="H20" s="119"/>
      <c r="I20" s="119">
        <v>1</v>
      </c>
      <c r="J20" s="119"/>
      <c r="K20" s="119"/>
      <c r="L20" s="119">
        <v>1</v>
      </c>
      <c r="M20" s="119"/>
      <c r="N20" s="119"/>
      <c r="O20" s="119">
        <v>1</v>
      </c>
      <c r="P20" s="119"/>
      <c r="Q20" s="119">
        <v>1</v>
      </c>
      <c r="R20" s="119"/>
      <c r="S20" s="119"/>
      <c r="T20" s="105">
        <f t="shared" ref="T20:T26" si="1">SUM(E20:S20)</f>
        <v>5</v>
      </c>
    </row>
    <row r="21" spans="1:20" ht="81" customHeight="1" x14ac:dyDescent="0.2">
      <c r="A21" s="1">
        <v>2</v>
      </c>
      <c r="B21" s="111"/>
      <c r="C21" s="112"/>
      <c r="D21" s="120" t="s">
        <v>20</v>
      </c>
      <c r="E21" s="132"/>
      <c r="F21" s="132">
        <v>1</v>
      </c>
      <c r="G21" s="132"/>
      <c r="H21" s="132">
        <v>1</v>
      </c>
      <c r="I21" s="132"/>
      <c r="J21" s="132"/>
      <c r="K21" s="132">
        <v>1</v>
      </c>
      <c r="L21" s="132"/>
      <c r="M21" s="132"/>
      <c r="N21" s="132">
        <v>1</v>
      </c>
      <c r="O21" s="132"/>
      <c r="P21" s="132"/>
      <c r="Q21" s="132">
        <v>1</v>
      </c>
      <c r="R21" s="132"/>
      <c r="S21" s="132"/>
      <c r="T21" s="105">
        <f t="shared" si="1"/>
        <v>5</v>
      </c>
    </row>
    <row r="22" spans="1:20" ht="50.25" customHeight="1" x14ac:dyDescent="0.2">
      <c r="B22" s="111"/>
      <c r="C22" s="112"/>
      <c r="D22" s="120" t="s">
        <v>21</v>
      </c>
      <c r="E22" s="132">
        <v>1</v>
      </c>
      <c r="F22" s="132"/>
      <c r="G22" s="132"/>
      <c r="H22" s="132">
        <v>1</v>
      </c>
      <c r="I22" s="132"/>
      <c r="J22" s="132"/>
      <c r="K22" s="132">
        <v>1</v>
      </c>
      <c r="L22" s="132"/>
      <c r="M22" s="132"/>
      <c r="N22" s="132">
        <v>1</v>
      </c>
      <c r="O22" s="132"/>
      <c r="P22" s="132"/>
      <c r="Q22" s="132"/>
      <c r="R22" s="132"/>
      <c r="S22" s="132">
        <v>1</v>
      </c>
      <c r="T22" s="105">
        <f t="shared" si="1"/>
        <v>5</v>
      </c>
    </row>
    <row r="23" spans="1:20" ht="50.25" customHeight="1" x14ac:dyDescent="0.2">
      <c r="A23" s="1">
        <v>4</v>
      </c>
      <c r="B23" s="111"/>
      <c r="C23" s="112"/>
      <c r="D23" s="120" t="s">
        <v>22</v>
      </c>
      <c r="E23" s="132">
        <v>1</v>
      </c>
      <c r="F23" s="132"/>
      <c r="G23" s="132"/>
      <c r="H23" s="132">
        <v>1</v>
      </c>
      <c r="I23" s="132"/>
      <c r="J23" s="132"/>
      <c r="K23" s="132">
        <v>1</v>
      </c>
      <c r="L23" s="132"/>
      <c r="M23" s="132"/>
      <c r="N23" s="132">
        <v>1</v>
      </c>
      <c r="O23" s="132"/>
      <c r="P23" s="132"/>
      <c r="Q23" s="132">
        <v>1</v>
      </c>
      <c r="R23" s="132"/>
      <c r="S23" s="132"/>
      <c r="T23" s="105">
        <f t="shared" si="1"/>
        <v>5</v>
      </c>
    </row>
    <row r="24" spans="1:20" ht="52.5" customHeight="1" x14ac:dyDescent="0.2">
      <c r="A24" s="1">
        <v>5</v>
      </c>
      <c r="B24" s="111"/>
      <c r="C24" s="112"/>
      <c r="D24" s="120" t="s">
        <v>23</v>
      </c>
      <c r="E24" s="132">
        <v>1</v>
      </c>
      <c r="F24" s="132"/>
      <c r="G24" s="132"/>
      <c r="H24" s="132">
        <v>1</v>
      </c>
      <c r="I24" s="132"/>
      <c r="J24" s="132"/>
      <c r="K24" s="132">
        <v>1</v>
      </c>
      <c r="L24" s="132"/>
      <c r="M24" s="132"/>
      <c r="N24" s="132">
        <v>1</v>
      </c>
      <c r="O24" s="132"/>
      <c r="P24" s="132"/>
      <c r="Q24" s="132">
        <v>1</v>
      </c>
      <c r="R24" s="132"/>
      <c r="S24" s="132"/>
      <c r="T24" s="105">
        <f t="shared" si="1"/>
        <v>5</v>
      </c>
    </row>
    <row r="25" spans="1:20" ht="56.25" customHeight="1" x14ac:dyDescent="0.2">
      <c r="A25" s="1">
        <v>6</v>
      </c>
      <c r="B25" s="111"/>
      <c r="C25" s="112"/>
      <c r="D25" s="120" t="s">
        <v>24</v>
      </c>
      <c r="E25" s="132">
        <v>1</v>
      </c>
      <c r="F25" s="132"/>
      <c r="G25" s="132"/>
      <c r="H25" s="132">
        <v>1</v>
      </c>
      <c r="I25" s="132"/>
      <c r="J25" s="132"/>
      <c r="K25" s="132">
        <v>1</v>
      </c>
      <c r="L25" s="132"/>
      <c r="M25" s="132"/>
      <c r="N25" s="132">
        <v>1</v>
      </c>
      <c r="O25" s="132"/>
      <c r="P25" s="132"/>
      <c r="Q25" s="132">
        <v>1</v>
      </c>
      <c r="R25" s="132"/>
      <c r="S25" s="132"/>
      <c r="T25" s="105">
        <f t="shared" si="1"/>
        <v>5</v>
      </c>
    </row>
    <row r="26" spans="1:20" ht="18" customHeight="1" x14ac:dyDescent="0.2">
      <c r="B26" s="111"/>
      <c r="C26" s="112"/>
      <c r="D26" s="115" t="s">
        <v>15</v>
      </c>
      <c r="E26" s="116">
        <f>SUM(E20:E25)</f>
        <v>5</v>
      </c>
      <c r="F26" s="116">
        <f t="shared" ref="F26:S26" si="2">SUM(F20:F25)</f>
        <v>1</v>
      </c>
      <c r="G26" s="116">
        <f t="shared" si="2"/>
        <v>0</v>
      </c>
      <c r="H26" s="116">
        <f t="shared" si="2"/>
        <v>5</v>
      </c>
      <c r="I26" s="116">
        <f t="shared" si="2"/>
        <v>1</v>
      </c>
      <c r="J26" s="116">
        <f t="shared" si="2"/>
        <v>0</v>
      </c>
      <c r="K26" s="116">
        <f t="shared" si="2"/>
        <v>5</v>
      </c>
      <c r="L26" s="116">
        <f t="shared" si="2"/>
        <v>1</v>
      </c>
      <c r="M26" s="116">
        <f t="shared" si="2"/>
        <v>0</v>
      </c>
      <c r="N26" s="116">
        <f t="shared" si="2"/>
        <v>5</v>
      </c>
      <c r="O26" s="116">
        <f t="shared" si="2"/>
        <v>1</v>
      </c>
      <c r="P26" s="116">
        <f t="shared" si="2"/>
        <v>0</v>
      </c>
      <c r="Q26" s="116">
        <f t="shared" si="2"/>
        <v>5</v>
      </c>
      <c r="R26" s="116">
        <f t="shared" si="2"/>
        <v>0</v>
      </c>
      <c r="S26" s="116">
        <f t="shared" si="2"/>
        <v>1</v>
      </c>
      <c r="T26" s="105">
        <f t="shared" si="1"/>
        <v>30</v>
      </c>
    </row>
    <row r="27" spans="1:20" ht="37.5" customHeight="1" x14ac:dyDescent="0.2">
      <c r="B27" s="111"/>
      <c r="C27" s="112"/>
      <c r="D27" s="117" t="s">
        <v>16</v>
      </c>
      <c r="E27" s="122" t="s">
        <v>141</v>
      </c>
      <c r="F27" s="123"/>
      <c r="G27" s="124"/>
      <c r="H27" s="122" t="s">
        <v>142</v>
      </c>
      <c r="I27" s="123"/>
      <c r="J27" s="124"/>
      <c r="K27" s="122" t="s">
        <v>142</v>
      </c>
      <c r="L27" s="123"/>
      <c r="M27" s="124"/>
      <c r="N27" s="122" t="s">
        <v>142</v>
      </c>
      <c r="O27" s="123"/>
      <c r="P27" s="124"/>
      <c r="Q27" s="122" t="s">
        <v>143</v>
      </c>
      <c r="R27" s="123"/>
      <c r="S27" s="124"/>
      <c r="T27" s="105"/>
    </row>
    <row r="28" spans="1:20" ht="18" customHeight="1" x14ac:dyDescent="0.2">
      <c r="B28" s="111" t="s">
        <v>26</v>
      </c>
      <c r="C28" s="112"/>
      <c r="D28" s="117"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105">
        <v>10</v>
      </c>
    </row>
    <row r="29" spans="1:20" ht="40.5" customHeight="1" x14ac:dyDescent="0.2">
      <c r="A29" s="1">
        <v>1</v>
      </c>
      <c r="B29" s="111"/>
      <c r="C29" s="112"/>
      <c r="D29" s="125" t="s">
        <v>27</v>
      </c>
      <c r="E29" s="110"/>
      <c r="F29" s="110">
        <v>1</v>
      </c>
      <c r="G29" s="110"/>
      <c r="H29" s="110"/>
      <c r="I29" s="110"/>
      <c r="J29" s="110">
        <v>1</v>
      </c>
      <c r="K29" s="110"/>
      <c r="L29" s="110">
        <v>1</v>
      </c>
      <c r="M29" s="110"/>
      <c r="N29" s="110"/>
      <c r="O29" s="110"/>
      <c r="P29" s="110">
        <v>1</v>
      </c>
      <c r="Q29" s="110"/>
      <c r="R29" s="110"/>
      <c r="S29" s="110">
        <v>1</v>
      </c>
      <c r="T29" s="105">
        <f t="shared" ref="T29:T34" si="3">SUM(E29:S29)</f>
        <v>5</v>
      </c>
    </row>
    <row r="30" spans="1:20" ht="48.75" customHeight="1" x14ac:dyDescent="0.2">
      <c r="A30" s="1">
        <v>2</v>
      </c>
      <c r="B30" s="111"/>
      <c r="C30" s="112"/>
      <c r="D30" s="125" t="s">
        <v>28</v>
      </c>
      <c r="E30" s="110"/>
      <c r="F30" s="110">
        <v>1</v>
      </c>
      <c r="G30" s="110"/>
      <c r="H30" s="110">
        <v>1</v>
      </c>
      <c r="I30" s="110"/>
      <c r="J30" s="110"/>
      <c r="K30" s="110"/>
      <c r="L30" s="110">
        <v>1</v>
      </c>
      <c r="M30" s="110"/>
      <c r="N30" s="110">
        <v>1</v>
      </c>
      <c r="O30" s="110"/>
      <c r="P30" s="110"/>
      <c r="Q30" s="110"/>
      <c r="R30" s="110"/>
      <c r="S30" s="110">
        <v>1</v>
      </c>
      <c r="T30" s="105">
        <f t="shared" si="3"/>
        <v>5</v>
      </c>
    </row>
    <row r="31" spans="1:20" ht="62.25" customHeight="1" x14ac:dyDescent="0.2">
      <c r="A31" s="1">
        <v>3</v>
      </c>
      <c r="B31" s="111"/>
      <c r="C31" s="112"/>
      <c r="D31" s="125" t="s">
        <v>29</v>
      </c>
      <c r="E31" s="110"/>
      <c r="F31" s="110">
        <v>1</v>
      </c>
      <c r="G31" s="110"/>
      <c r="H31" s="110"/>
      <c r="I31" s="110"/>
      <c r="J31" s="110">
        <v>1</v>
      </c>
      <c r="K31" s="110"/>
      <c r="L31" s="110">
        <v>1</v>
      </c>
      <c r="M31" s="110"/>
      <c r="N31" s="110"/>
      <c r="O31" s="110"/>
      <c r="P31" s="110">
        <v>1</v>
      </c>
      <c r="Q31" s="110"/>
      <c r="R31" s="110"/>
      <c r="S31" s="110">
        <v>1</v>
      </c>
      <c r="T31" s="105">
        <f t="shared" si="3"/>
        <v>5</v>
      </c>
    </row>
    <row r="32" spans="1:20" ht="41.25" customHeight="1" x14ac:dyDescent="0.2">
      <c r="A32" s="1">
        <v>4</v>
      </c>
      <c r="B32" s="111"/>
      <c r="C32" s="112"/>
      <c r="D32" s="125" t="s">
        <v>30</v>
      </c>
      <c r="E32" s="110"/>
      <c r="F32" s="110"/>
      <c r="G32" s="110">
        <v>1</v>
      </c>
      <c r="H32" s="110"/>
      <c r="I32" s="110"/>
      <c r="J32" s="110">
        <v>1</v>
      </c>
      <c r="K32" s="110"/>
      <c r="L32" s="110"/>
      <c r="M32" s="110">
        <v>1</v>
      </c>
      <c r="N32" s="110"/>
      <c r="O32" s="110"/>
      <c r="P32" s="110">
        <v>1</v>
      </c>
      <c r="Q32" s="110"/>
      <c r="R32" s="110"/>
      <c r="S32" s="110">
        <v>1</v>
      </c>
      <c r="T32" s="105">
        <f t="shared" si="3"/>
        <v>5</v>
      </c>
    </row>
    <row r="33" spans="1:20" ht="61.5" customHeight="1" x14ac:dyDescent="0.2">
      <c r="A33" s="1">
        <v>5</v>
      </c>
      <c r="B33" s="111"/>
      <c r="C33" s="112"/>
      <c r="D33" s="125" t="s">
        <v>85</v>
      </c>
      <c r="E33" s="110"/>
      <c r="F33" s="110">
        <v>1</v>
      </c>
      <c r="G33" s="110"/>
      <c r="H33" s="110">
        <v>1</v>
      </c>
      <c r="I33" s="110"/>
      <c r="J33" s="110"/>
      <c r="K33" s="110"/>
      <c r="L33" s="110">
        <v>1</v>
      </c>
      <c r="M33" s="110"/>
      <c r="N33" s="110">
        <v>1</v>
      </c>
      <c r="O33" s="110"/>
      <c r="P33" s="110"/>
      <c r="Q33" s="110"/>
      <c r="R33" s="110"/>
      <c r="S33" s="110">
        <v>1</v>
      </c>
      <c r="T33" s="105">
        <f t="shared" si="3"/>
        <v>5</v>
      </c>
    </row>
    <row r="34" spans="1:20" ht="18" customHeight="1" x14ac:dyDescent="0.2">
      <c r="B34" s="111"/>
      <c r="C34" s="112"/>
      <c r="D34" s="115" t="s">
        <v>15</v>
      </c>
      <c r="E34" s="116">
        <f>SUM(E29:E33)</f>
        <v>0</v>
      </c>
      <c r="F34" s="116">
        <f t="shared" ref="F34:S34" si="4">SUM(F29:F33)</f>
        <v>4</v>
      </c>
      <c r="G34" s="116">
        <f t="shared" si="4"/>
        <v>1</v>
      </c>
      <c r="H34" s="116">
        <f t="shared" si="4"/>
        <v>2</v>
      </c>
      <c r="I34" s="116">
        <f t="shared" si="4"/>
        <v>0</v>
      </c>
      <c r="J34" s="116">
        <f t="shared" si="4"/>
        <v>3</v>
      </c>
      <c r="K34" s="116">
        <f t="shared" si="4"/>
        <v>0</v>
      </c>
      <c r="L34" s="116">
        <f t="shared" si="4"/>
        <v>4</v>
      </c>
      <c r="M34" s="116">
        <f t="shared" si="4"/>
        <v>1</v>
      </c>
      <c r="N34" s="116">
        <f t="shared" si="4"/>
        <v>2</v>
      </c>
      <c r="O34" s="116">
        <f t="shared" si="4"/>
        <v>0</v>
      </c>
      <c r="P34" s="116">
        <f t="shared" si="4"/>
        <v>3</v>
      </c>
      <c r="Q34" s="116">
        <f t="shared" si="4"/>
        <v>0</v>
      </c>
      <c r="R34" s="116">
        <f t="shared" si="4"/>
        <v>0</v>
      </c>
      <c r="S34" s="116">
        <f t="shared" si="4"/>
        <v>5</v>
      </c>
      <c r="T34" s="105">
        <f t="shared" si="3"/>
        <v>25</v>
      </c>
    </row>
    <row r="35" spans="1:20" ht="37.5" customHeight="1" x14ac:dyDescent="0.2">
      <c r="B35" s="111"/>
      <c r="C35" s="112"/>
      <c r="D35" s="117" t="s">
        <v>16</v>
      </c>
      <c r="E35" s="126" t="s">
        <v>66</v>
      </c>
      <c r="F35" s="127"/>
      <c r="G35" s="128"/>
      <c r="H35" s="126" t="s">
        <v>144</v>
      </c>
      <c r="I35" s="127"/>
      <c r="J35" s="128"/>
      <c r="K35" s="126" t="s">
        <v>144</v>
      </c>
      <c r="L35" s="127"/>
      <c r="M35" s="128"/>
      <c r="N35" s="126" t="s">
        <v>144</v>
      </c>
      <c r="O35" s="127"/>
      <c r="P35" s="128"/>
      <c r="Q35" s="146" t="s">
        <v>122</v>
      </c>
      <c r="R35" s="147"/>
      <c r="S35" s="148"/>
      <c r="T35" s="105"/>
    </row>
    <row r="36" spans="1:20" ht="18" customHeight="1" x14ac:dyDescent="0.2">
      <c r="B36" s="111" t="s">
        <v>35</v>
      </c>
      <c r="C36" s="112"/>
      <c r="D36" s="117" t="s">
        <v>35</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105">
        <v>10</v>
      </c>
    </row>
    <row r="37" spans="1:20" ht="93" customHeight="1" x14ac:dyDescent="0.2">
      <c r="A37" s="1">
        <v>1</v>
      </c>
      <c r="B37" s="111"/>
      <c r="C37" s="112"/>
      <c r="D37" s="125" t="s">
        <v>36</v>
      </c>
      <c r="E37" s="129">
        <v>1</v>
      </c>
      <c r="F37" s="130"/>
      <c r="G37" s="131"/>
      <c r="H37" s="129">
        <v>1</v>
      </c>
      <c r="I37" s="130"/>
      <c r="J37" s="131"/>
      <c r="K37" s="129">
        <v>1</v>
      </c>
      <c r="L37" s="130"/>
      <c r="M37" s="131"/>
      <c r="N37" s="129">
        <v>1</v>
      </c>
      <c r="O37" s="130"/>
      <c r="P37" s="131"/>
      <c r="Q37" s="129">
        <v>1</v>
      </c>
      <c r="R37" s="130"/>
      <c r="S37" s="131"/>
      <c r="T37" s="105">
        <f t="shared" ref="T37:T43" si="5">SUM(E37:S37)</f>
        <v>5</v>
      </c>
    </row>
    <row r="38" spans="1:20" ht="57" customHeight="1" x14ac:dyDescent="0.2">
      <c r="A38" s="1">
        <v>2</v>
      </c>
      <c r="B38" s="111"/>
      <c r="C38" s="112"/>
      <c r="D38" s="125" t="s">
        <v>37</v>
      </c>
      <c r="E38" s="119"/>
      <c r="F38" s="119">
        <v>1</v>
      </c>
      <c r="G38" s="119"/>
      <c r="H38" s="119"/>
      <c r="I38" s="119"/>
      <c r="J38" s="119">
        <v>1</v>
      </c>
      <c r="K38" s="119"/>
      <c r="L38" s="119">
        <v>1</v>
      </c>
      <c r="M38" s="119"/>
      <c r="N38" s="119"/>
      <c r="O38" s="119">
        <v>1</v>
      </c>
      <c r="P38" s="119"/>
      <c r="Q38" s="119">
        <v>1</v>
      </c>
      <c r="R38" s="119"/>
      <c r="S38" s="119"/>
      <c r="T38" s="105">
        <f t="shared" si="5"/>
        <v>5</v>
      </c>
    </row>
    <row r="39" spans="1:20" ht="78.75" customHeight="1" x14ac:dyDescent="0.2">
      <c r="A39" s="1">
        <v>3</v>
      </c>
      <c r="B39" s="111"/>
      <c r="C39" s="112"/>
      <c r="D39" s="125" t="s">
        <v>86</v>
      </c>
      <c r="E39" s="132">
        <v>1</v>
      </c>
      <c r="F39" s="132"/>
      <c r="G39" s="132"/>
      <c r="H39" s="132"/>
      <c r="I39" s="132">
        <v>1</v>
      </c>
      <c r="J39" s="132"/>
      <c r="K39" s="132">
        <v>1</v>
      </c>
      <c r="L39" s="132"/>
      <c r="M39" s="132"/>
      <c r="N39" s="132">
        <v>1</v>
      </c>
      <c r="O39" s="132"/>
      <c r="P39" s="132"/>
      <c r="Q39" s="132">
        <v>1</v>
      </c>
      <c r="R39" s="132"/>
      <c r="S39" s="132"/>
      <c r="T39" s="105">
        <f t="shared" si="5"/>
        <v>5</v>
      </c>
    </row>
    <row r="40" spans="1:20" ht="70.5" customHeight="1" x14ac:dyDescent="0.2">
      <c r="A40" s="1">
        <v>4</v>
      </c>
      <c r="B40" s="111"/>
      <c r="C40" s="112"/>
      <c r="D40" s="125" t="s">
        <v>39</v>
      </c>
      <c r="E40" s="132"/>
      <c r="F40" s="132">
        <v>1</v>
      </c>
      <c r="G40" s="132"/>
      <c r="H40" s="132"/>
      <c r="I40" s="132"/>
      <c r="J40" s="132">
        <v>1</v>
      </c>
      <c r="K40" s="132"/>
      <c r="L40" s="132">
        <v>1</v>
      </c>
      <c r="M40" s="132"/>
      <c r="N40" s="132"/>
      <c r="O40" s="132">
        <v>1</v>
      </c>
      <c r="P40" s="132"/>
      <c r="Q40" s="132"/>
      <c r="R40" s="132">
        <v>1</v>
      </c>
      <c r="S40" s="132"/>
      <c r="T40" s="105">
        <f t="shared" si="5"/>
        <v>5</v>
      </c>
    </row>
    <row r="41" spans="1:20" ht="87.75" customHeight="1" x14ac:dyDescent="0.2">
      <c r="A41" s="1">
        <v>5</v>
      </c>
      <c r="B41" s="111"/>
      <c r="C41" s="112"/>
      <c r="D41" s="125" t="s">
        <v>40</v>
      </c>
      <c r="E41" s="132"/>
      <c r="F41" s="132">
        <v>1</v>
      </c>
      <c r="G41" s="132"/>
      <c r="H41" s="132"/>
      <c r="I41" s="132"/>
      <c r="J41" s="132">
        <v>1</v>
      </c>
      <c r="K41" s="132"/>
      <c r="L41" s="132">
        <v>1</v>
      </c>
      <c r="M41" s="132"/>
      <c r="N41" s="132"/>
      <c r="O41" s="132">
        <v>1</v>
      </c>
      <c r="P41" s="132"/>
      <c r="Q41" s="132"/>
      <c r="R41" s="132">
        <v>1</v>
      </c>
      <c r="S41" s="132"/>
      <c r="T41" s="105">
        <f t="shared" si="5"/>
        <v>5</v>
      </c>
    </row>
    <row r="42" spans="1:20" ht="66.75" customHeight="1" x14ac:dyDescent="0.2">
      <c r="A42" s="1">
        <v>6</v>
      </c>
      <c r="B42" s="111"/>
      <c r="C42" s="112"/>
      <c r="D42" s="125" t="s">
        <v>41</v>
      </c>
      <c r="E42" s="132"/>
      <c r="F42" s="132">
        <v>1</v>
      </c>
      <c r="G42" s="132"/>
      <c r="H42" s="132"/>
      <c r="I42" s="132"/>
      <c r="J42" s="132">
        <v>1</v>
      </c>
      <c r="K42" s="132"/>
      <c r="L42" s="132">
        <v>1</v>
      </c>
      <c r="M42" s="132"/>
      <c r="N42" s="132"/>
      <c r="O42" s="132">
        <v>1</v>
      </c>
      <c r="P42" s="132"/>
      <c r="Q42" s="132"/>
      <c r="R42" s="132">
        <v>1</v>
      </c>
      <c r="S42" s="132"/>
      <c r="T42" s="105">
        <f t="shared" si="5"/>
        <v>5</v>
      </c>
    </row>
    <row r="43" spans="1:20" ht="18" customHeight="1" x14ac:dyDescent="0.2">
      <c r="B43" s="111"/>
      <c r="C43" s="112"/>
      <c r="D43" s="115" t="s">
        <v>15</v>
      </c>
      <c r="E43" s="133">
        <f>SUM(E37:E42)</f>
        <v>2</v>
      </c>
      <c r="F43" s="133">
        <f t="shared" ref="F43:S43" si="6">SUM(F37:F42)</f>
        <v>4</v>
      </c>
      <c r="G43" s="133">
        <f t="shared" si="6"/>
        <v>0</v>
      </c>
      <c r="H43" s="133">
        <f t="shared" si="6"/>
        <v>1</v>
      </c>
      <c r="I43" s="133">
        <f t="shared" si="6"/>
        <v>1</v>
      </c>
      <c r="J43" s="133">
        <f t="shared" si="6"/>
        <v>4</v>
      </c>
      <c r="K43" s="133">
        <f t="shared" si="6"/>
        <v>2</v>
      </c>
      <c r="L43" s="133">
        <f t="shared" si="6"/>
        <v>4</v>
      </c>
      <c r="M43" s="133">
        <f t="shared" si="6"/>
        <v>0</v>
      </c>
      <c r="N43" s="133">
        <f t="shared" si="6"/>
        <v>2</v>
      </c>
      <c r="O43" s="133">
        <f t="shared" si="6"/>
        <v>4</v>
      </c>
      <c r="P43" s="133">
        <f t="shared" si="6"/>
        <v>0</v>
      </c>
      <c r="Q43" s="133">
        <f t="shared" si="6"/>
        <v>3</v>
      </c>
      <c r="R43" s="133">
        <f t="shared" si="6"/>
        <v>3</v>
      </c>
      <c r="S43" s="133">
        <f t="shared" si="6"/>
        <v>0</v>
      </c>
      <c r="T43" s="134">
        <f t="shared" si="5"/>
        <v>30</v>
      </c>
    </row>
    <row r="44" spans="1:20" ht="37.5" customHeight="1" x14ac:dyDescent="0.2">
      <c r="B44" s="111"/>
      <c r="C44" s="112"/>
      <c r="D44" s="117" t="s">
        <v>16</v>
      </c>
      <c r="E44" s="122" t="s">
        <v>42</v>
      </c>
      <c r="F44" s="123"/>
      <c r="G44" s="124"/>
      <c r="H44" s="122" t="s">
        <v>42</v>
      </c>
      <c r="I44" s="123"/>
      <c r="J44" s="124"/>
      <c r="K44" s="122" t="s">
        <v>42</v>
      </c>
      <c r="L44" s="123"/>
      <c r="M44" s="124"/>
      <c r="N44" s="122" t="s">
        <v>42</v>
      </c>
      <c r="O44" s="123"/>
      <c r="P44" s="124"/>
      <c r="Q44" s="122" t="s">
        <v>42</v>
      </c>
      <c r="R44" s="123"/>
      <c r="S44" s="124"/>
      <c r="T44" s="105"/>
    </row>
    <row r="45" spans="1:20" ht="18" customHeight="1" x14ac:dyDescent="0.2">
      <c r="B45" s="111" t="s">
        <v>43</v>
      </c>
      <c r="C45" s="112"/>
      <c r="D45" s="117" t="s">
        <v>43</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105">
        <v>10</v>
      </c>
    </row>
    <row r="46" spans="1:20" ht="33" customHeight="1" x14ac:dyDescent="0.2">
      <c r="A46" s="1">
        <v>1</v>
      </c>
      <c r="B46" s="111"/>
      <c r="C46" s="112"/>
      <c r="D46" s="118" t="s">
        <v>44</v>
      </c>
      <c r="E46" s="132">
        <v>1</v>
      </c>
      <c r="F46" s="132"/>
      <c r="G46" s="132"/>
      <c r="H46" s="132">
        <v>1</v>
      </c>
      <c r="I46" s="132"/>
      <c r="J46" s="132"/>
      <c r="K46" s="132">
        <v>1</v>
      </c>
      <c r="L46" s="132"/>
      <c r="M46" s="132"/>
      <c r="N46" s="132">
        <v>1</v>
      </c>
      <c r="O46" s="132"/>
      <c r="P46" s="132"/>
      <c r="Q46" s="132">
        <v>1</v>
      </c>
      <c r="R46" s="132"/>
      <c r="S46" s="132"/>
      <c r="T46" s="105">
        <f>SUM(E46:S46)</f>
        <v>5</v>
      </c>
    </row>
    <row r="47" spans="1:20" ht="18" customHeight="1" x14ac:dyDescent="0.2">
      <c r="B47" s="111"/>
      <c r="C47" s="112"/>
      <c r="D47" s="115" t="s">
        <v>15</v>
      </c>
      <c r="E47" s="135">
        <f>+E46</f>
        <v>1</v>
      </c>
      <c r="F47" s="135">
        <f t="shared" ref="F47:S47" si="7">+F46</f>
        <v>0</v>
      </c>
      <c r="G47" s="135">
        <f t="shared" si="7"/>
        <v>0</v>
      </c>
      <c r="H47" s="135">
        <f t="shared" si="7"/>
        <v>1</v>
      </c>
      <c r="I47" s="135">
        <f t="shared" si="7"/>
        <v>0</v>
      </c>
      <c r="J47" s="135">
        <f t="shared" si="7"/>
        <v>0</v>
      </c>
      <c r="K47" s="135">
        <f t="shared" si="7"/>
        <v>1</v>
      </c>
      <c r="L47" s="135">
        <f t="shared" si="7"/>
        <v>0</v>
      </c>
      <c r="M47" s="135">
        <f t="shared" si="7"/>
        <v>0</v>
      </c>
      <c r="N47" s="135">
        <f t="shared" si="7"/>
        <v>1</v>
      </c>
      <c r="O47" s="135">
        <f t="shared" si="7"/>
        <v>0</v>
      </c>
      <c r="P47" s="135">
        <f t="shared" si="7"/>
        <v>0</v>
      </c>
      <c r="Q47" s="135">
        <f t="shared" si="7"/>
        <v>1</v>
      </c>
      <c r="R47" s="135">
        <f t="shared" si="7"/>
        <v>0</v>
      </c>
      <c r="S47" s="135">
        <f t="shared" si="7"/>
        <v>0</v>
      </c>
      <c r="T47" s="136">
        <f>SUM(E47:S47)</f>
        <v>5</v>
      </c>
    </row>
    <row r="48" spans="1:20" ht="44.25" customHeight="1" x14ac:dyDescent="0.2">
      <c r="B48" s="111"/>
      <c r="C48" s="112"/>
      <c r="D48" s="117" t="s">
        <v>16</v>
      </c>
      <c r="E48" s="41" t="s">
        <v>102</v>
      </c>
      <c r="F48" s="42"/>
      <c r="G48" s="43"/>
      <c r="H48" s="41" t="s">
        <v>102</v>
      </c>
      <c r="I48" s="42"/>
      <c r="J48" s="43"/>
      <c r="K48" s="41" t="s">
        <v>102</v>
      </c>
      <c r="L48" s="42"/>
      <c r="M48" s="43"/>
      <c r="N48" s="41" t="s">
        <v>102</v>
      </c>
      <c r="O48" s="42"/>
      <c r="P48" s="43"/>
      <c r="Q48" s="41" t="s">
        <v>102</v>
      </c>
      <c r="R48" s="42"/>
      <c r="S48" s="43"/>
      <c r="T48" s="105"/>
    </row>
    <row r="49" spans="1:20" ht="18" customHeight="1" x14ac:dyDescent="0.2">
      <c r="B49" s="137" t="s">
        <v>46</v>
      </c>
      <c r="C49" s="138"/>
      <c r="D49" s="117" t="s">
        <v>46</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105">
        <v>10</v>
      </c>
    </row>
    <row r="50" spans="1:20" ht="84.75" customHeight="1" x14ac:dyDescent="0.2">
      <c r="A50" s="1">
        <v>1</v>
      </c>
      <c r="B50" s="137"/>
      <c r="C50" s="138"/>
      <c r="D50" s="125" t="s">
        <v>47</v>
      </c>
      <c r="E50" s="132">
        <v>1</v>
      </c>
      <c r="F50" s="132"/>
      <c r="G50" s="132"/>
      <c r="H50" s="132"/>
      <c r="I50" s="132"/>
      <c r="J50" s="132">
        <v>1</v>
      </c>
      <c r="K50" s="132"/>
      <c r="L50" s="132"/>
      <c r="M50" s="132">
        <v>1</v>
      </c>
      <c r="N50" s="132"/>
      <c r="O50" s="132"/>
      <c r="P50" s="132">
        <v>1</v>
      </c>
      <c r="Q50" s="132"/>
      <c r="R50" s="132"/>
      <c r="S50" s="132">
        <v>1</v>
      </c>
      <c r="T50" s="105">
        <f>SUM(E50:S50)</f>
        <v>5</v>
      </c>
    </row>
    <row r="51" spans="1:20" ht="30" customHeight="1" x14ac:dyDescent="0.2">
      <c r="B51" s="137"/>
      <c r="C51" s="138"/>
      <c r="D51" s="115" t="s">
        <v>15</v>
      </c>
      <c r="E51" s="135">
        <f t="shared" ref="E51:S51" si="8">SUM(E50:E50)</f>
        <v>1</v>
      </c>
      <c r="F51" s="135">
        <f t="shared" si="8"/>
        <v>0</v>
      </c>
      <c r="G51" s="135">
        <f t="shared" si="8"/>
        <v>0</v>
      </c>
      <c r="H51" s="135">
        <f t="shared" si="8"/>
        <v>0</v>
      </c>
      <c r="I51" s="135">
        <f t="shared" si="8"/>
        <v>0</v>
      </c>
      <c r="J51" s="135">
        <f t="shared" si="8"/>
        <v>1</v>
      </c>
      <c r="K51" s="135">
        <f t="shared" si="8"/>
        <v>0</v>
      </c>
      <c r="L51" s="135">
        <f t="shared" si="8"/>
        <v>0</v>
      </c>
      <c r="M51" s="135">
        <f t="shared" si="8"/>
        <v>1</v>
      </c>
      <c r="N51" s="135">
        <f t="shared" si="8"/>
        <v>0</v>
      </c>
      <c r="O51" s="135">
        <f t="shared" si="8"/>
        <v>0</v>
      </c>
      <c r="P51" s="135">
        <f t="shared" si="8"/>
        <v>1</v>
      </c>
      <c r="Q51" s="135">
        <f t="shared" si="8"/>
        <v>0</v>
      </c>
      <c r="R51" s="135">
        <f t="shared" si="8"/>
        <v>0</v>
      </c>
      <c r="S51" s="135">
        <f t="shared" si="8"/>
        <v>1</v>
      </c>
      <c r="T51" s="105">
        <f>SUM(E51:S51)</f>
        <v>5</v>
      </c>
    </row>
    <row r="52" spans="1:20" ht="51" customHeight="1" x14ac:dyDescent="0.2">
      <c r="B52" s="137"/>
      <c r="C52" s="138"/>
      <c r="D52" s="117" t="s">
        <v>16</v>
      </c>
      <c r="E52" s="73" t="s">
        <v>103</v>
      </c>
      <c r="F52" s="74"/>
      <c r="G52" s="75"/>
      <c r="H52" s="73" t="s">
        <v>60</v>
      </c>
      <c r="I52" s="74"/>
      <c r="J52" s="75"/>
      <c r="K52" s="73" t="s">
        <v>61</v>
      </c>
      <c r="L52" s="74"/>
      <c r="M52" s="75"/>
      <c r="N52" s="73" t="s">
        <v>61</v>
      </c>
      <c r="O52" s="74"/>
      <c r="P52" s="75"/>
      <c r="Q52" s="73" t="s">
        <v>60</v>
      </c>
      <c r="R52" s="74"/>
      <c r="S52" s="75"/>
      <c r="T52" s="105"/>
    </row>
    <row r="53" spans="1:20" x14ac:dyDescent="0.25">
      <c r="E53" s="76">
        <f t="shared" ref="E53:S53" si="9">+E51+E47+E43+E34+E26+E17</f>
        <v>13</v>
      </c>
      <c r="F53" s="76">
        <f t="shared" si="9"/>
        <v>9</v>
      </c>
      <c r="G53" s="76">
        <f t="shared" si="9"/>
        <v>1</v>
      </c>
      <c r="H53" s="76">
        <f t="shared" si="9"/>
        <v>13</v>
      </c>
      <c r="I53" s="76">
        <f t="shared" si="9"/>
        <v>2</v>
      </c>
      <c r="J53" s="76">
        <f t="shared" si="9"/>
        <v>8</v>
      </c>
      <c r="K53" s="76">
        <f t="shared" si="9"/>
        <v>12</v>
      </c>
      <c r="L53" s="76">
        <f t="shared" si="9"/>
        <v>9</v>
      </c>
      <c r="M53" s="76">
        <f t="shared" si="9"/>
        <v>2</v>
      </c>
      <c r="N53" s="76">
        <f t="shared" si="9"/>
        <v>14</v>
      </c>
      <c r="O53" s="76">
        <f t="shared" si="9"/>
        <v>5</v>
      </c>
      <c r="P53" s="76">
        <f t="shared" si="9"/>
        <v>4</v>
      </c>
      <c r="Q53" s="76">
        <f t="shared" si="9"/>
        <v>13</v>
      </c>
      <c r="R53" s="76">
        <f t="shared" si="9"/>
        <v>3</v>
      </c>
      <c r="S53" s="76">
        <f t="shared" si="9"/>
        <v>7</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79"/>
    </row>
    <row r="55" spans="1:20" x14ac:dyDescent="0.25">
      <c r="D55" s="80" t="s">
        <v>7</v>
      </c>
      <c r="E55" s="81">
        <f>+H53+K53+N53+Q53</f>
        <v>52</v>
      </c>
      <c r="F55" s="82">
        <f>+E55/$E$58</f>
        <v>0.50980392156862742</v>
      </c>
    </row>
    <row r="56" spans="1:20" x14ac:dyDescent="0.25">
      <c r="D56" s="80" t="s">
        <v>8</v>
      </c>
      <c r="E56" s="81">
        <f>+F53+I53+L53+O53+R53</f>
        <v>28</v>
      </c>
      <c r="F56" s="82">
        <f t="shared" ref="F56:F58" si="14">+E56/$E$58</f>
        <v>0.27450980392156865</v>
      </c>
    </row>
    <row r="57" spans="1:20" x14ac:dyDescent="0.25">
      <c r="D57" s="80" t="s">
        <v>9</v>
      </c>
      <c r="E57" s="81">
        <f>+G53+J53+M53+P53+S53</f>
        <v>22</v>
      </c>
      <c r="F57" s="82">
        <f t="shared" si="14"/>
        <v>0.21568627450980393</v>
      </c>
    </row>
    <row r="58" spans="1:20" x14ac:dyDescent="0.25">
      <c r="E58" s="81">
        <f>SUM(E55:E57)</f>
        <v>102</v>
      </c>
      <c r="F58" s="82">
        <f t="shared" si="14"/>
        <v>1</v>
      </c>
    </row>
    <row r="60" spans="1:20" x14ac:dyDescent="0.25">
      <c r="D60" s="85" t="s">
        <v>51</v>
      </c>
      <c r="E60" s="86"/>
      <c r="F60" s="87">
        <f>+F55+F57</f>
        <v>0.72549019607843135</v>
      </c>
    </row>
    <row r="104" spans="1:20" ht="12.75" x14ac:dyDescent="0.2">
      <c r="A104" s="1" t="e">
        <f>+'[1]11. CA COLORECTAL'!A49+'[1]11. CA COLORECTAL'!A45+'[1]11. CA COLORECTAL'!#REF!+'[1]11. CA COLORECTAL'!A41+'[1]11. CA COLORECTAL'!A36+'[1]11. CA COLORECTAL'!A30+'[1]11. CA COLORECTAL'!A26+'[1]11. CA COLORECTAL'!A18+A55+A50+#REF!+A47+A43+A36+A30+A22</f>
        <v>#REF!</v>
      </c>
      <c r="E104" s="88"/>
      <c r="F104" s="88"/>
      <c r="G104" s="88"/>
      <c r="H104" s="88"/>
      <c r="I104" s="88"/>
      <c r="J104" s="88"/>
      <c r="K104" s="88"/>
      <c r="L104" s="88"/>
      <c r="M104" s="88"/>
      <c r="N104" s="88"/>
      <c r="O104" s="88"/>
      <c r="P104" s="88"/>
      <c r="Q104" s="88"/>
      <c r="R104" s="88"/>
      <c r="S104" s="88"/>
      <c r="T104" s="8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13" priority="1" operator="notEqual">
      <formula>$T$11</formula>
    </cfRule>
  </conditionalFormatting>
  <conditionalFormatting sqref="E54:S54">
    <cfRule type="cellIs" dxfId="12"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37:S42 E29:S33">
      <formula1>1</formula1>
    </dataValidation>
    <dataValidation type="whole" operator="equal" allowBlank="1" showInputMessage="1" showErrorMessage="1" errorTitle="REGISTRO ERRADO" error="SOLO PUEDE REGISTRAR 1 " sqref="E46:S46 E50:S50 E13:S16">
      <formula1>1</formula1>
    </dataValidation>
  </dataValidations>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N9" sqref="N9"/>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3.7109375" style="83" customWidth="1"/>
    <col min="8" max="8" width="6" style="83" customWidth="1"/>
    <col min="9" max="9" width="4.7109375" style="83" customWidth="1"/>
    <col min="10" max="10" width="4.85546875" style="83" customWidth="1"/>
    <col min="11" max="11" width="5.140625" style="84" customWidth="1"/>
    <col min="12" max="12" width="5" style="84" customWidth="1"/>
    <col min="13" max="13" width="4.28515625" style="84" customWidth="1"/>
    <col min="14" max="14" width="4.85546875" style="83" customWidth="1"/>
    <col min="15" max="15" width="4.42578125" style="83" customWidth="1"/>
    <col min="16" max="16" width="5.7109375" style="83" customWidth="1"/>
    <col min="17" max="17" width="4.5703125" style="83" customWidth="1"/>
    <col min="18" max="18" width="4.42578125" style="83" customWidth="1"/>
    <col min="19" max="19" width="5.140625" style="83" customWidth="1"/>
    <col min="20" max="20" width="11.42578125" style="77"/>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88</v>
      </c>
      <c r="D7" s="90"/>
      <c r="E7" s="90"/>
      <c r="F7" s="2"/>
      <c r="G7" s="2"/>
      <c r="H7" s="2"/>
      <c r="I7" s="2"/>
      <c r="J7" s="2"/>
      <c r="K7" s="2"/>
      <c r="L7" s="2"/>
      <c r="M7" s="2"/>
      <c r="N7" s="2"/>
      <c r="O7" s="2"/>
      <c r="P7" s="2"/>
      <c r="Q7" s="2"/>
      <c r="R7" s="2"/>
      <c r="S7" s="2"/>
      <c r="T7" s="89"/>
    </row>
    <row r="8" spans="1:20" ht="14.25" customHeight="1" x14ac:dyDescent="0.2">
      <c r="C8" s="91" t="s">
        <v>53</v>
      </c>
      <c r="D8" s="91"/>
      <c r="E8" s="91"/>
      <c r="F8" s="2"/>
      <c r="G8" s="2"/>
      <c r="H8" s="2"/>
      <c r="I8" s="2"/>
      <c r="J8" s="2"/>
      <c r="K8" s="2"/>
      <c r="L8" s="2"/>
      <c r="M8" s="2"/>
      <c r="N8" s="2"/>
      <c r="O8" s="2"/>
      <c r="P8" s="2"/>
      <c r="Q8" s="2"/>
      <c r="R8" s="2"/>
      <c r="S8" s="2"/>
      <c r="T8" s="89"/>
    </row>
    <row r="9" spans="1:20" ht="12.75" x14ac:dyDescent="0.2">
      <c r="C9" s="92" t="s">
        <v>145</v>
      </c>
      <c r="D9" s="92"/>
      <c r="E9" s="92"/>
      <c r="F9" s="2"/>
      <c r="G9" s="2"/>
      <c r="H9" s="2"/>
      <c r="I9" s="2"/>
      <c r="J9" s="2"/>
      <c r="K9" s="2"/>
      <c r="L9" s="2"/>
      <c r="M9" s="2"/>
      <c r="N9" s="2"/>
      <c r="O9" s="2"/>
      <c r="P9" s="2"/>
      <c r="Q9" s="2"/>
      <c r="R9" s="2"/>
      <c r="S9" s="2"/>
      <c r="T9" s="89"/>
    </row>
    <row r="10" spans="1:20" ht="12.75" x14ac:dyDescent="0.2">
      <c r="C10" s="92" t="s">
        <v>4</v>
      </c>
      <c r="D10" s="92"/>
      <c r="E10" s="92"/>
      <c r="F10" s="2"/>
      <c r="G10" s="2"/>
      <c r="H10" s="2"/>
      <c r="I10" s="2"/>
      <c r="J10" s="2"/>
      <c r="K10" s="2"/>
      <c r="L10" s="2"/>
      <c r="M10" s="2"/>
      <c r="N10" s="2"/>
      <c r="O10" s="2"/>
      <c r="P10" s="2"/>
      <c r="Q10" s="2"/>
      <c r="R10" s="2"/>
      <c r="S10" s="2"/>
      <c r="T10" s="89"/>
    </row>
    <row r="11" spans="1:20" ht="46.5" customHeight="1" x14ac:dyDescent="0.2">
      <c r="B11" s="93"/>
      <c r="C11" s="94"/>
      <c r="D11" s="95" t="s">
        <v>5</v>
      </c>
      <c r="E11" s="96">
        <v>1380084</v>
      </c>
      <c r="F11" s="97"/>
      <c r="G11" s="98"/>
      <c r="H11" s="99">
        <v>4466746</v>
      </c>
      <c r="I11" s="100"/>
      <c r="J11" s="101"/>
      <c r="K11" s="99">
        <v>4466746</v>
      </c>
      <c r="L11" s="100"/>
      <c r="M11" s="101"/>
      <c r="N11" s="99">
        <v>10107284</v>
      </c>
      <c r="O11" s="100"/>
      <c r="P11" s="101"/>
      <c r="Q11" s="99">
        <v>15913693</v>
      </c>
      <c r="R11" s="100"/>
      <c r="S11" s="101"/>
      <c r="T11" s="102">
        <v>5</v>
      </c>
    </row>
    <row r="12" spans="1:20" ht="30" x14ac:dyDescent="0.2">
      <c r="B12" s="103"/>
      <c r="C12" s="104"/>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105"/>
    </row>
    <row r="13" spans="1:20" ht="41.25" customHeight="1" x14ac:dyDescent="0.2">
      <c r="A13" s="1">
        <v>1</v>
      </c>
      <c r="B13" s="106" t="s">
        <v>10</v>
      </c>
      <c r="C13" s="107"/>
      <c r="D13" s="108" t="s">
        <v>11</v>
      </c>
      <c r="E13" s="109">
        <v>1</v>
      </c>
      <c r="F13" s="109"/>
      <c r="G13" s="109"/>
      <c r="H13" s="109">
        <v>1</v>
      </c>
      <c r="I13" s="109"/>
      <c r="J13" s="109"/>
      <c r="K13" s="109">
        <v>1</v>
      </c>
      <c r="L13" s="109"/>
      <c r="M13" s="109"/>
      <c r="N13" s="109">
        <v>1</v>
      </c>
      <c r="O13" s="109"/>
      <c r="P13" s="109"/>
      <c r="Q13" s="109">
        <v>1</v>
      </c>
      <c r="R13" s="109"/>
      <c r="S13" s="109"/>
      <c r="T13" s="105">
        <f>SUM(E13:S13)</f>
        <v>5</v>
      </c>
    </row>
    <row r="14" spans="1:20" ht="54" customHeight="1" x14ac:dyDescent="0.2">
      <c r="A14" s="1">
        <v>2</v>
      </c>
      <c r="B14" s="111"/>
      <c r="C14" s="112"/>
      <c r="D14" s="113" t="s">
        <v>12</v>
      </c>
      <c r="E14" s="109">
        <v>1</v>
      </c>
      <c r="F14" s="109"/>
      <c r="G14" s="109"/>
      <c r="H14" s="109">
        <v>1</v>
      </c>
      <c r="I14" s="109"/>
      <c r="J14" s="109"/>
      <c r="K14" s="109">
        <v>1</v>
      </c>
      <c r="L14" s="109"/>
      <c r="M14" s="109"/>
      <c r="N14" s="109">
        <v>1</v>
      </c>
      <c r="O14" s="109"/>
      <c r="P14" s="109"/>
      <c r="Q14" s="109">
        <v>1</v>
      </c>
      <c r="R14" s="109"/>
      <c r="S14" s="109"/>
      <c r="T14" s="105">
        <f>SUM(E14:S14)</f>
        <v>5</v>
      </c>
    </row>
    <row r="15" spans="1:20" ht="51" customHeight="1" x14ac:dyDescent="0.2">
      <c r="A15" s="1">
        <v>3</v>
      </c>
      <c r="B15" s="111"/>
      <c r="C15" s="112"/>
      <c r="D15" s="113" t="s">
        <v>13</v>
      </c>
      <c r="E15" s="109">
        <v>1</v>
      </c>
      <c r="F15" s="109"/>
      <c r="G15" s="109"/>
      <c r="H15" s="109">
        <v>1</v>
      </c>
      <c r="I15" s="109"/>
      <c r="J15" s="109"/>
      <c r="K15" s="109">
        <v>1</v>
      </c>
      <c r="L15" s="109"/>
      <c r="M15" s="109"/>
      <c r="N15" s="109">
        <v>1</v>
      </c>
      <c r="O15" s="109"/>
      <c r="P15" s="109"/>
      <c r="Q15" s="109">
        <v>1</v>
      </c>
      <c r="R15" s="109"/>
      <c r="S15" s="109"/>
      <c r="T15" s="105">
        <f>SUM(E15:S15)</f>
        <v>5</v>
      </c>
    </row>
    <row r="16" spans="1:20" ht="38.25" customHeight="1" x14ac:dyDescent="0.2">
      <c r="A16" s="1">
        <v>4</v>
      </c>
      <c r="B16" s="111"/>
      <c r="C16" s="112"/>
      <c r="D16" s="108" t="s">
        <v>14</v>
      </c>
      <c r="E16" s="114">
        <v>1</v>
      </c>
      <c r="F16" s="114"/>
      <c r="G16" s="114"/>
      <c r="H16" s="114">
        <v>1</v>
      </c>
      <c r="I16" s="114"/>
      <c r="J16" s="114"/>
      <c r="K16" s="114">
        <v>1</v>
      </c>
      <c r="L16" s="114"/>
      <c r="M16" s="114"/>
      <c r="N16" s="114">
        <v>1</v>
      </c>
      <c r="O16" s="114"/>
      <c r="P16" s="114"/>
      <c r="Q16" s="114">
        <v>1</v>
      </c>
      <c r="R16" s="114"/>
      <c r="S16" s="114"/>
      <c r="T16" s="105">
        <f>SUM(E16:S16)</f>
        <v>5</v>
      </c>
    </row>
    <row r="17" spans="1:20" ht="18" customHeight="1" x14ac:dyDescent="0.2">
      <c r="B17" s="111"/>
      <c r="C17" s="112"/>
      <c r="D17" s="115" t="s">
        <v>15</v>
      </c>
      <c r="E17" s="116">
        <f>SUM(E13:E16)</f>
        <v>4</v>
      </c>
      <c r="F17" s="116">
        <f t="shared" ref="F17:S17" si="0">SUM(F13:F16)</f>
        <v>0</v>
      </c>
      <c r="G17" s="116">
        <f t="shared" si="0"/>
        <v>0</v>
      </c>
      <c r="H17" s="116">
        <f t="shared" si="0"/>
        <v>4</v>
      </c>
      <c r="I17" s="116">
        <f t="shared" si="0"/>
        <v>0</v>
      </c>
      <c r="J17" s="116">
        <f t="shared" si="0"/>
        <v>0</v>
      </c>
      <c r="K17" s="116">
        <f t="shared" si="0"/>
        <v>4</v>
      </c>
      <c r="L17" s="116">
        <f t="shared" si="0"/>
        <v>0</v>
      </c>
      <c r="M17" s="116">
        <f t="shared" si="0"/>
        <v>0</v>
      </c>
      <c r="N17" s="116">
        <f t="shared" si="0"/>
        <v>4</v>
      </c>
      <c r="O17" s="116">
        <f t="shared" si="0"/>
        <v>0</v>
      </c>
      <c r="P17" s="116">
        <f t="shared" si="0"/>
        <v>0</v>
      </c>
      <c r="Q17" s="116">
        <f t="shared" si="0"/>
        <v>4</v>
      </c>
      <c r="R17" s="116">
        <f t="shared" si="0"/>
        <v>0</v>
      </c>
      <c r="S17" s="116">
        <f t="shared" si="0"/>
        <v>0</v>
      </c>
      <c r="T17" s="105">
        <f>SUM(E17:S17)</f>
        <v>20</v>
      </c>
    </row>
    <row r="18" spans="1:20" ht="37.5" customHeight="1" x14ac:dyDescent="0.2">
      <c r="B18" s="111"/>
      <c r="C18" s="112"/>
      <c r="D18" s="117" t="s">
        <v>16</v>
      </c>
      <c r="E18" s="41" t="s">
        <v>17</v>
      </c>
      <c r="F18" s="42"/>
      <c r="G18" s="43"/>
      <c r="H18" s="41" t="s">
        <v>17</v>
      </c>
      <c r="I18" s="42"/>
      <c r="J18" s="43"/>
      <c r="K18" s="41" t="s">
        <v>17</v>
      </c>
      <c r="L18" s="42"/>
      <c r="M18" s="43"/>
      <c r="N18" s="41" t="s">
        <v>17</v>
      </c>
      <c r="O18" s="42"/>
      <c r="P18" s="43"/>
      <c r="Q18" s="41" t="s">
        <v>17</v>
      </c>
      <c r="R18" s="42"/>
      <c r="S18" s="43"/>
      <c r="T18" s="105"/>
    </row>
    <row r="19" spans="1:20" ht="18" customHeight="1" x14ac:dyDescent="0.2">
      <c r="B19" s="111" t="s">
        <v>18</v>
      </c>
      <c r="C19" s="112"/>
      <c r="D19" s="117"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105"/>
    </row>
    <row r="20" spans="1:20" s="50" customFormat="1" ht="77.25" customHeight="1" x14ac:dyDescent="0.2">
      <c r="A20" s="47">
        <v>1</v>
      </c>
      <c r="B20" s="111"/>
      <c r="C20" s="112"/>
      <c r="D20" s="118" t="s">
        <v>19</v>
      </c>
      <c r="E20" s="119"/>
      <c r="F20" s="119">
        <v>1</v>
      </c>
      <c r="G20" s="119"/>
      <c r="H20" s="119"/>
      <c r="I20" s="119">
        <v>1</v>
      </c>
      <c r="J20" s="119"/>
      <c r="K20" s="119"/>
      <c r="L20" s="119">
        <v>1</v>
      </c>
      <c r="M20" s="119"/>
      <c r="N20" s="119"/>
      <c r="O20" s="119">
        <v>1</v>
      </c>
      <c r="P20" s="119"/>
      <c r="Q20" s="119"/>
      <c r="R20" s="119">
        <v>1</v>
      </c>
      <c r="S20" s="119"/>
      <c r="T20" s="105">
        <f t="shared" ref="T20:T26" si="1">SUM(E20:S20)</f>
        <v>5</v>
      </c>
    </row>
    <row r="21" spans="1:20" ht="81" customHeight="1" x14ac:dyDescent="0.2">
      <c r="A21" s="1">
        <v>2</v>
      </c>
      <c r="B21" s="111"/>
      <c r="C21" s="112"/>
      <c r="D21" s="120" t="s">
        <v>20</v>
      </c>
      <c r="E21" s="132">
        <v>1</v>
      </c>
      <c r="F21" s="132"/>
      <c r="G21" s="132"/>
      <c r="H21" s="132">
        <v>1</v>
      </c>
      <c r="I21" s="132"/>
      <c r="J21" s="132"/>
      <c r="K21" s="132">
        <v>1</v>
      </c>
      <c r="L21" s="132"/>
      <c r="M21" s="132"/>
      <c r="N21" s="132">
        <v>1</v>
      </c>
      <c r="O21" s="132"/>
      <c r="P21" s="132"/>
      <c r="Q21" s="132">
        <v>1</v>
      </c>
      <c r="R21" s="132"/>
      <c r="S21" s="132"/>
      <c r="T21" s="105">
        <f t="shared" si="1"/>
        <v>5</v>
      </c>
    </row>
    <row r="22" spans="1:20" ht="50.25" customHeight="1" x14ac:dyDescent="0.2">
      <c r="A22" s="1">
        <v>3</v>
      </c>
      <c r="B22" s="111"/>
      <c r="C22" s="112"/>
      <c r="D22" s="120" t="s">
        <v>21</v>
      </c>
      <c r="E22" s="132">
        <v>1</v>
      </c>
      <c r="F22" s="132"/>
      <c r="G22" s="132"/>
      <c r="H22" s="132">
        <v>1</v>
      </c>
      <c r="I22" s="132"/>
      <c r="J22" s="132"/>
      <c r="K22" s="132">
        <v>1</v>
      </c>
      <c r="L22" s="132"/>
      <c r="M22" s="132"/>
      <c r="N22" s="132">
        <v>1</v>
      </c>
      <c r="O22" s="132"/>
      <c r="P22" s="132"/>
      <c r="Q22" s="132">
        <v>1</v>
      </c>
      <c r="R22" s="132"/>
      <c r="S22" s="132"/>
      <c r="T22" s="105">
        <f t="shared" si="1"/>
        <v>5</v>
      </c>
    </row>
    <row r="23" spans="1:20" ht="50.25" customHeight="1" x14ac:dyDescent="0.2">
      <c r="A23" s="1">
        <v>4</v>
      </c>
      <c r="B23" s="111"/>
      <c r="C23" s="112"/>
      <c r="D23" s="120" t="s">
        <v>22</v>
      </c>
      <c r="E23" s="132">
        <v>1</v>
      </c>
      <c r="F23" s="132"/>
      <c r="G23" s="132"/>
      <c r="H23" s="132">
        <v>1</v>
      </c>
      <c r="I23" s="132"/>
      <c r="J23" s="132"/>
      <c r="K23" s="132">
        <v>1</v>
      </c>
      <c r="L23" s="132"/>
      <c r="M23" s="132"/>
      <c r="N23" s="132">
        <v>1</v>
      </c>
      <c r="O23" s="132"/>
      <c r="P23" s="132"/>
      <c r="Q23" s="132">
        <v>1</v>
      </c>
      <c r="R23" s="132"/>
      <c r="S23" s="132"/>
      <c r="T23" s="105">
        <f t="shared" si="1"/>
        <v>5</v>
      </c>
    </row>
    <row r="24" spans="1:20" ht="52.5" customHeight="1" x14ac:dyDescent="0.2">
      <c r="A24" s="1">
        <v>5</v>
      </c>
      <c r="B24" s="111"/>
      <c r="C24" s="112"/>
      <c r="D24" s="120" t="s">
        <v>23</v>
      </c>
      <c r="E24" s="132">
        <v>1</v>
      </c>
      <c r="F24" s="132"/>
      <c r="G24" s="132"/>
      <c r="H24" s="132">
        <v>1</v>
      </c>
      <c r="I24" s="132"/>
      <c r="J24" s="132"/>
      <c r="K24" s="132">
        <v>1</v>
      </c>
      <c r="L24" s="132"/>
      <c r="M24" s="132"/>
      <c r="N24" s="132">
        <v>1</v>
      </c>
      <c r="O24" s="132"/>
      <c r="P24" s="132"/>
      <c r="Q24" s="132">
        <v>1</v>
      </c>
      <c r="R24" s="132"/>
      <c r="S24" s="132"/>
      <c r="T24" s="105">
        <f t="shared" si="1"/>
        <v>5</v>
      </c>
    </row>
    <row r="25" spans="1:20" ht="56.25" customHeight="1" x14ac:dyDescent="0.2">
      <c r="A25" s="1">
        <v>6</v>
      </c>
      <c r="B25" s="111"/>
      <c r="C25" s="112"/>
      <c r="D25" s="120" t="s">
        <v>24</v>
      </c>
      <c r="E25" s="132">
        <v>1</v>
      </c>
      <c r="F25" s="132"/>
      <c r="G25" s="132"/>
      <c r="H25" s="132">
        <v>1</v>
      </c>
      <c r="I25" s="132"/>
      <c r="J25" s="132"/>
      <c r="K25" s="132">
        <v>1</v>
      </c>
      <c r="L25" s="132"/>
      <c r="M25" s="132"/>
      <c r="N25" s="132">
        <v>1</v>
      </c>
      <c r="O25" s="132"/>
      <c r="P25" s="132"/>
      <c r="Q25" s="132">
        <v>1</v>
      </c>
      <c r="R25" s="132"/>
      <c r="S25" s="132"/>
      <c r="T25" s="105">
        <f t="shared" si="1"/>
        <v>5</v>
      </c>
    </row>
    <row r="26" spans="1:20" ht="18" customHeight="1" x14ac:dyDescent="0.2">
      <c r="B26" s="111"/>
      <c r="C26" s="112"/>
      <c r="D26" s="115" t="s">
        <v>15</v>
      </c>
      <c r="E26" s="116">
        <f>SUM(E20:E25)</f>
        <v>5</v>
      </c>
      <c r="F26" s="116">
        <f t="shared" ref="F26:S26" si="2">SUM(F20:F25)</f>
        <v>1</v>
      </c>
      <c r="G26" s="116">
        <f t="shared" si="2"/>
        <v>0</v>
      </c>
      <c r="H26" s="116">
        <f t="shared" si="2"/>
        <v>5</v>
      </c>
      <c r="I26" s="116">
        <f t="shared" si="2"/>
        <v>1</v>
      </c>
      <c r="J26" s="116">
        <f t="shared" si="2"/>
        <v>0</v>
      </c>
      <c r="K26" s="116">
        <f t="shared" si="2"/>
        <v>5</v>
      </c>
      <c r="L26" s="116">
        <f t="shared" si="2"/>
        <v>1</v>
      </c>
      <c r="M26" s="116">
        <f t="shared" si="2"/>
        <v>0</v>
      </c>
      <c r="N26" s="116">
        <f t="shared" si="2"/>
        <v>5</v>
      </c>
      <c r="O26" s="116">
        <f t="shared" si="2"/>
        <v>1</v>
      </c>
      <c r="P26" s="116">
        <f t="shared" si="2"/>
        <v>0</v>
      </c>
      <c r="Q26" s="116">
        <f t="shared" si="2"/>
        <v>5</v>
      </c>
      <c r="R26" s="116">
        <f t="shared" si="2"/>
        <v>1</v>
      </c>
      <c r="S26" s="116">
        <f t="shared" si="2"/>
        <v>0</v>
      </c>
      <c r="T26" s="105">
        <f t="shared" si="1"/>
        <v>30</v>
      </c>
    </row>
    <row r="27" spans="1:20" ht="37.5" customHeight="1" x14ac:dyDescent="0.2">
      <c r="B27" s="111"/>
      <c r="C27" s="112"/>
      <c r="D27" s="117" t="s">
        <v>16</v>
      </c>
      <c r="E27" s="53" t="s">
        <v>146</v>
      </c>
      <c r="F27" s="54"/>
      <c r="G27" s="55"/>
      <c r="H27" s="53" t="s">
        <v>146</v>
      </c>
      <c r="I27" s="54"/>
      <c r="J27" s="55"/>
      <c r="K27" s="53" t="s">
        <v>146</v>
      </c>
      <c r="L27" s="54"/>
      <c r="M27" s="55"/>
      <c r="N27" s="53" t="s">
        <v>146</v>
      </c>
      <c r="O27" s="54"/>
      <c r="P27" s="55"/>
      <c r="Q27" s="53" t="s">
        <v>146</v>
      </c>
      <c r="R27" s="54"/>
      <c r="S27" s="55"/>
      <c r="T27" s="105"/>
    </row>
    <row r="28" spans="1:20" ht="18" customHeight="1" x14ac:dyDescent="0.2">
      <c r="B28" s="111" t="s">
        <v>26</v>
      </c>
      <c r="C28" s="112"/>
      <c r="D28" s="117"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105">
        <v>10</v>
      </c>
    </row>
    <row r="29" spans="1:20" ht="40.5" customHeight="1" x14ac:dyDescent="0.2">
      <c r="A29" s="1">
        <v>1</v>
      </c>
      <c r="B29" s="111"/>
      <c r="C29" s="112"/>
      <c r="D29" s="125" t="s">
        <v>27</v>
      </c>
      <c r="E29" s="110"/>
      <c r="F29" s="110">
        <v>1</v>
      </c>
      <c r="G29" s="110"/>
      <c r="H29" s="110"/>
      <c r="I29" s="110">
        <v>1</v>
      </c>
      <c r="J29" s="110"/>
      <c r="K29" s="110"/>
      <c r="L29" s="110">
        <v>1</v>
      </c>
      <c r="M29" s="110"/>
      <c r="N29" s="110"/>
      <c r="O29" s="110">
        <v>1</v>
      </c>
      <c r="P29" s="110"/>
      <c r="Q29" s="110"/>
      <c r="R29" s="110">
        <v>1</v>
      </c>
      <c r="S29" s="110"/>
      <c r="T29" s="105">
        <f t="shared" ref="T29:T34" si="3">SUM(E29:S29)</f>
        <v>5</v>
      </c>
    </row>
    <row r="30" spans="1:20" ht="48.75" customHeight="1" x14ac:dyDescent="0.2">
      <c r="A30" s="1">
        <v>2</v>
      </c>
      <c r="B30" s="111"/>
      <c r="C30" s="112"/>
      <c r="D30" s="125" t="s">
        <v>28</v>
      </c>
      <c r="E30" s="110"/>
      <c r="F30" s="110">
        <v>1</v>
      </c>
      <c r="G30" s="110"/>
      <c r="H30" s="110"/>
      <c r="I30" s="110">
        <v>1</v>
      </c>
      <c r="J30" s="110"/>
      <c r="K30" s="110"/>
      <c r="L30" s="110">
        <v>1</v>
      </c>
      <c r="M30" s="110"/>
      <c r="N30" s="110"/>
      <c r="O30" s="110">
        <v>1</v>
      </c>
      <c r="P30" s="110"/>
      <c r="Q30" s="110"/>
      <c r="R30" s="110">
        <v>1</v>
      </c>
      <c r="S30" s="110"/>
      <c r="T30" s="105">
        <f t="shared" si="3"/>
        <v>5</v>
      </c>
    </row>
    <row r="31" spans="1:20" ht="62.25" customHeight="1" x14ac:dyDescent="0.2">
      <c r="A31" s="1">
        <v>3</v>
      </c>
      <c r="B31" s="111"/>
      <c r="C31" s="112"/>
      <c r="D31" s="125" t="s">
        <v>29</v>
      </c>
      <c r="E31" s="110"/>
      <c r="F31" s="110">
        <v>1</v>
      </c>
      <c r="G31" s="110"/>
      <c r="H31" s="110"/>
      <c r="I31" s="110">
        <v>1</v>
      </c>
      <c r="J31" s="110"/>
      <c r="K31" s="110"/>
      <c r="L31" s="110">
        <v>1</v>
      </c>
      <c r="M31" s="110"/>
      <c r="N31" s="110"/>
      <c r="O31" s="110">
        <v>1</v>
      </c>
      <c r="P31" s="110"/>
      <c r="Q31" s="110"/>
      <c r="R31" s="110">
        <v>1</v>
      </c>
      <c r="S31" s="110"/>
      <c r="T31" s="105">
        <f t="shared" si="3"/>
        <v>5</v>
      </c>
    </row>
    <row r="32" spans="1:20" ht="41.25" customHeight="1" x14ac:dyDescent="0.2">
      <c r="A32" s="1">
        <v>4</v>
      </c>
      <c r="B32" s="111"/>
      <c r="C32" s="112"/>
      <c r="D32" s="125" t="s">
        <v>30</v>
      </c>
      <c r="E32" s="110"/>
      <c r="F32" s="110"/>
      <c r="G32" s="110">
        <v>1</v>
      </c>
      <c r="H32" s="110"/>
      <c r="I32" s="110"/>
      <c r="J32" s="110">
        <v>1</v>
      </c>
      <c r="K32" s="110"/>
      <c r="L32" s="110"/>
      <c r="M32" s="110">
        <v>1</v>
      </c>
      <c r="N32" s="110"/>
      <c r="O32" s="110"/>
      <c r="P32" s="110">
        <v>1</v>
      </c>
      <c r="Q32" s="110"/>
      <c r="R32" s="110"/>
      <c r="S32" s="110">
        <v>1</v>
      </c>
      <c r="T32" s="105">
        <f t="shared" si="3"/>
        <v>5</v>
      </c>
    </row>
    <row r="33" spans="1:20" ht="61.5" customHeight="1" x14ac:dyDescent="0.2">
      <c r="A33" s="1">
        <v>5</v>
      </c>
      <c r="B33" s="111"/>
      <c r="C33" s="112"/>
      <c r="D33" s="125" t="s">
        <v>92</v>
      </c>
      <c r="E33" s="110">
        <v>1</v>
      </c>
      <c r="F33" s="110"/>
      <c r="G33" s="110"/>
      <c r="H33" s="110">
        <v>1</v>
      </c>
      <c r="I33" s="110"/>
      <c r="J33" s="110"/>
      <c r="K33" s="110">
        <v>1</v>
      </c>
      <c r="L33" s="110"/>
      <c r="M33" s="110"/>
      <c r="N33" s="110">
        <v>1</v>
      </c>
      <c r="O33" s="110"/>
      <c r="P33" s="110"/>
      <c r="Q33" s="110">
        <v>1</v>
      </c>
      <c r="R33" s="110"/>
      <c r="S33" s="110"/>
      <c r="T33" s="105">
        <f t="shared" si="3"/>
        <v>5</v>
      </c>
    </row>
    <row r="34" spans="1:20" ht="18" customHeight="1" x14ac:dyDescent="0.2">
      <c r="B34" s="111"/>
      <c r="C34" s="112"/>
      <c r="D34" s="115" t="s">
        <v>15</v>
      </c>
      <c r="E34" s="116">
        <f>SUM(E29:E33)</f>
        <v>1</v>
      </c>
      <c r="F34" s="116">
        <f t="shared" ref="F34:S34" si="4">SUM(F29:F33)</f>
        <v>3</v>
      </c>
      <c r="G34" s="116">
        <f t="shared" si="4"/>
        <v>1</v>
      </c>
      <c r="H34" s="116">
        <f t="shared" si="4"/>
        <v>1</v>
      </c>
      <c r="I34" s="116">
        <f t="shared" si="4"/>
        <v>3</v>
      </c>
      <c r="J34" s="116">
        <f t="shared" si="4"/>
        <v>1</v>
      </c>
      <c r="K34" s="116">
        <f t="shared" si="4"/>
        <v>1</v>
      </c>
      <c r="L34" s="116">
        <f t="shared" si="4"/>
        <v>3</v>
      </c>
      <c r="M34" s="116">
        <f t="shared" si="4"/>
        <v>1</v>
      </c>
      <c r="N34" s="116">
        <f t="shared" si="4"/>
        <v>1</v>
      </c>
      <c r="O34" s="116">
        <f t="shared" si="4"/>
        <v>3</v>
      </c>
      <c r="P34" s="116">
        <f t="shared" si="4"/>
        <v>1</v>
      </c>
      <c r="Q34" s="116">
        <f t="shared" si="4"/>
        <v>1</v>
      </c>
      <c r="R34" s="116">
        <f t="shared" si="4"/>
        <v>3</v>
      </c>
      <c r="S34" s="116">
        <f t="shared" si="4"/>
        <v>1</v>
      </c>
      <c r="T34" s="105">
        <f t="shared" si="3"/>
        <v>25</v>
      </c>
    </row>
    <row r="35" spans="1:20" ht="37.5" customHeight="1" x14ac:dyDescent="0.2">
      <c r="B35" s="111"/>
      <c r="C35" s="112"/>
      <c r="D35" s="117" t="s">
        <v>16</v>
      </c>
      <c r="E35" s="126" t="s">
        <v>147</v>
      </c>
      <c r="F35" s="127"/>
      <c r="G35" s="128"/>
      <c r="H35" s="126" t="s">
        <v>147</v>
      </c>
      <c r="I35" s="127"/>
      <c r="J35" s="128"/>
      <c r="K35" s="126" t="s">
        <v>147</v>
      </c>
      <c r="L35" s="127"/>
      <c r="M35" s="128"/>
      <c r="N35" s="126" t="s">
        <v>147</v>
      </c>
      <c r="O35" s="127"/>
      <c r="P35" s="128"/>
      <c r="Q35" s="126" t="s">
        <v>147</v>
      </c>
      <c r="R35" s="127"/>
      <c r="S35" s="128"/>
      <c r="T35" s="105"/>
    </row>
    <row r="36" spans="1:20" ht="18" customHeight="1" x14ac:dyDescent="0.2">
      <c r="B36" s="111" t="s">
        <v>35</v>
      </c>
      <c r="C36" s="112"/>
      <c r="D36" s="117" t="s">
        <v>35</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105">
        <v>10</v>
      </c>
    </row>
    <row r="37" spans="1:20" ht="93" customHeight="1" x14ac:dyDescent="0.2">
      <c r="A37" s="1">
        <v>1</v>
      </c>
      <c r="B37" s="111"/>
      <c r="C37" s="112"/>
      <c r="D37" s="125" t="s">
        <v>36</v>
      </c>
      <c r="E37" s="129"/>
      <c r="F37" s="130">
        <v>1</v>
      </c>
      <c r="G37" s="131"/>
      <c r="H37" s="129"/>
      <c r="I37" s="130">
        <v>1</v>
      </c>
      <c r="J37" s="131"/>
      <c r="K37" s="129"/>
      <c r="L37" s="130">
        <v>1</v>
      </c>
      <c r="M37" s="131"/>
      <c r="N37" s="129"/>
      <c r="O37" s="130">
        <v>1</v>
      </c>
      <c r="P37" s="131"/>
      <c r="Q37" s="129"/>
      <c r="R37" s="130">
        <v>1</v>
      </c>
      <c r="S37" s="131"/>
      <c r="T37" s="105">
        <f t="shared" ref="T37:T43" si="5">SUM(E37:S37)</f>
        <v>5</v>
      </c>
    </row>
    <row r="38" spans="1:20" ht="57" customHeight="1" x14ac:dyDescent="0.2">
      <c r="A38" s="1">
        <v>2</v>
      </c>
      <c r="B38" s="111"/>
      <c r="C38" s="112"/>
      <c r="D38" s="125" t="s">
        <v>37</v>
      </c>
      <c r="E38" s="119">
        <v>1</v>
      </c>
      <c r="F38" s="119"/>
      <c r="G38" s="119"/>
      <c r="H38" s="119">
        <v>1</v>
      </c>
      <c r="I38" s="119"/>
      <c r="J38" s="119"/>
      <c r="K38" s="119">
        <v>1</v>
      </c>
      <c r="L38" s="119"/>
      <c r="M38" s="119"/>
      <c r="N38" s="119">
        <v>1</v>
      </c>
      <c r="O38" s="119"/>
      <c r="P38" s="119"/>
      <c r="Q38" s="119">
        <v>1</v>
      </c>
      <c r="R38" s="119"/>
      <c r="S38" s="119"/>
      <c r="T38" s="105">
        <f t="shared" si="5"/>
        <v>5</v>
      </c>
    </row>
    <row r="39" spans="1:20" ht="78.75" customHeight="1" x14ac:dyDescent="0.2">
      <c r="A39" s="1">
        <v>3</v>
      </c>
      <c r="B39" s="111"/>
      <c r="C39" s="112"/>
      <c r="D39" s="125" t="s">
        <v>86</v>
      </c>
      <c r="E39" s="132">
        <v>1</v>
      </c>
      <c r="F39" s="132"/>
      <c r="G39" s="132"/>
      <c r="H39" s="132">
        <v>1</v>
      </c>
      <c r="I39" s="132"/>
      <c r="J39" s="132"/>
      <c r="K39" s="132">
        <v>1</v>
      </c>
      <c r="L39" s="132"/>
      <c r="M39" s="132"/>
      <c r="N39" s="132">
        <v>1</v>
      </c>
      <c r="O39" s="132"/>
      <c r="P39" s="132"/>
      <c r="Q39" s="132">
        <v>1</v>
      </c>
      <c r="R39" s="132"/>
      <c r="S39" s="132"/>
      <c r="T39" s="105">
        <f t="shared" si="5"/>
        <v>5</v>
      </c>
    </row>
    <row r="40" spans="1:20" ht="70.5" customHeight="1" x14ac:dyDescent="0.2">
      <c r="A40" s="1">
        <v>4</v>
      </c>
      <c r="B40" s="111"/>
      <c r="C40" s="112"/>
      <c r="D40" s="125" t="s">
        <v>39</v>
      </c>
      <c r="E40" s="132"/>
      <c r="F40" s="132">
        <v>1</v>
      </c>
      <c r="G40" s="132"/>
      <c r="H40" s="132"/>
      <c r="I40" s="132">
        <v>1</v>
      </c>
      <c r="J40" s="132"/>
      <c r="K40" s="132"/>
      <c r="L40" s="132">
        <v>1</v>
      </c>
      <c r="M40" s="132"/>
      <c r="N40" s="132"/>
      <c r="O40" s="132">
        <v>1</v>
      </c>
      <c r="P40" s="132"/>
      <c r="Q40" s="132"/>
      <c r="R40" s="132">
        <v>1</v>
      </c>
      <c r="S40" s="132"/>
      <c r="T40" s="105">
        <f t="shared" si="5"/>
        <v>5</v>
      </c>
    </row>
    <row r="41" spans="1:20" ht="87.75" customHeight="1" x14ac:dyDescent="0.2">
      <c r="A41" s="1">
        <v>5</v>
      </c>
      <c r="B41" s="111"/>
      <c r="C41" s="112"/>
      <c r="D41" s="125" t="s">
        <v>40</v>
      </c>
      <c r="E41" s="132"/>
      <c r="F41" s="132">
        <v>1</v>
      </c>
      <c r="G41" s="132"/>
      <c r="H41" s="132"/>
      <c r="I41" s="132">
        <v>1</v>
      </c>
      <c r="J41" s="132"/>
      <c r="K41" s="132"/>
      <c r="L41" s="132">
        <v>1</v>
      </c>
      <c r="M41" s="132"/>
      <c r="N41" s="132"/>
      <c r="O41" s="132">
        <v>1</v>
      </c>
      <c r="P41" s="132"/>
      <c r="Q41" s="132"/>
      <c r="R41" s="132">
        <v>1</v>
      </c>
      <c r="S41" s="132"/>
      <c r="T41" s="105">
        <f t="shared" si="5"/>
        <v>5</v>
      </c>
    </row>
    <row r="42" spans="1:20" ht="66.75" customHeight="1" x14ac:dyDescent="0.2">
      <c r="A42" s="1">
        <v>6</v>
      </c>
      <c r="B42" s="111"/>
      <c r="C42" s="112"/>
      <c r="D42" s="125" t="s">
        <v>41</v>
      </c>
      <c r="E42" s="132"/>
      <c r="F42" s="132">
        <v>1</v>
      </c>
      <c r="G42" s="132"/>
      <c r="H42" s="132"/>
      <c r="I42" s="132">
        <v>1</v>
      </c>
      <c r="J42" s="132"/>
      <c r="K42" s="132"/>
      <c r="L42" s="132">
        <v>1</v>
      </c>
      <c r="M42" s="132"/>
      <c r="N42" s="132"/>
      <c r="O42" s="132">
        <v>1</v>
      </c>
      <c r="P42" s="132"/>
      <c r="Q42" s="132"/>
      <c r="R42" s="132">
        <v>1</v>
      </c>
      <c r="S42" s="132"/>
      <c r="T42" s="105">
        <f t="shared" si="5"/>
        <v>5</v>
      </c>
    </row>
    <row r="43" spans="1:20" ht="18" customHeight="1" x14ac:dyDescent="0.2">
      <c r="B43" s="111"/>
      <c r="C43" s="112"/>
      <c r="D43" s="115" t="s">
        <v>15</v>
      </c>
      <c r="E43" s="133">
        <f>SUM(E37:E42)</f>
        <v>2</v>
      </c>
      <c r="F43" s="133">
        <f t="shared" ref="F43:S43" si="6">SUM(F37:F42)</f>
        <v>4</v>
      </c>
      <c r="G43" s="133">
        <f t="shared" si="6"/>
        <v>0</v>
      </c>
      <c r="H43" s="133">
        <f t="shared" si="6"/>
        <v>2</v>
      </c>
      <c r="I43" s="133">
        <f t="shared" si="6"/>
        <v>4</v>
      </c>
      <c r="J43" s="133">
        <f t="shared" si="6"/>
        <v>0</v>
      </c>
      <c r="K43" s="133">
        <f t="shared" si="6"/>
        <v>2</v>
      </c>
      <c r="L43" s="133">
        <f t="shared" si="6"/>
        <v>4</v>
      </c>
      <c r="M43" s="133">
        <f t="shared" si="6"/>
        <v>0</v>
      </c>
      <c r="N43" s="133">
        <f t="shared" si="6"/>
        <v>2</v>
      </c>
      <c r="O43" s="133">
        <f t="shared" si="6"/>
        <v>4</v>
      </c>
      <c r="P43" s="133">
        <f t="shared" si="6"/>
        <v>0</v>
      </c>
      <c r="Q43" s="133">
        <f t="shared" si="6"/>
        <v>2</v>
      </c>
      <c r="R43" s="133">
        <f t="shared" si="6"/>
        <v>4</v>
      </c>
      <c r="S43" s="133">
        <f t="shared" si="6"/>
        <v>0</v>
      </c>
      <c r="T43" s="134">
        <f t="shared" si="5"/>
        <v>30</v>
      </c>
    </row>
    <row r="44" spans="1:20" ht="37.5" customHeight="1" x14ac:dyDescent="0.2">
      <c r="B44" s="111"/>
      <c r="C44" s="112"/>
      <c r="D44" s="117" t="s">
        <v>16</v>
      </c>
      <c r="E44" s="66" t="s">
        <v>148</v>
      </c>
      <c r="F44" s="67"/>
      <c r="G44" s="68"/>
      <c r="H44" s="66" t="s">
        <v>148</v>
      </c>
      <c r="I44" s="67"/>
      <c r="J44" s="68"/>
      <c r="K44" s="66" t="s">
        <v>148</v>
      </c>
      <c r="L44" s="67"/>
      <c r="M44" s="68"/>
      <c r="N44" s="66" t="s">
        <v>148</v>
      </c>
      <c r="O44" s="67"/>
      <c r="P44" s="68"/>
      <c r="Q44" s="66" t="s">
        <v>148</v>
      </c>
      <c r="R44" s="67"/>
      <c r="S44" s="68"/>
      <c r="T44" s="105"/>
    </row>
    <row r="45" spans="1:20" ht="18" customHeight="1" x14ac:dyDescent="0.2">
      <c r="B45" s="111" t="s">
        <v>43</v>
      </c>
      <c r="C45" s="112"/>
      <c r="D45" s="117" t="s">
        <v>43</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105">
        <v>10</v>
      </c>
    </row>
    <row r="46" spans="1:20" ht="33" customHeight="1" x14ac:dyDescent="0.2">
      <c r="A46" s="1">
        <v>1</v>
      </c>
      <c r="B46" s="111"/>
      <c r="C46" s="112"/>
      <c r="D46" s="118" t="s">
        <v>44</v>
      </c>
      <c r="E46" s="132">
        <v>1</v>
      </c>
      <c r="F46" s="132"/>
      <c r="G46" s="132"/>
      <c r="H46" s="132">
        <v>1</v>
      </c>
      <c r="I46" s="132"/>
      <c r="J46" s="132"/>
      <c r="K46" s="132">
        <v>1</v>
      </c>
      <c r="L46" s="132"/>
      <c r="M46" s="132"/>
      <c r="N46" s="132">
        <v>1</v>
      </c>
      <c r="O46" s="132"/>
      <c r="P46" s="132"/>
      <c r="Q46" s="132">
        <v>1</v>
      </c>
      <c r="R46" s="132"/>
      <c r="S46" s="132"/>
      <c r="T46" s="105">
        <f>SUM(E46:S46)</f>
        <v>5</v>
      </c>
    </row>
    <row r="47" spans="1:20" ht="18" customHeight="1" x14ac:dyDescent="0.2">
      <c r="B47" s="111"/>
      <c r="C47" s="112"/>
      <c r="D47" s="115" t="s">
        <v>15</v>
      </c>
      <c r="E47" s="135">
        <f>+E46</f>
        <v>1</v>
      </c>
      <c r="F47" s="135">
        <f t="shared" ref="F47:S47" si="7">+F46</f>
        <v>0</v>
      </c>
      <c r="G47" s="135">
        <f t="shared" si="7"/>
        <v>0</v>
      </c>
      <c r="H47" s="135">
        <f t="shared" si="7"/>
        <v>1</v>
      </c>
      <c r="I47" s="135">
        <f t="shared" si="7"/>
        <v>0</v>
      </c>
      <c r="J47" s="135">
        <f t="shared" si="7"/>
        <v>0</v>
      </c>
      <c r="K47" s="135">
        <f t="shared" si="7"/>
        <v>1</v>
      </c>
      <c r="L47" s="135">
        <f t="shared" si="7"/>
        <v>0</v>
      </c>
      <c r="M47" s="135">
        <f t="shared" si="7"/>
        <v>0</v>
      </c>
      <c r="N47" s="135">
        <f t="shared" si="7"/>
        <v>1</v>
      </c>
      <c r="O47" s="135">
        <f t="shared" si="7"/>
        <v>0</v>
      </c>
      <c r="P47" s="135">
        <f t="shared" si="7"/>
        <v>0</v>
      </c>
      <c r="Q47" s="135">
        <f t="shared" si="7"/>
        <v>1</v>
      </c>
      <c r="R47" s="135">
        <f t="shared" si="7"/>
        <v>0</v>
      </c>
      <c r="S47" s="135">
        <f t="shared" si="7"/>
        <v>0</v>
      </c>
      <c r="T47" s="136">
        <f>SUM(E47:S47)</f>
        <v>5</v>
      </c>
    </row>
    <row r="48" spans="1:20" ht="44.25" customHeight="1" x14ac:dyDescent="0.2">
      <c r="B48" s="111"/>
      <c r="C48" s="112"/>
      <c r="D48" s="117" t="s">
        <v>16</v>
      </c>
      <c r="E48" s="41" t="s">
        <v>149</v>
      </c>
      <c r="F48" s="42"/>
      <c r="G48" s="43"/>
      <c r="H48" s="41" t="s">
        <v>149</v>
      </c>
      <c r="I48" s="42"/>
      <c r="J48" s="43"/>
      <c r="K48" s="41" t="s">
        <v>149</v>
      </c>
      <c r="L48" s="42"/>
      <c r="M48" s="43"/>
      <c r="N48" s="41" t="s">
        <v>149</v>
      </c>
      <c r="O48" s="42"/>
      <c r="P48" s="43"/>
      <c r="Q48" s="41" t="s">
        <v>149</v>
      </c>
      <c r="R48" s="42"/>
      <c r="S48" s="43"/>
      <c r="T48" s="105"/>
    </row>
    <row r="49" spans="1:20" ht="18" customHeight="1" x14ac:dyDescent="0.2">
      <c r="B49" s="137" t="s">
        <v>46</v>
      </c>
      <c r="C49" s="138"/>
      <c r="D49" s="117" t="s">
        <v>46</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105">
        <v>10</v>
      </c>
    </row>
    <row r="50" spans="1:20" ht="84.75" customHeight="1" x14ac:dyDescent="0.2">
      <c r="A50" s="1">
        <v>1</v>
      </c>
      <c r="B50" s="137"/>
      <c r="C50" s="138"/>
      <c r="D50" s="125" t="s">
        <v>47</v>
      </c>
      <c r="E50" s="132"/>
      <c r="F50" s="132"/>
      <c r="G50" s="132">
        <v>1</v>
      </c>
      <c r="H50" s="132"/>
      <c r="I50" s="132"/>
      <c r="J50" s="132">
        <v>1</v>
      </c>
      <c r="K50" s="132"/>
      <c r="L50" s="132"/>
      <c r="M50" s="132">
        <v>1</v>
      </c>
      <c r="N50" s="132"/>
      <c r="O50" s="132"/>
      <c r="P50" s="132">
        <v>1</v>
      </c>
      <c r="Q50" s="132"/>
      <c r="R50" s="132"/>
      <c r="S50" s="132">
        <v>1</v>
      </c>
      <c r="T50" s="105">
        <f>SUM(E50:S50)</f>
        <v>5</v>
      </c>
    </row>
    <row r="51" spans="1:20" ht="30" customHeight="1" x14ac:dyDescent="0.2">
      <c r="B51" s="137"/>
      <c r="C51" s="138"/>
      <c r="D51" s="115" t="s">
        <v>15</v>
      </c>
      <c r="E51" s="135">
        <f t="shared" ref="E51:S51" si="8">SUM(E50:E50)</f>
        <v>0</v>
      </c>
      <c r="F51" s="135">
        <f t="shared" si="8"/>
        <v>0</v>
      </c>
      <c r="G51" s="135">
        <f t="shared" si="8"/>
        <v>1</v>
      </c>
      <c r="H51" s="135">
        <f t="shared" si="8"/>
        <v>0</v>
      </c>
      <c r="I51" s="135">
        <f t="shared" si="8"/>
        <v>0</v>
      </c>
      <c r="J51" s="135">
        <f t="shared" si="8"/>
        <v>1</v>
      </c>
      <c r="K51" s="135">
        <f t="shared" si="8"/>
        <v>0</v>
      </c>
      <c r="L51" s="135">
        <f t="shared" si="8"/>
        <v>0</v>
      </c>
      <c r="M51" s="135">
        <f t="shared" si="8"/>
        <v>1</v>
      </c>
      <c r="N51" s="135">
        <f t="shared" si="8"/>
        <v>0</v>
      </c>
      <c r="O51" s="135">
        <f t="shared" si="8"/>
        <v>0</v>
      </c>
      <c r="P51" s="135">
        <f t="shared" si="8"/>
        <v>1</v>
      </c>
      <c r="Q51" s="135">
        <f t="shared" si="8"/>
        <v>0</v>
      </c>
      <c r="R51" s="135">
        <f t="shared" si="8"/>
        <v>0</v>
      </c>
      <c r="S51" s="135">
        <f t="shared" si="8"/>
        <v>1</v>
      </c>
      <c r="T51" s="105">
        <f>SUM(E51:S51)</f>
        <v>5</v>
      </c>
    </row>
    <row r="52" spans="1:20" ht="51" customHeight="1" x14ac:dyDescent="0.2">
      <c r="B52" s="137"/>
      <c r="C52" s="138"/>
      <c r="D52" s="117" t="s">
        <v>16</v>
      </c>
      <c r="E52" s="73" t="s">
        <v>50</v>
      </c>
      <c r="F52" s="74"/>
      <c r="G52" s="75"/>
      <c r="H52" s="73" t="s">
        <v>50</v>
      </c>
      <c r="I52" s="74"/>
      <c r="J52" s="75"/>
      <c r="K52" s="73" t="s">
        <v>50</v>
      </c>
      <c r="L52" s="74"/>
      <c r="M52" s="75"/>
      <c r="N52" s="73" t="s">
        <v>50</v>
      </c>
      <c r="O52" s="74"/>
      <c r="P52" s="75"/>
      <c r="Q52" s="73" t="s">
        <v>50</v>
      </c>
      <c r="R52" s="74"/>
      <c r="S52" s="75"/>
      <c r="T52" s="105"/>
    </row>
    <row r="53" spans="1:20" x14ac:dyDescent="0.25">
      <c r="E53" s="76">
        <f t="shared" ref="E53:S53" si="9">+E51+E47+E43+E34+E26+E17</f>
        <v>13</v>
      </c>
      <c r="F53" s="76">
        <f t="shared" si="9"/>
        <v>8</v>
      </c>
      <c r="G53" s="76">
        <f t="shared" si="9"/>
        <v>2</v>
      </c>
      <c r="H53" s="76">
        <f t="shared" si="9"/>
        <v>13</v>
      </c>
      <c r="I53" s="76">
        <f t="shared" si="9"/>
        <v>8</v>
      </c>
      <c r="J53" s="76">
        <f t="shared" si="9"/>
        <v>2</v>
      </c>
      <c r="K53" s="76">
        <f t="shared" si="9"/>
        <v>13</v>
      </c>
      <c r="L53" s="76">
        <f t="shared" si="9"/>
        <v>8</v>
      </c>
      <c r="M53" s="76">
        <f t="shared" si="9"/>
        <v>2</v>
      </c>
      <c r="N53" s="76">
        <f t="shared" si="9"/>
        <v>13</v>
      </c>
      <c r="O53" s="76">
        <f t="shared" si="9"/>
        <v>8</v>
      </c>
      <c r="P53" s="76">
        <f t="shared" si="9"/>
        <v>2</v>
      </c>
      <c r="Q53" s="76">
        <f t="shared" si="9"/>
        <v>13</v>
      </c>
      <c r="R53" s="76">
        <f t="shared" si="9"/>
        <v>8</v>
      </c>
      <c r="S53" s="76">
        <f t="shared" si="9"/>
        <v>2</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79"/>
    </row>
    <row r="55" spans="1:20" x14ac:dyDescent="0.25">
      <c r="D55" s="80" t="s">
        <v>7</v>
      </c>
      <c r="E55" s="81">
        <f>+H53+K53+N53+Q53</f>
        <v>52</v>
      </c>
      <c r="F55" s="82">
        <f>+E55/$E$58</f>
        <v>0.50980392156862742</v>
      </c>
    </row>
    <row r="56" spans="1:20" x14ac:dyDescent="0.25">
      <c r="D56" s="80" t="s">
        <v>8</v>
      </c>
      <c r="E56" s="81">
        <f>+F53+I53+L53+O53+R53</f>
        <v>40</v>
      </c>
      <c r="F56" s="82">
        <f t="shared" ref="F56:F58" si="14">+E56/$E$58</f>
        <v>0.39215686274509803</v>
      </c>
    </row>
    <row r="57" spans="1:20" x14ac:dyDescent="0.25">
      <c r="D57" s="80" t="s">
        <v>9</v>
      </c>
      <c r="E57" s="81">
        <f>+G53+J53+M53+P53+S53</f>
        <v>10</v>
      </c>
      <c r="F57" s="82">
        <f t="shared" si="14"/>
        <v>9.8039215686274508E-2</v>
      </c>
    </row>
    <row r="58" spans="1:20" x14ac:dyDescent="0.25">
      <c r="E58" s="81">
        <f>SUM(E55:E57)</f>
        <v>102</v>
      </c>
      <c r="F58" s="82">
        <f t="shared" si="14"/>
        <v>1</v>
      </c>
    </row>
    <row r="60" spans="1:20" x14ac:dyDescent="0.25">
      <c r="D60" s="85" t="s">
        <v>51</v>
      </c>
      <c r="E60" s="86"/>
      <c r="F60" s="87">
        <f>+F55+F57</f>
        <v>0.60784313725490191</v>
      </c>
    </row>
    <row r="104" spans="1:20" ht="12.75" x14ac:dyDescent="0.2">
      <c r="A104" s="1" t="e">
        <f>+'[1]11. CA COLORECTAL'!A49+'[1]11. CA COLORECTAL'!A45+'[1]11. CA COLORECTAL'!#REF!+'[1]11. CA COLORECTAL'!A41+'[1]11. CA COLORECTAL'!A36+'[1]11. CA COLORECTAL'!A30+'[1]11. CA COLORECTAL'!A26+'[1]11. CA COLORECTAL'!A18+A55+A50+#REF!+A47+A43+A36+A30+A22</f>
        <v>#REF!</v>
      </c>
      <c r="E104" s="88"/>
      <c r="F104" s="88"/>
      <c r="G104" s="88"/>
      <c r="H104" s="88"/>
      <c r="I104" s="88"/>
      <c r="J104" s="88"/>
      <c r="K104" s="88"/>
      <c r="L104" s="88"/>
      <c r="M104" s="88"/>
      <c r="N104" s="88"/>
      <c r="O104" s="88"/>
      <c r="P104" s="88"/>
      <c r="Q104" s="88"/>
      <c r="R104" s="88"/>
      <c r="S104" s="88"/>
      <c r="T104" s="8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11" priority="1" operator="notEqual">
      <formula>$T$11</formula>
    </cfRule>
  </conditionalFormatting>
  <conditionalFormatting sqref="E54:S54">
    <cfRule type="cellIs" dxfId="10"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 sqref="E46:S46 E50:S50 E13:S16">
      <formula1>1</formula1>
    </dataValidation>
  </dataValidations>
  <pageMargins left="0.7" right="0.7" top="0.75" bottom="0.75" header="0.3" footer="0.3"/>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L8" sqref="L8"/>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3.7109375" style="83" customWidth="1"/>
    <col min="8" max="8" width="6" style="83" customWidth="1"/>
    <col min="9" max="9" width="4.7109375" style="83" customWidth="1"/>
    <col min="10" max="10" width="4.85546875" style="83" customWidth="1"/>
    <col min="11" max="11" width="5.140625" style="84" customWidth="1"/>
    <col min="12" max="12" width="5" style="84" customWidth="1"/>
    <col min="13" max="13" width="4.28515625" style="84" customWidth="1"/>
    <col min="14" max="14" width="4.85546875" style="83" customWidth="1"/>
    <col min="15" max="15" width="4.42578125" style="83" customWidth="1"/>
    <col min="16" max="16" width="5.7109375" style="83" customWidth="1"/>
    <col min="17" max="17" width="4.5703125" style="83" customWidth="1"/>
    <col min="18" max="18" width="4.42578125" style="83" customWidth="1"/>
    <col min="19" max="19" width="5.140625" style="83" customWidth="1"/>
    <col min="20" max="20" width="11.42578125" style="77"/>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83</v>
      </c>
      <c r="D7" s="90"/>
      <c r="E7" s="90"/>
      <c r="F7" s="2"/>
      <c r="G7" s="2"/>
      <c r="H7" s="2"/>
      <c r="I7" s="2"/>
      <c r="J7" s="2"/>
      <c r="K7" s="2"/>
      <c r="L7" s="2"/>
      <c r="M7" s="2"/>
      <c r="N7" s="2"/>
      <c r="O7" s="2"/>
      <c r="P7" s="2"/>
      <c r="Q7" s="2"/>
      <c r="R7" s="2"/>
      <c r="S7" s="2"/>
      <c r="T7" s="89"/>
    </row>
    <row r="8" spans="1:20" ht="14.25" customHeight="1" x14ac:dyDescent="0.2">
      <c r="C8" s="91" t="s">
        <v>53</v>
      </c>
      <c r="D8" s="91"/>
      <c r="E8" s="91"/>
      <c r="F8" s="2"/>
      <c r="G8" s="2"/>
      <c r="H8" s="2"/>
      <c r="I8" s="2"/>
      <c r="J8" s="2"/>
      <c r="K8" s="2"/>
      <c r="L8" s="2"/>
      <c r="M8" s="2"/>
      <c r="N8" s="2"/>
      <c r="O8" s="2"/>
      <c r="P8" s="2"/>
      <c r="Q8" s="2"/>
      <c r="R8" s="2"/>
      <c r="S8" s="2"/>
      <c r="T8" s="89"/>
    </row>
    <row r="9" spans="1:20" ht="12.75" x14ac:dyDescent="0.2">
      <c r="C9" s="92" t="s">
        <v>150</v>
      </c>
      <c r="D9" s="92"/>
      <c r="E9" s="92"/>
      <c r="F9" s="2"/>
      <c r="G9" s="2"/>
      <c r="H9" s="2"/>
      <c r="I9" s="2"/>
      <c r="J9" s="2"/>
      <c r="K9" s="2"/>
      <c r="L9" s="2"/>
      <c r="M9" s="2"/>
      <c r="N9" s="2"/>
      <c r="O9" s="2"/>
      <c r="P9" s="2"/>
      <c r="Q9" s="2"/>
      <c r="R9" s="2"/>
      <c r="S9" s="2"/>
      <c r="T9" s="89"/>
    </row>
    <row r="10" spans="1:20" ht="12.75" x14ac:dyDescent="0.2">
      <c r="C10" s="92" t="s">
        <v>4</v>
      </c>
      <c r="D10" s="92"/>
      <c r="E10" s="92"/>
      <c r="F10" s="2"/>
      <c r="G10" s="2"/>
      <c r="H10" s="2"/>
      <c r="I10" s="2"/>
      <c r="J10" s="2"/>
      <c r="K10" s="2"/>
      <c r="L10" s="2"/>
      <c r="M10" s="2"/>
      <c r="N10" s="2"/>
      <c r="O10" s="2"/>
      <c r="P10" s="2"/>
      <c r="Q10" s="2"/>
      <c r="R10" s="2"/>
      <c r="S10" s="2"/>
      <c r="T10" s="89"/>
    </row>
    <row r="11" spans="1:20" ht="46.5" customHeight="1" x14ac:dyDescent="0.2">
      <c r="B11" s="93"/>
      <c r="C11" s="94"/>
      <c r="D11" s="95" t="s">
        <v>5</v>
      </c>
      <c r="E11" s="96">
        <v>10064192</v>
      </c>
      <c r="F11" s="97"/>
      <c r="G11" s="98"/>
      <c r="H11" s="99">
        <v>16231054</v>
      </c>
      <c r="I11" s="100"/>
      <c r="J11" s="101"/>
      <c r="K11" s="99">
        <v>2680605</v>
      </c>
      <c r="L11" s="100"/>
      <c r="M11" s="101"/>
      <c r="N11" s="99">
        <v>16343885</v>
      </c>
      <c r="O11" s="100"/>
      <c r="P11" s="101"/>
      <c r="Q11" s="99">
        <v>10057546</v>
      </c>
      <c r="R11" s="100"/>
      <c r="S11" s="101"/>
      <c r="T11" s="102">
        <v>5</v>
      </c>
    </row>
    <row r="12" spans="1:20" ht="30" x14ac:dyDescent="0.2">
      <c r="B12" s="103"/>
      <c r="C12" s="104"/>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105"/>
    </row>
    <row r="13" spans="1:20" ht="41.25" customHeight="1" x14ac:dyDescent="0.2">
      <c r="A13" s="1">
        <v>1</v>
      </c>
      <c r="B13" s="106" t="s">
        <v>10</v>
      </c>
      <c r="C13" s="107"/>
      <c r="D13" s="108" t="s">
        <v>11</v>
      </c>
      <c r="E13" s="110">
        <v>1</v>
      </c>
      <c r="F13" s="110"/>
      <c r="G13" s="110"/>
      <c r="H13" s="110">
        <v>1</v>
      </c>
      <c r="I13" s="110"/>
      <c r="J13" s="110"/>
      <c r="K13" s="110">
        <v>1</v>
      </c>
      <c r="L13" s="110"/>
      <c r="M13" s="110"/>
      <c r="N13" s="110">
        <v>1</v>
      </c>
      <c r="O13" s="110"/>
      <c r="P13" s="110"/>
      <c r="Q13" s="110">
        <v>1</v>
      </c>
      <c r="R13" s="110"/>
      <c r="S13" s="110"/>
      <c r="T13" s="105">
        <f>SUM(E13:S13)</f>
        <v>5</v>
      </c>
    </row>
    <row r="14" spans="1:20" ht="54" customHeight="1" x14ac:dyDescent="0.2">
      <c r="A14" s="1">
        <v>2</v>
      </c>
      <c r="B14" s="111"/>
      <c r="C14" s="112"/>
      <c r="D14" s="113" t="s">
        <v>12</v>
      </c>
      <c r="E14" s="110">
        <v>1</v>
      </c>
      <c r="F14" s="110"/>
      <c r="G14" s="110"/>
      <c r="H14" s="110">
        <v>1</v>
      </c>
      <c r="I14" s="110"/>
      <c r="J14" s="110"/>
      <c r="K14" s="110">
        <v>1</v>
      </c>
      <c r="L14" s="110"/>
      <c r="M14" s="110"/>
      <c r="N14" s="110">
        <v>1</v>
      </c>
      <c r="O14" s="110"/>
      <c r="P14" s="110"/>
      <c r="Q14" s="110">
        <v>1</v>
      </c>
      <c r="R14" s="110"/>
      <c r="S14" s="110"/>
      <c r="T14" s="105">
        <f>SUM(E14:S14)</f>
        <v>5</v>
      </c>
    </row>
    <row r="15" spans="1:20" ht="51" customHeight="1" x14ac:dyDescent="0.2">
      <c r="A15" s="1">
        <v>3</v>
      </c>
      <c r="B15" s="111"/>
      <c r="C15" s="112"/>
      <c r="D15" s="113" t="s">
        <v>13</v>
      </c>
      <c r="E15" s="110">
        <v>1</v>
      </c>
      <c r="F15" s="110"/>
      <c r="G15" s="110"/>
      <c r="H15" s="110">
        <v>1</v>
      </c>
      <c r="I15" s="110"/>
      <c r="J15" s="110"/>
      <c r="K15" s="110">
        <v>1</v>
      </c>
      <c r="L15" s="110"/>
      <c r="M15" s="110"/>
      <c r="N15" s="110">
        <v>1</v>
      </c>
      <c r="O15" s="110"/>
      <c r="P15" s="110"/>
      <c r="Q15" s="110">
        <v>1</v>
      </c>
      <c r="R15" s="110"/>
      <c r="S15" s="110"/>
      <c r="T15" s="105">
        <f>SUM(E15:S15)</f>
        <v>5</v>
      </c>
    </row>
    <row r="16" spans="1:20" ht="38.25" customHeight="1" x14ac:dyDescent="0.2">
      <c r="A16" s="1">
        <v>4</v>
      </c>
      <c r="B16" s="111"/>
      <c r="C16" s="112"/>
      <c r="D16" s="108" t="s">
        <v>14</v>
      </c>
      <c r="E16" s="110">
        <v>1</v>
      </c>
      <c r="F16" s="110"/>
      <c r="G16" s="110"/>
      <c r="H16" s="110">
        <v>1</v>
      </c>
      <c r="I16" s="110"/>
      <c r="J16" s="110"/>
      <c r="K16" s="110">
        <v>1</v>
      </c>
      <c r="L16" s="110"/>
      <c r="M16" s="110"/>
      <c r="N16" s="110">
        <v>1</v>
      </c>
      <c r="O16" s="110"/>
      <c r="P16" s="110"/>
      <c r="Q16" s="110">
        <v>1</v>
      </c>
      <c r="R16" s="110"/>
      <c r="S16" s="110"/>
      <c r="T16" s="105">
        <f>SUM(E16:S16)</f>
        <v>5</v>
      </c>
    </row>
    <row r="17" spans="1:20" ht="18" customHeight="1" x14ac:dyDescent="0.2">
      <c r="B17" s="111"/>
      <c r="C17" s="112"/>
      <c r="D17" s="115" t="s">
        <v>15</v>
      </c>
      <c r="E17" s="116">
        <f>SUM(E13:E16)</f>
        <v>4</v>
      </c>
      <c r="F17" s="116">
        <f t="shared" ref="F17:S17" si="0">SUM(F13:F16)</f>
        <v>0</v>
      </c>
      <c r="G17" s="116">
        <f t="shared" si="0"/>
        <v>0</v>
      </c>
      <c r="H17" s="116">
        <f t="shared" si="0"/>
        <v>4</v>
      </c>
      <c r="I17" s="116">
        <f t="shared" si="0"/>
        <v>0</v>
      </c>
      <c r="J17" s="116">
        <f t="shared" si="0"/>
        <v>0</v>
      </c>
      <c r="K17" s="116">
        <f t="shared" si="0"/>
        <v>4</v>
      </c>
      <c r="L17" s="116">
        <f t="shared" si="0"/>
        <v>0</v>
      </c>
      <c r="M17" s="116">
        <f t="shared" si="0"/>
        <v>0</v>
      </c>
      <c r="N17" s="116">
        <f t="shared" si="0"/>
        <v>4</v>
      </c>
      <c r="O17" s="116">
        <f t="shared" si="0"/>
        <v>0</v>
      </c>
      <c r="P17" s="116">
        <f t="shared" si="0"/>
        <v>0</v>
      </c>
      <c r="Q17" s="116">
        <f t="shared" si="0"/>
        <v>4</v>
      </c>
      <c r="R17" s="116">
        <f t="shared" si="0"/>
        <v>0</v>
      </c>
      <c r="S17" s="116">
        <f t="shared" si="0"/>
        <v>0</v>
      </c>
      <c r="T17" s="105">
        <f>SUM(E17:S17)</f>
        <v>20</v>
      </c>
    </row>
    <row r="18" spans="1:20" ht="37.5" customHeight="1" x14ac:dyDescent="0.2">
      <c r="B18" s="111"/>
      <c r="C18" s="112"/>
      <c r="D18" s="117" t="s">
        <v>16</v>
      </c>
      <c r="E18" s="41" t="s">
        <v>55</v>
      </c>
      <c r="F18" s="42"/>
      <c r="G18" s="43"/>
      <c r="H18" s="41" t="s">
        <v>55</v>
      </c>
      <c r="I18" s="42"/>
      <c r="J18" s="43"/>
      <c r="K18" s="41" t="s">
        <v>55</v>
      </c>
      <c r="L18" s="42"/>
      <c r="M18" s="43"/>
      <c r="N18" s="41" t="s">
        <v>55</v>
      </c>
      <c r="O18" s="42"/>
      <c r="P18" s="43"/>
      <c r="Q18" s="41" t="s">
        <v>55</v>
      </c>
      <c r="R18" s="42"/>
      <c r="S18" s="43"/>
      <c r="T18" s="105"/>
    </row>
    <row r="19" spans="1:20" ht="18" customHeight="1" x14ac:dyDescent="0.2">
      <c r="B19" s="111" t="s">
        <v>18</v>
      </c>
      <c r="C19" s="112"/>
      <c r="D19" s="117"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105"/>
    </row>
    <row r="20" spans="1:20" s="50" customFormat="1" ht="77.25" customHeight="1" x14ac:dyDescent="0.2">
      <c r="A20" s="47">
        <v>1</v>
      </c>
      <c r="B20" s="111"/>
      <c r="C20" s="112"/>
      <c r="D20" s="118" t="s">
        <v>19</v>
      </c>
      <c r="E20" s="119"/>
      <c r="F20" s="119">
        <v>1</v>
      </c>
      <c r="G20" s="119"/>
      <c r="H20" s="119"/>
      <c r="I20" s="119">
        <v>1</v>
      </c>
      <c r="J20" s="119"/>
      <c r="K20" s="119"/>
      <c r="L20" s="119">
        <v>1</v>
      </c>
      <c r="M20" s="119"/>
      <c r="N20" s="119"/>
      <c r="O20" s="119">
        <v>1</v>
      </c>
      <c r="P20" s="119"/>
      <c r="Q20" s="119"/>
      <c r="R20" s="119">
        <v>1</v>
      </c>
      <c r="S20" s="119"/>
      <c r="T20" s="105">
        <f t="shared" ref="T20:T26" si="1">SUM(E20:S20)</f>
        <v>5</v>
      </c>
    </row>
    <row r="21" spans="1:20" ht="81" customHeight="1" x14ac:dyDescent="0.2">
      <c r="A21" s="1">
        <v>2</v>
      </c>
      <c r="B21" s="111"/>
      <c r="C21" s="112"/>
      <c r="D21" s="120" t="s">
        <v>20</v>
      </c>
      <c r="E21" s="132">
        <v>1</v>
      </c>
      <c r="F21" s="132"/>
      <c r="G21" s="132"/>
      <c r="H21" s="132">
        <v>1</v>
      </c>
      <c r="I21" s="132"/>
      <c r="J21" s="132"/>
      <c r="K21" s="132">
        <v>1</v>
      </c>
      <c r="L21" s="132"/>
      <c r="M21" s="132"/>
      <c r="N21" s="132">
        <v>1</v>
      </c>
      <c r="O21" s="132"/>
      <c r="P21" s="132"/>
      <c r="Q21" s="132">
        <v>1</v>
      </c>
      <c r="R21" s="132"/>
      <c r="S21" s="132"/>
      <c r="T21" s="105">
        <f t="shared" si="1"/>
        <v>5</v>
      </c>
    </row>
    <row r="22" spans="1:20" ht="50.25" customHeight="1" x14ac:dyDescent="0.2">
      <c r="A22" s="1">
        <v>3</v>
      </c>
      <c r="B22" s="111"/>
      <c r="C22" s="112"/>
      <c r="D22" s="120" t="s">
        <v>21</v>
      </c>
      <c r="E22" s="132">
        <v>1</v>
      </c>
      <c r="F22" s="132"/>
      <c r="G22" s="132"/>
      <c r="H22" s="132">
        <v>1</v>
      </c>
      <c r="I22" s="132"/>
      <c r="J22" s="132"/>
      <c r="K22" s="132">
        <v>1</v>
      </c>
      <c r="L22" s="132"/>
      <c r="M22" s="132"/>
      <c r="N22" s="132">
        <v>1</v>
      </c>
      <c r="O22" s="132"/>
      <c r="P22" s="132"/>
      <c r="Q22" s="132">
        <v>1</v>
      </c>
      <c r="R22" s="132"/>
      <c r="S22" s="132"/>
      <c r="T22" s="105">
        <f t="shared" si="1"/>
        <v>5</v>
      </c>
    </row>
    <row r="23" spans="1:20" ht="50.25" customHeight="1" x14ac:dyDescent="0.2">
      <c r="A23" s="1">
        <v>4</v>
      </c>
      <c r="B23" s="111"/>
      <c r="C23" s="112"/>
      <c r="D23" s="120" t="s">
        <v>22</v>
      </c>
      <c r="E23" s="132">
        <v>1</v>
      </c>
      <c r="F23" s="132"/>
      <c r="G23" s="132"/>
      <c r="H23" s="132">
        <v>1</v>
      </c>
      <c r="I23" s="132"/>
      <c r="J23" s="132"/>
      <c r="K23" s="132">
        <v>1</v>
      </c>
      <c r="L23" s="132"/>
      <c r="M23" s="132"/>
      <c r="N23" s="132">
        <v>1</v>
      </c>
      <c r="O23" s="132"/>
      <c r="P23" s="132"/>
      <c r="Q23" s="132">
        <v>1</v>
      </c>
      <c r="R23" s="132"/>
      <c r="S23" s="132"/>
      <c r="T23" s="105">
        <f t="shared" si="1"/>
        <v>5</v>
      </c>
    </row>
    <row r="24" spans="1:20" ht="52.5" customHeight="1" x14ac:dyDescent="0.2">
      <c r="A24" s="1">
        <v>5</v>
      </c>
      <c r="B24" s="111"/>
      <c r="C24" s="112"/>
      <c r="D24" s="120" t="s">
        <v>23</v>
      </c>
      <c r="E24" s="132">
        <v>1</v>
      </c>
      <c r="F24" s="132"/>
      <c r="G24" s="132"/>
      <c r="H24" s="132">
        <v>1</v>
      </c>
      <c r="I24" s="132"/>
      <c r="J24" s="132"/>
      <c r="K24" s="132">
        <v>1</v>
      </c>
      <c r="L24" s="132"/>
      <c r="M24" s="132"/>
      <c r="N24" s="132">
        <v>1</v>
      </c>
      <c r="O24" s="132"/>
      <c r="P24" s="132"/>
      <c r="Q24" s="132">
        <v>1</v>
      </c>
      <c r="R24" s="132"/>
      <c r="S24" s="132"/>
      <c r="T24" s="105">
        <f t="shared" si="1"/>
        <v>5</v>
      </c>
    </row>
    <row r="25" spans="1:20" ht="56.25" customHeight="1" x14ac:dyDescent="0.2">
      <c r="A25" s="1">
        <v>6</v>
      </c>
      <c r="B25" s="111"/>
      <c r="C25" s="112"/>
      <c r="D25" s="120" t="s">
        <v>24</v>
      </c>
      <c r="E25" s="132">
        <v>1</v>
      </c>
      <c r="F25" s="132"/>
      <c r="G25" s="132"/>
      <c r="H25" s="132">
        <v>1</v>
      </c>
      <c r="I25" s="132"/>
      <c r="J25" s="132"/>
      <c r="K25" s="132">
        <v>1</v>
      </c>
      <c r="L25" s="132"/>
      <c r="M25" s="132"/>
      <c r="N25" s="132">
        <v>1</v>
      </c>
      <c r="O25" s="132"/>
      <c r="P25" s="132"/>
      <c r="Q25" s="132">
        <v>1</v>
      </c>
      <c r="R25" s="132"/>
      <c r="S25" s="132"/>
      <c r="T25" s="105">
        <f t="shared" si="1"/>
        <v>5</v>
      </c>
    </row>
    <row r="26" spans="1:20" ht="18" customHeight="1" x14ac:dyDescent="0.2">
      <c r="B26" s="111"/>
      <c r="C26" s="112"/>
      <c r="D26" s="115" t="s">
        <v>15</v>
      </c>
      <c r="E26" s="116">
        <f>SUM(E20:E25)</f>
        <v>5</v>
      </c>
      <c r="F26" s="116">
        <f t="shared" ref="F26:S26" si="2">SUM(F20:F25)</f>
        <v>1</v>
      </c>
      <c r="G26" s="116">
        <f t="shared" si="2"/>
        <v>0</v>
      </c>
      <c r="H26" s="116">
        <f t="shared" si="2"/>
        <v>5</v>
      </c>
      <c r="I26" s="116">
        <f t="shared" si="2"/>
        <v>1</v>
      </c>
      <c r="J26" s="116">
        <f t="shared" si="2"/>
        <v>0</v>
      </c>
      <c r="K26" s="116">
        <f t="shared" si="2"/>
        <v>5</v>
      </c>
      <c r="L26" s="116">
        <f t="shared" si="2"/>
        <v>1</v>
      </c>
      <c r="M26" s="116">
        <f t="shared" si="2"/>
        <v>0</v>
      </c>
      <c r="N26" s="116">
        <f t="shared" si="2"/>
        <v>5</v>
      </c>
      <c r="O26" s="116">
        <f t="shared" si="2"/>
        <v>1</v>
      </c>
      <c r="P26" s="116">
        <f t="shared" si="2"/>
        <v>0</v>
      </c>
      <c r="Q26" s="116">
        <f t="shared" si="2"/>
        <v>5</v>
      </c>
      <c r="R26" s="116">
        <f t="shared" si="2"/>
        <v>1</v>
      </c>
      <c r="S26" s="116">
        <f t="shared" si="2"/>
        <v>0</v>
      </c>
      <c r="T26" s="105">
        <f t="shared" si="1"/>
        <v>30</v>
      </c>
    </row>
    <row r="27" spans="1:20" ht="37.5" customHeight="1" x14ac:dyDescent="0.2">
      <c r="B27" s="111"/>
      <c r="C27" s="112"/>
      <c r="D27" s="117" t="s">
        <v>16</v>
      </c>
      <c r="E27" s="122" t="s">
        <v>25</v>
      </c>
      <c r="F27" s="123"/>
      <c r="G27" s="124"/>
      <c r="H27" s="122" t="s">
        <v>25</v>
      </c>
      <c r="I27" s="123"/>
      <c r="J27" s="124"/>
      <c r="K27" s="122" t="s">
        <v>25</v>
      </c>
      <c r="L27" s="123"/>
      <c r="M27" s="124"/>
      <c r="N27" s="122" t="s">
        <v>25</v>
      </c>
      <c r="O27" s="123"/>
      <c r="P27" s="124"/>
      <c r="Q27" s="122" t="s">
        <v>25</v>
      </c>
      <c r="R27" s="123"/>
      <c r="S27" s="124"/>
      <c r="T27" s="105"/>
    </row>
    <row r="28" spans="1:20" ht="18" customHeight="1" x14ac:dyDescent="0.2">
      <c r="B28" s="111" t="s">
        <v>26</v>
      </c>
      <c r="C28" s="112"/>
      <c r="D28" s="117"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105">
        <v>10</v>
      </c>
    </row>
    <row r="29" spans="1:20" ht="40.5" customHeight="1" x14ac:dyDescent="0.2">
      <c r="A29" s="1">
        <v>1</v>
      </c>
      <c r="B29" s="111"/>
      <c r="C29" s="112"/>
      <c r="D29" s="125" t="s">
        <v>27</v>
      </c>
      <c r="E29" s="110"/>
      <c r="F29" s="110">
        <v>1</v>
      </c>
      <c r="G29" s="110"/>
      <c r="H29" s="110"/>
      <c r="I29" s="110">
        <v>1</v>
      </c>
      <c r="J29" s="110"/>
      <c r="K29" s="110"/>
      <c r="L29" s="110">
        <v>1</v>
      </c>
      <c r="M29" s="110"/>
      <c r="N29" s="110"/>
      <c r="O29" s="110">
        <v>1</v>
      </c>
      <c r="P29" s="110"/>
      <c r="Q29" s="110"/>
      <c r="R29" s="110">
        <v>1</v>
      </c>
      <c r="S29" s="110"/>
      <c r="T29" s="105">
        <f t="shared" ref="T29:T34" si="3">SUM(E29:S29)</f>
        <v>5</v>
      </c>
    </row>
    <row r="30" spans="1:20" ht="48.75" customHeight="1" x14ac:dyDescent="0.2">
      <c r="A30" s="1">
        <v>2</v>
      </c>
      <c r="B30" s="111"/>
      <c r="C30" s="112"/>
      <c r="D30" s="125" t="s">
        <v>28</v>
      </c>
      <c r="E30" s="110"/>
      <c r="F30" s="110">
        <v>1</v>
      </c>
      <c r="G30" s="110"/>
      <c r="H30" s="110"/>
      <c r="I30" s="110">
        <v>1</v>
      </c>
      <c r="J30" s="110"/>
      <c r="K30" s="110"/>
      <c r="L30" s="110">
        <v>1</v>
      </c>
      <c r="M30" s="110"/>
      <c r="N30" s="110">
        <v>1</v>
      </c>
      <c r="O30" s="110"/>
      <c r="P30" s="110"/>
      <c r="Q30" s="110"/>
      <c r="R30" s="110">
        <v>1</v>
      </c>
      <c r="S30" s="110"/>
      <c r="T30" s="105">
        <f t="shared" si="3"/>
        <v>5</v>
      </c>
    </row>
    <row r="31" spans="1:20" ht="62.25" customHeight="1" x14ac:dyDescent="0.2">
      <c r="A31" s="1">
        <v>3</v>
      </c>
      <c r="B31" s="111"/>
      <c r="C31" s="112"/>
      <c r="D31" s="125" t="s">
        <v>29</v>
      </c>
      <c r="E31" s="110"/>
      <c r="F31" s="110">
        <v>1</v>
      </c>
      <c r="G31" s="110"/>
      <c r="H31" s="110"/>
      <c r="I31" s="110">
        <v>1</v>
      </c>
      <c r="J31" s="110"/>
      <c r="K31" s="110"/>
      <c r="L31" s="110">
        <v>1</v>
      </c>
      <c r="M31" s="110"/>
      <c r="N31" s="110"/>
      <c r="O31" s="110">
        <v>1</v>
      </c>
      <c r="P31" s="110"/>
      <c r="Q31" s="110"/>
      <c r="R31" s="110">
        <v>1</v>
      </c>
      <c r="S31" s="110"/>
      <c r="T31" s="105">
        <f t="shared" si="3"/>
        <v>5</v>
      </c>
    </row>
    <row r="32" spans="1:20" ht="41.25" customHeight="1" x14ac:dyDescent="0.2">
      <c r="A32" s="1">
        <v>4</v>
      </c>
      <c r="B32" s="111"/>
      <c r="C32" s="112"/>
      <c r="D32" s="125" t="s">
        <v>30</v>
      </c>
      <c r="E32" s="110"/>
      <c r="F32" s="110"/>
      <c r="G32" s="110">
        <v>1</v>
      </c>
      <c r="H32" s="110"/>
      <c r="I32" s="110"/>
      <c r="J32" s="110">
        <v>1</v>
      </c>
      <c r="K32" s="110"/>
      <c r="L32" s="110"/>
      <c r="M32" s="110">
        <v>1</v>
      </c>
      <c r="N32" s="110"/>
      <c r="O32" s="110"/>
      <c r="P32" s="110">
        <v>1</v>
      </c>
      <c r="Q32" s="110"/>
      <c r="R32" s="110"/>
      <c r="S32" s="110">
        <v>1</v>
      </c>
      <c r="T32" s="105">
        <f t="shared" si="3"/>
        <v>5</v>
      </c>
    </row>
    <row r="33" spans="1:20" ht="61.5" customHeight="1" x14ac:dyDescent="0.2">
      <c r="A33" s="1">
        <v>5</v>
      </c>
      <c r="B33" s="111"/>
      <c r="C33" s="112"/>
      <c r="D33" s="125" t="s">
        <v>85</v>
      </c>
      <c r="E33" s="110"/>
      <c r="F33" s="110">
        <v>1</v>
      </c>
      <c r="G33" s="110"/>
      <c r="H33" s="110"/>
      <c r="I33" s="110">
        <v>1</v>
      </c>
      <c r="J33" s="110"/>
      <c r="K33" s="110"/>
      <c r="L33" s="110">
        <v>1</v>
      </c>
      <c r="M33" s="110"/>
      <c r="N33" s="110">
        <v>1</v>
      </c>
      <c r="O33" s="110"/>
      <c r="P33" s="110"/>
      <c r="Q33" s="110"/>
      <c r="R33" s="110">
        <v>1</v>
      </c>
      <c r="S33" s="110"/>
      <c r="T33" s="105">
        <f t="shared" si="3"/>
        <v>5</v>
      </c>
    </row>
    <row r="34" spans="1:20" ht="18" customHeight="1" x14ac:dyDescent="0.2">
      <c r="B34" s="111"/>
      <c r="C34" s="112"/>
      <c r="D34" s="115" t="s">
        <v>15</v>
      </c>
      <c r="E34" s="116">
        <f>SUM(E29:E33)</f>
        <v>0</v>
      </c>
      <c r="F34" s="116">
        <f t="shared" ref="F34:S34" si="4">SUM(F29:F33)</f>
        <v>4</v>
      </c>
      <c r="G34" s="116">
        <f t="shared" si="4"/>
        <v>1</v>
      </c>
      <c r="H34" s="116">
        <f t="shared" si="4"/>
        <v>0</v>
      </c>
      <c r="I34" s="116">
        <f t="shared" si="4"/>
        <v>4</v>
      </c>
      <c r="J34" s="116">
        <f t="shared" si="4"/>
        <v>1</v>
      </c>
      <c r="K34" s="116">
        <f t="shared" si="4"/>
        <v>0</v>
      </c>
      <c r="L34" s="116">
        <f t="shared" si="4"/>
        <v>4</v>
      </c>
      <c r="M34" s="116">
        <f t="shared" si="4"/>
        <v>1</v>
      </c>
      <c r="N34" s="116">
        <f t="shared" si="4"/>
        <v>2</v>
      </c>
      <c r="O34" s="116">
        <f t="shared" si="4"/>
        <v>2</v>
      </c>
      <c r="P34" s="116">
        <f t="shared" si="4"/>
        <v>1</v>
      </c>
      <c r="Q34" s="116">
        <f t="shared" si="4"/>
        <v>0</v>
      </c>
      <c r="R34" s="116">
        <f t="shared" si="4"/>
        <v>4</v>
      </c>
      <c r="S34" s="116">
        <f t="shared" si="4"/>
        <v>1</v>
      </c>
      <c r="T34" s="105">
        <f t="shared" si="3"/>
        <v>25</v>
      </c>
    </row>
    <row r="35" spans="1:20" ht="37.5" customHeight="1" x14ac:dyDescent="0.2">
      <c r="B35" s="111"/>
      <c r="C35" s="112"/>
      <c r="D35" s="117" t="s">
        <v>16</v>
      </c>
      <c r="E35" s="126" t="s">
        <v>66</v>
      </c>
      <c r="F35" s="127"/>
      <c r="G35" s="128"/>
      <c r="H35" s="126" t="s">
        <v>66</v>
      </c>
      <c r="I35" s="127"/>
      <c r="J35" s="128"/>
      <c r="K35" s="126" t="s">
        <v>66</v>
      </c>
      <c r="L35" s="127"/>
      <c r="M35" s="128"/>
      <c r="N35" s="126" t="s">
        <v>151</v>
      </c>
      <c r="O35" s="127"/>
      <c r="P35" s="128"/>
      <c r="Q35" s="126" t="s">
        <v>66</v>
      </c>
      <c r="R35" s="127"/>
      <c r="S35" s="128"/>
      <c r="T35" s="105"/>
    </row>
    <row r="36" spans="1:20" ht="18" customHeight="1" x14ac:dyDescent="0.2">
      <c r="B36" s="111" t="s">
        <v>35</v>
      </c>
      <c r="C36" s="112"/>
      <c r="D36" s="117" t="s">
        <v>35</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105">
        <v>10</v>
      </c>
    </row>
    <row r="37" spans="1:20" ht="93" customHeight="1" x14ac:dyDescent="0.2">
      <c r="A37" s="1">
        <v>1</v>
      </c>
      <c r="B37" s="111"/>
      <c r="C37" s="112"/>
      <c r="D37" s="125" t="s">
        <v>36</v>
      </c>
      <c r="E37" s="129"/>
      <c r="F37" s="130">
        <v>1</v>
      </c>
      <c r="G37" s="131"/>
      <c r="H37" s="129"/>
      <c r="I37" s="130">
        <v>1</v>
      </c>
      <c r="J37" s="131"/>
      <c r="K37" s="129"/>
      <c r="L37" s="130">
        <v>1</v>
      </c>
      <c r="M37" s="131"/>
      <c r="N37" s="129"/>
      <c r="O37" s="130">
        <v>1</v>
      </c>
      <c r="P37" s="131"/>
      <c r="Q37" s="129"/>
      <c r="R37" s="130">
        <v>1</v>
      </c>
      <c r="S37" s="131"/>
      <c r="T37" s="105">
        <f t="shared" ref="T37:T43" si="5">SUM(E37:S37)</f>
        <v>5</v>
      </c>
    </row>
    <row r="38" spans="1:20" ht="57" customHeight="1" x14ac:dyDescent="0.2">
      <c r="A38" s="1">
        <v>2</v>
      </c>
      <c r="B38" s="111"/>
      <c r="C38" s="112"/>
      <c r="D38" s="125" t="s">
        <v>37</v>
      </c>
      <c r="E38" s="119"/>
      <c r="F38" s="119">
        <v>1</v>
      </c>
      <c r="G38" s="119"/>
      <c r="H38" s="119"/>
      <c r="I38" s="119">
        <v>1</v>
      </c>
      <c r="J38" s="119"/>
      <c r="K38" s="119"/>
      <c r="L38" s="119">
        <v>1</v>
      </c>
      <c r="M38" s="119"/>
      <c r="N38" s="119"/>
      <c r="O38" s="119">
        <v>1</v>
      </c>
      <c r="P38" s="119"/>
      <c r="Q38" s="119"/>
      <c r="R38" s="119">
        <v>1</v>
      </c>
      <c r="S38" s="119"/>
      <c r="T38" s="105">
        <f t="shared" si="5"/>
        <v>5</v>
      </c>
    </row>
    <row r="39" spans="1:20" ht="78.75" customHeight="1" x14ac:dyDescent="0.2">
      <c r="A39" s="1">
        <v>3</v>
      </c>
      <c r="B39" s="111"/>
      <c r="C39" s="112"/>
      <c r="D39" s="125" t="s">
        <v>86</v>
      </c>
      <c r="E39" s="132">
        <v>1</v>
      </c>
      <c r="F39" s="132"/>
      <c r="G39" s="132"/>
      <c r="H39" s="132">
        <v>1</v>
      </c>
      <c r="I39" s="132"/>
      <c r="J39" s="132"/>
      <c r="K39" s="132">
        <v>1</v>
      </c>
      <c r="L39" s="132"/>
      <c r="M39" s="132"/>
      <c r="N39" s="132">
        <v>1</v>
      </c>
      <c r="O39" s="132"/>
      <c r="P39" s="132"/>
      <c r="Q39" s="132">
        <v>1</v>
      </c>
      <c r="R39" s="132"/>
      <c r="S39" s="132"/>
      <c r="T39" s="105">
        <f t="shared" si="5"/>
        <v>5</v>
      </c>
    </row>
    <row r="40" spans="1:20" ht="70.5" customHeight="1" x14ac:dyDescent="0.2">
      <c r="A40" s="1">
        <v>4</v>
      </c>
      <c r="B40" s="111"/>
      <c r="C40" s="112"/>
      <c r="D40" s="125" t="s">
        <v>39</v>
      </c>
      <c r="E40" s="132"/>
      <c r="F40" s="132">
        <v>1</v>
      </c>
      <c r="G40" s="132"/>
      <c r="H40" s="132"/>
      <c r="I40" s="132">
        <v>1</v>
      </c>
      <c r="J40" s="132"/>
      <c r="K40" s="132"/>
      <c r="L40" s="132">
        <v>1</v>
      </c>
      <c r="M40" s="132"/>
      <c r="N40" s="132"/>
      <c r="O40" s="132">
        <v>1</v>
      </c>
      <c r="P40" s="132"/>
      <c r="Q40" s="132"/>
      <c r="R40" s="132">
        <v>1</v>
      </c>
      <c r="S40" s="132"/>
      <c r="T40" s="105">
        <f t="shared" si="5"/>
        <v>5</v>
      </c>
    </row>
    <row r="41" spans="1:20" ht="87.75" customHeight="1" x14ac:dyDescent="0.2">
      <c r="A41" s="1">
        <v>5</v>
      </c>
      <c r="B41" s="111"/>
      <c r="C41" s="112"/>
      <c r="D41" s="125" t="s">
        <v>40</v>
      </c>
      <c r="E41" s="132"/>
      <c r="F41" s="132">
        <v>1</v>
      </c>
      <c r="G41" s="132"/>
      <c r="H41" s="132"/>
      <c r="I41" s="132">
        <v>1</v>
      </c>
      <c r="J41" s="132"/>
      <c r="K41" s="132"/>
      <c r="L41" s="132">
        <v>1</v>
      </c>
      <c r="M41" s="132"/>
      <c r="N41" s="132"/>
      <c r="O41" s="132">
        <v>1</v>
      </c>
      <c r="P41" s="132"/>
      <c r="Q41" s="132"/>
      <c r="R41" s="132">
        <v>1</v>
      </c>
      <c r="S41" s="132"/>
      <c r="T41" s="105">
        <f t="shared" si="5"/>
        <v>5</v>
      </c>
    </row>
    <row r="42" spans="1:20" ht="66.75" customHeight="1" x14ac:dyDescent="0.2">
      <c r="A42" s="1">
        <v>6</v>
      </c>
      <c r="B42" s="111"/>
      <c r="C42" s="112"/>
      <c r="D42" s="125" t="s">
        <v>41</v>
      </c>
      <c r="E42" s="132"/>
      <c r="F42" s="132">
        <v>1</v>
      </c>
      <c r="G42" s="132"/>
      <c r="H42" s="132"/>
      <c r="I42" s="132">
        <v>1</v>
      </c>
      <c r="J42" s="132"/>
      <c r="K42" s="132"/>
      <c r="L42" s="132">
        <v>1</v>
      </c>
      <c r="M42" s="132"/>
      <c r="N42" s="132"/>
      <c r="O42" s="132">
        <v>1</v>
      </c>
      <c r="P42" s="132"/>
      <c r="Q42" s="132"/>
      <c r="R42" s="132">
        <v>1</v>
      </c>
      <c r="S42" s="132"/>
      <c r="T42" s="105">
        <f t="shared" si="5"/>
        <v>5</v>
      </c>
    </row>
    <row r="43" spans="1:20" ht="18" customHeight="1" x14ac:dyDescent="0.2">
      <c r="B43" s="111"/>
      <c r="C43" s="112"/>
      <c r="D43" s="115" t="s">
        <v>15</v>
      </c>
      <c r="E43" s="133">
        <f>SUM(E37:E42)</f>
        <v>1</v>
      </c>
      <c r="F43" s="133">
        <f t="shared" ref="F43:S43" si="6">SUM(F37:F42)</f>
        <v>5</v>
      </c>
      <c r="G43" s="133">
        <f t="shared" si="6"/>
        <v>0</v>
      </c>
      <c r="H43" s="133">
        <f t="shared" si="6"/>
        <v>1</v>
      </c>
      <c r="I43" s="133">
        <f t="shared" si="6"/>
        <v>5</v>
      </c>
      <c r="J43" s="133">
        <f t="shared" si="6"/>
        <v>0</v>
      </c>
      <c r="K43" s="133">
        <f t="shared" si="6"/>
        <v>1</v>
      </c>
      <c r="L43" s="133">
        <f t="shared" si="6"/>
        <v>5</v>
      </c>
      <c r="M43" s="133">
        <f t="shared" si="6"/>
        <v>0</v>
      </c>
      <c r="N43" s="133">
        <f t="shared" si="6"/>
        <v>1</v>
      </c>
      <c r="O43" s="133">
        <f t="shared" si="6"/>
        <v>5</v>
      </c>
      <c r="P43" s="133">
        <f t="shared" si="6"/>
        <v>0</v>
      </c>
      <c r="Q43" s="133">
        <f t="shared" si="6"/>
        <v>1</v>
      </c>
      <c r="R43" s="133">
        <f t="shared" si="6"/>
        <v>5</v>
      </c>
      <c r="S43" s="133">
        <f t="shared" si="6"/>
        <v>0</v>
      </c>
      <c r="T43" s="134">
        <f t="shared" si="5"/>
        <v>30</v>
      </c>
    </row>
    <row r="44" spans="1:20" ht="37.5" customHeight="1" x14ac:dyDescent="0.2">
      <c r="B44" s="111"/>
      <c r="C44" s="112"/>
      <c r="D44" s="117" t="s">
        <v>16</v>
      </c>
      <c r="E44" s="122" t="s">
        <v>42</v>
      </c>
      <c r="F44" s="123"/>
      <c r="G44" s="124"/>
      <c r="H44" s="122" t="s">
        <v>42</v>
      </c>
      <c r="I44" s="123"/>
      <c r="J44" s="124"/>
      <c r="K44" s="122" t="s">
        <v>42</v>
      </c>
      <c r="L44" s="123"/>
      <c r="M44" s="124"/>
      <c r="N44" s="122" t="s">
        <v>42</v>
      </c>
      <c r="O44" s="123"/>
      <c r="P44" s="124"/>
      <c r="Q44" s="122" t="s">
        <v>42</v>
      </c>
      <c r="R44" s="123"/>
      <c r="S44" s="124"/>
      <c r="T44" s="105"/>
    </row>
    <row r="45" spans="1:20" ht="18" customHeight="1" x14ac:dyDescent="0.2">
      <c r="B45" s="111" t="s">
        <v>43</v>
      </c>
      <c r="C45" s="112"/>
      <c r="D45" s="117" t="s">
        <v>43</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105">
        <v>10</v>
      </c>
    </row>
    <row r="46" spans="1:20" ht="33" customHeight="1" x14ac:dyDescent="0.2">
      <c r="A46" s="1">
        <v>1</v>
      </c>
      <c r="B46" s="111"/>
      <c r="C46" s="112"/>
      <c r="D46" s="118" t="s">
        <v>44</v>
      </c>
      <c r="E46" s="132">
        <v>1</v>
      </c>
      <c r="F46" s="132"/>
      <c r="G46" s="132"/>
      <c r="H46" s="132">
        <v>1</v>
      </c>
      <c r="I46" s="132"/>
      <c r="J46" s="132"/>
      <c r="K46" s="132">
        <v>1</v>
      </c>
      <c r="L46" s="132"/>
      <c r="M46" s="132"/>
      <c r="N46" s="132">
        <v>1</v>
      </c>
      <c r="O46" s="132"/>
      <c r="P46" s="132"/>
      <c r="Q46" s="132">
        <v>1</v>
      </c>
      <c r="R46" s="132"/>
      <c r="S46" s="132"/>
      <c r="T46" s="105">
        <f>SUM(E46:S46)</f>
        <v>5</v>
      </c>
    </row>
    <row r="47" spans="1:20" ht="18" customHeight="1" x14ac:dyDescent="0.2">
      <c r="B47" s="111"/>
      <c r="C47" s="112"/>
      <c r="D47" s="115" t="s">
        <v>15</v>
      </c>
      <c r="E47" s="135">
        <f>+E46</f>
        <v>1</v>
      </c>
      <c r="F47" s="135">
        <f t="shared" ref="F47:S47" si="7">+F46</f>
        <v>0</v>
      </c>
      <c r="G47" s="135">
        <f t="shared" si="7"/>
        <v>0</v>
      </c>
      <c r="H47" s="135">
        <f t="shared" si="7"/>
        <v>1</v>
      </c>
      <c r="I47" s="135">
        <f t="shared" si="7"/>
        <v>0</v>
      </c>
      <c r="J47" s="135">
        <f t="shared" si="7"/>
        <v>0</v>
      </c>
      <c r="K47" s="135">
        <f t="shared" si="7"/>
        <v>1</v>
      </c>
      <c r="L47" s="135">
        <f t="shared" si="7"/>
        <v>0</v>
      </c>
      <c r="M47" s="135">
        <f t="shared" si="7"/>
        <v>0</v>
      </c>
      <c r="N47" s="135">
        <f t="shared" si="7"/>
        <v>1</v>
      </c>
      <c r="O47" s="135">
        <f t="shared" si="7"/>
        <v>0</v>
      </c>
      <c r="P47" s="135">
        <f t="shared" si="7"/>
        <v>0</v>
      </c>
      <c r="Q47" s="135">
        <f t="shared" si="7"/>
        <v>1</v>
      </c>
      <c r="R47" s="135">
        <f t="shared" si="7"/>
        <v>0</v>
      </c>
      <c r="S47" s="135">
        <f t="shared" si="7"/>
        <v>0</v>
      </c>
      <c r="T47" s="136">
        <f>SUM(E47:S47)</f>
        <v>5</v>
      </c>
    </row>
    <row r="48" spans="1:20" ht="44.25" customHeight="1" x14ac:dyDescent="0.2">
      <c r="B48" s="111"/>
      <c r="C48" s="112"/>
      <c r="D48" s="117" t="s">
        <v>16</v>
      </c>
      <c r="E48" s="41" t="s">
        <v>45</v>
      </c>
      <c r="F48" s="42"/>
      <c r="G48" s="43"/>
      <c r="H48" s="41" t="s">
        <v>45</v>
      </c>
      <c r="I48" s="42"/>
      <c r="J48" s="43"/>
      <c r="K48" s="41" t="s">
        <v>45</v>
      </c>
      <c r="L48" s="42"/>
      <c r="M48" s="43"/>
      <c r="N48" s="41" t="s">
        <v>45</v>
      </c>
      <c r="O48" s="42"/>
      <c r="P48" s="43"/>
      <c r="Q48" s="41" t="s">
        <v>45</v>
      </c>
      <c r="R48" s="42"/>
      <c r="S48" s="43"/>
      <c r="T48" s="105"/>
    </row>
    <row r="49" spans="1:20" ht="18" customHeight="1" x14ac:dyDescent="0.2">
      <c r="B49" s="137" t="s">
        <v>46</v>
      </c>
      <c r="C49" s="138"/>
      <c r="D49" s="117" t="s">
        <v>46</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105">
        <v>10</v>
      </c>
    </row>
    <row r="50" spans="1:20" ht="84.75" customHeight="1" x14ac:dyDescent="0.2">
      <c r="A50" s="1">
        <v>1</v>
      </c>
      <c r="B50" s="137"/>
      <c r="C50" s="138"/>
      <c r="D50" s="125" t="s">
        <v>47</v>
      </c>
      <c r="E50" s="132"/>
      <c r="F50" s="132"/>
      <c r="G50" s="132">
        <v>1</v>
      </c>
      <c r="H50" s="132"/>
      <c r="I50" s="132"/>
      <c r="J50" s="132">
        <v>1</v>
      </c>
      <c r="K50" s="132"/>
      <c r="L50" s="132"/>
      <c r="M50" s="132">
        <v>1</v>
      </c>
      <c r="N50" s="132"/>
      <c r="O50" s="132"/>
      <c r="P50" s="132">
        <v>1</v>
      </c>
      <c r="Q50" s="132"/>
      <c r="R50" s="132"/>
      <c r="S50" s="132">
        <v>1</v>
      </c>
      <c r="T50" s="105">
        <f>SUM(E50:S50)</f>
        <v>5</v>
      </c>
    </row>
    <row r="51" spans="1:20" ht="30" customHeight="1" x14ac:dyDescent="0.2">
      <c r="B51" s="137"/>
      <c r="C51" s="138"/>
      <c r="D51" s="115" t="s">
        <v>15</v>
      </c>
      <c r="E51" s="135">
        <f t="shared" ref="E51:S51" si="8">SUM(E50:E50)</f>
        <v>0</v>
      </c>
      <c r="F51" s="135">
        <f t="shared" si="8"/>
        <v>0</v>
      </c>
      <c r="G51" s="135">
        <f t="shared" si="8"/>
        <v>1</v>
      </c>
      <c r="H51" s="135">
        <f t="shared" si="8"/>
        <v>0</v>
      </c>
      <c r="I51" s="135">
        <f t="shared" si="8"/>
        <v>0</v>
      </c>
      <c r="J51" s="135">
        <f t="shared" si="8"/>
        <v>1</v>
      </c>
      <c r="K51" s="135">
        <f t="shared" si="8"/>
        <v>0</v>
      </c>
      <c r="L51" s="135">
        <f t="shared" si="8"/>
        <v>0</v>
      </c>
      <c r="M51" s="135">
        <f t="shared" si="8"/>
        <v>1</v>
      </c>
      <c r="N51" s="135">
        <f t="shared" si="8"/>
        <v>0</v>
      </c>
      <c r="O51" s="135">
        <f t="shared" si="8"/>
        <v>0</v>
      </c>
      <c r="P51" s="135">
        <f t="shared" si="8"/>
        <v>1</v>
      </c>
      <c r="Q51" s="135">
        <f t="shared" si="8"/>
        <v>0</v>
      </c>
      <c r="R51" s="135">
        <f t="shared" si="8"/>
        <v>0</v>
      </c>
      <c r="S51" s="135">
        <f t="shared" si="8"/>
        <v>1</v>
      </c>
      <c r="T51" s="105">
        <f>SUM(E51:S51)</f>
        <v>5</v>
      </c>
    </row>
    <row r="52" spans="1:20" ht="51" customHeight="1" x14ac:dyDescent="0.2">
      <c r="B52" s="137"/>
      <c r="C52" s="138"/>
      <c r="D52" s="117" t="s">
        <v>16</v>
      </c>
      <c r="E52" s="73" t="s">
        <v>68</v>
      </c>
      <c r="F52" s="74"/>
      <c r="G52" s="75"/>
      <c r="H52" s="73" t="s">
        <v>87</v>
      </c>
      <c r="I52" s="74"/>
      <c r="J52" s="75"/>
      <c r="K52" s="73" t="s">
        <v>87</v>
      </c>
      <c r="L52" s="74"/>
      <c r="M52" s="75"/>
      <c r="N52" s="73" t="s">
        <v>61</v>
      </c>
      <c r="O52" s="74"/>
      <c r="P52" s="75"/>
      <c r="Q52" s="73" t="s">
        <v>61</v>
      </c>
      <c r="R52" s="74"/>
      <c r="S52" s="75"/>
      <c r="T52" s="105"/>
    </row>
    <row r="53" spans="1:20" x14ac:dyDescent="0.25">
      <c r="E53" s="76">
        <f t="shared" ref="E53:S53" si="9">+E51+E47+E43+E34+E26+E17</f>
        <v>11</v>
      </c>
      <c r="F53" s="76">
        <f t="shared" si="9"/>
        <v>10</v>
      </c>
      <c r="G53" s="76">
        <f t="shared" si="9"/>
        <v>2</v>
      </c>
      <c r="H53" s="76">
        <f t="shared" si="9"/>
        <v>11</v>
      </c>
      <c r="I53" s="76">
        <f t="shared" si="9"/>
        <v>10</v>
      </c>
      <c r="J53" s="76">
        <f t="shared" si="9"/>
        <v>2</v>
      </c>
      <c r="K53" s="76">
        <f t="shared" si="9"/>
        <v>11</v>
      </c>
      <c r="L53" s="76">
        <f t="shared" si="9"/>
        <v>10</v>
      </c>
      <c r="M53" s="76">
        <f t="shared" si="9"/>
        <v>2</v>
      </c>
      <c r="N53" s="76">
        <f t="shared" si="9"/>
        <v>13</v>
      </c>
      <c r="O53" s="76">
        <f t="shared" si="9"/>
        <v>8</v>
      </c>
      <c r="P53" s="76">
        <f t="shared" si="9"/>
        <v>2</v>
      </c>
      <c r="Q53" s="76">
        <f t="shared" si="9"/>
        <v>11</v>
      </c>
      <c r="R53" s="76">
        <f t="shared" si="9"/>
        <v>10</v>
      </c>
      <c r="S53" s="76">
        <f t="shared" si="9"/>
        <v>2</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79"/>
    </row>
    <row r="55" spans="1:20" x14ac:dyDescent="0.25">
      <c r="D55" s="80" t="s">
        <v>7</v>
      </c>
      <c r="E55" s="81">
        <f>+H53+K53+N53+Q53</f>
        <v>46</v>
      </c>
      <c r="F55" s="82">
        <f>+E55/$E$58</f>
        <v>0.44230769230769229</v>
      </c>
    </row>
    <row r="56" spans="1:20" x14ac:dyDescent="0.25">
      <c r="D56" s="80" t="s">
        <v>8</v>
      </c>
      <c r="E56" s="81">
        <f>+F53+I53+L53+O53+R53</f>
        <v>48</v>
      </c>
      <c r="F56" s="82">
        <f t="shared" ref="F56:F58" si="14">+E56/$E$58</f>
        <v>0.46153846153846156</v>
      </c>
    </row>
    <row r="57" spans="1:20" x14ac:dyDescent="0.25">
      <c r="D57" s="80" t="s">
        <v>9</v>
      </c>
      <c r="E57" s="81">
        <f>+G53+J53+M53+P53+S53</f>
        <v>10</v>
      </c>
      <c r="F57" s="82">
        <f t="shared" si="14"/>
        <v>9.6153846153846159E-2</v>
      </c>
    </row>
    <row r="58" spans="1:20" x14ac:dyDescent="0.25">
      <c r="E58" s="81">
        <f>SUM(E55:E57)</f>
        <v>104</v>
      </c>
      <c r="F58" s="82">
        <f t="shared" si="14"/>
        <v>1</v>
      </c>
    </row>
    <row r="60" spans="1:20" x14ac:dyDescent="0.25">
      <c r="D60" s="85" t="s">
        <v>51</v>
      </c>
      <c r="E60" s="86"/>
      <c r="F60" s="87">
        <f>+F55+F57</f>
        <v>0.53846153846153844</v>
      </c>
    </row>
    <row r="104" spans="1:20" ht="12.75" x14ac:dyDescent="0.2">
      <c r="A104" s="1" t="e">
        <f>+'[1]11. CA COLORECTAL'!A49+'[1]11. CA COLORECTAL'!A45+'[1]11. CA COLORECTAL'!#REF!+'[1]11. CA COLORECTAL'!A41+'[1]11. CA COLORECTAL'!A36+'[1]11. CA COLORECTAL'!A30+'[1]11. CA COLORECTAL'!A26+'[1]11. CA COLORECTAL'!A18+A55+A50+#REF!+A47+A43+A36+A30+A22</f>
        <v>#REF!</v>
      </c>
      <c r="E104" s="88"/>
      <c r="F104" s="88"/>
      <c r="G104" s="88"/>
      <c r="H104" s="88"/>
      <c r="I104" s="88"/>
      <c r="J104" s="88"/>
      <c r="K104" s="88"/>
      <c r="L104" s="88"/>
      <c r="M104" s="88"/>
      <c r="N104" s="88"/>
      <c r="O104" s="88"/>
      <c r="P104" s="88"/>
      <c r="Q104" s="88"/>
      <c r="R104" s="88"/>
      <c r="S104" s="88"/>
      <c r="T104" s="8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9" priority="1" operator="notEqual">
      <formula>$T$11</formula>
    </cfRule>
  </conditionalFormatting>
  <conditionalFormatting sqref="E54:S54">
    <cfRule type="cellIs" dxfId="8"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 sqref="E46:S46 E50:S50 E13:S16">
      <formula1>1</formula1>
    </dataValidation>
  </dataValidations>
  <pageMargins left="0.7" right="0.7" top="0.75" bottom="0.75" header="0.3" footer="0.3"/>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L8" sqref="L8"/>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3.7109375" style="83" customWidth="1"/>
    <col min="8" max="8" width="6" style="83" customWidth="1"/>
    <col min="9" max="9" width="4.7109375" style="83" customWidth="1"/>
    <col min="10" max="10" width="4.85546875" style="83" customWidth="1"/>
    <col min="11" max="11" width="5.140625" style="84" customWidth="1"/>
    <col min="12" max="12" width="5" style="84" customWidth="1"/>
    <col min="13" max="13" width="4.28515625" style="84" customWidth="1"/>
    <col min="14" max="14" width="4.85546875" style="83" customWidth="1"/>
    <col min="15" max="15" width="4.42578125" style="83" customWidth="1"/>
    <col min="16" max="16" width="5.7109375" style="83" customWidth="1"/>
    <col min="17" max="17" width="4.5703125" style="83" customWidth="1"/>
    <col min="18" max="18" width="4.42578125" style="83" customWidth="1"/>
    <col min="19" max="19" width="5.140625" style="83" customWidth="1"/>
    <col min="20" max="20" width="11.42578125" style="77"/>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152</v>
      </c>
      <c r="D7" s="90"/>
      <c r="E7" s="90"/>
      <c r="F7" s="2"/>
      <c r="G7" s="2"/>
      <c r="H7" s="2"/>
      <c r="I7" s="2"/>
      <c r="J7" s="2"/>
      <c r="K7" s="2"/>
      <c r="L7" s="2"/>
      <c r="M7" s="2"/>
      <c r="N7" s="2"/>
      <c r="O7" s="2"/>
      <c r="P7" s="2"/>
      <c r="Q7" s="2"/>
      <c r="R7" s="2"/>
      <c r="S7" s="2"/>
      <c r="T7" s="89"/>
    </row>
    <row r="8" spans="1:20" ht="14.25" customHeight="1" x14ac:dyDescent="0.2">
      <c r="C8" s="91" t="s">
        <v>53</v>
      </c>
      <c r="D8" s="91"/>
      <c r="E8" s="91"/>
      <c r="F8" s="2"/>
      <c r="G8" s="2"/>
      <c r="H8" s="2"/>
      <c r="I8" s="2"/>
      <c r="J8" s="2"/>
      <c r="K8" s="2"/>
      <c r="L8" s="2"/>
      <c r="M8" s="2"/>
      <c r="N8" s="2"/>
      <c r="O8" s="2"/>
      <c r="P8" s="2"/>
      <c r="Q8" s="2"/>
      <c r="R8" s="2"/>
      <c r="S8" s="2"/>
      <c r="T8" s="89"/>
    </row>
    <row r="9" spans="1:20" ht="12.75" x14ac:dyDescent="0.2">
      <c r="C9" s="92" t="s">
        <v>153</v>
      </c>
      <c r="D9" s="92"/>
      <c r="E9" s="92"/>
      <c r="F9" s="2"/>
      <c r="G9" s="2"/>
      <c r="H9" s="2"/>
      <c r="I9" s="2"/>
      <c r="J9" s="2"/>
      <c r="K9" s="2"/>
      <c r="L9" s="2"/>
      <c r="M9" s="2"/>
      <c r="N9" s="2"/>
      <c r="O9" s="2"/>
      <c r="P9" s="2"/>
      <c r="Q9" s="2"/>
      <c r="R9" s="2"/>
      <c r="S9" s="2"/>
      <c r="T9" s="89"/>
    </row>
    <row r="10" spans="1:20" ht="12.75" x14ac:dyDescent="0.2">
      <c r="C10" s="92" t="s">
        <v>4</v>
      </c>
      <c r="D10" s="92"/>
      <c r="E10" s="92"/>
      <c r="F10" s="2"/>
      <c r="G10" s="2"/>
      <c r="H10" s="2"/>
      <c r="I10" s="2"/>
      <c r="J10" s="2"/>
      <c r="K10" s="2"/>
      <c r="L10" s="2"/>
      <c r="M10" s="2"/>
      <c r="N10" s="2"/>
      <c r="O10" s="2"/>
      <c r="P10" s="2"/>
      <c r="Q10" s="2"/>
      <c r="R10" s="2"/>
      <c r="S10" s="2"/>
      <c r="T10" s="89"/>
    </row>
    <row r="11" spans="1:20" ht="46.5" customHeight="1" x14ac:dyDescent="0.2">
      <c r="B11" s="93"/>
      <c r="C11" s="94"/>
      <c r="D11" s="95" t="s">
        <v>5</v>
      </c>
      <c r="E11" s="96">
        <v>18501055</v>
      </c>
      <c r="F11" s="97"/>
      <c r="G11" s="98"/>
      <c r="H11" s="99">
        <v>1143975250</v>
      </c>
      <c r="I11" s="100"/>
      <c r="J11" s="101"/>
      <c r="K11" s="99">
        <v>10123699</v>
      </c>
      <c r="L11" s="100"/>
      <c r="M11" s="101"/>
      <c r="N11" s="99">
        <v>10087775</v>
      </c>
      <c r="O11" s="100"/>
      <c r="P11" s="101"/>
      <c r="Q11" s="99">
        <v>5912398</v>
      </c>
      <c r="R11" s="100"/>
      <c r="S11" s="101"/>
      <c r="T11" s="102">
        <v>5</v>
      </c>
    </row>
    <row r="12" spans="1:20" ht="30" x14ac:dyDescent="0.2">
      <c r="B12" s="103"/>
      <c r="C12" s="104"/>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105"/>
    </row>
    <row r="13" spans="1:20" ht="41.25" customHeight="1" x14ac:dyDescent="0.2">
      <c r="A13" s="1">
        <v>1</v>
      </c>
      <c r="B13" s="106" t="s">
        <v>10</v>
      </c>
      <c r="C13" s="107"/>
      <c r="D13" s="108" t="s">
        <v>11</v>
      </c>
      <c r="E13" s="110">
        <v>1</v>
      </c>
      <c r="F13" s="110"/>
      <c r="G13" s="110"/>
      <c r="H13" s="110">
        <v>1</v>
      </c>
      <c r="I13" s="110"/>
      <c r="J13" s="110"/>
      <c r="K13" s="110">
        <v>1</v>
      </c>
      <c r="L13" s="110"/>
      <c r="M13" s="110"/>
      <c r="N13" s="110">
        <v>1</v>
      </c>
      <c r="O13" s="110"/>
      <c r="P13" s="110"/>
      <c r="Q13" s="110">
        <v>1</v>
      </c>
      <c r="R13" s="110"/>
      <c r="S13" s="110"/>
      <c r="T13" s="105">
        <f>SUM(E13:S13)</f>
        <v>5</v>
      </c>
    </row>
    <row r="14" spans="1:20" ht="54" customHeight="1" x14ac:dyDescent="0.2">
      <c r="A14" s="1">
        <v>2</v>
      </c>
      <c r="B14" s="111"/>
      <c r="C14" s="112"/>
      <c r="D14" s="113" t="s">
        <v>12</v>
      </c>
      <c r="E14" s="110">
        <v>1</v>
      </c>
      <c r="F14" s="110"/>
      <c r="G14" s="110"/>
      <c r="H14" s="110">
        <v>1</v>
      </c>
      <c r="I14" s="110"/>
      <c r="J14" s="110"/>
      <c r="K14" s="110">
        <v>1</v>
      </c>
      <c r="L14" s="110"/>
      <c r="M14" s="110"/>
      <c r="N14" s="110">
        <v>1</v>
      </c>
      <c r="O14" s="110"/>
      <c r="P14" s="110"/>
      <c r="Q14" s="110">
        <v>1</v>
      </c>
      <c r="R14" s="110"/>
      <c r="S14" s="110"/>
      <c r="T14" s="105">
        <f>SUM(E14:S14)</f>
        <v>5</v>
      </c>
    </row>
    <row r="15" spans="1:20" ht="51" customHeight="1" x14ac:dyDescent="0.2">
      <c r="A15" s="1">
        <v>3</v>
      </c>
      <c r="B15" s="111"/>
      <c r="C15" s="112"/>
      <c r="D15" s="113" t="s">
        <v>13</v>
      </c>
      <c r="E15" s="110">
        <v>1</v>
      </c>
      <c r="F15" s="110"/>
      <c r="G15" s="110"/>
      <c r="H15" s="110">
        <v>1</v>
      </c>
      <c r="I15" s="110"/>
      <c r="J15" s="110"/>
      <c r="K15" s="110">
        <v>1</v>
      </c>
      <c r="L15" s="110"/>
      <c r="M15" s="110"/>
      <c r="N15" s="110">
        <v>1</v>
      </c>
      <c r="O15" s="110"/>
      <c r="P15" s="110"/>
      <c r="Q15" s="110">
        <v>1</v>
      </c>
      <c r="R15" s="110"/>
      <c r="S15" s="110"/>
      <c r="T15" s="105">
        <f>SUM(E15:S15)</f>
        <v>5</v>
      </c>
    </row>
    <row r="16" spans="1:20" ht="38.25" customHeight="1" x14ac:dyDescent="0.2">
      <c r="A16" s="1">
        <v>4</v>
      </c>
      <c r="B16" s="111"/>
      <c r="C16" s="112"/>
      <c r="D16" s="108" t="s">
        <v>14</v>
      </c>
      <c r="E16" s="110">
        <v>1</v>
      </c>
      <c r="F16" s="110"/>
      <c r="G16" s="110"/>
      <c r="H16" s="110">
        <v>1</v>
      </c>
      <c r="I16" s="110"/>
      <c r="J16" s="110"/>
      <c r="K16" s="110">
        <v>1</v>
      </c>
      <c r="L16" s="110"/>
      <c r="M16" s="110"/>
      <c r="N16" s="110">
        <v>1</v>
      </c>
      <c r="O16" s="110"/>
      <c r="P16" s="110"/>
      <c r="Q16" s="110">
        <v>1</v>
      </c>
      <c r="R16" s="110"/>
      <c r="S16" s="110"/>
      <c r="T16" s="105">
        <f>SUM(E16:S16)</f>
        <v>5</v>
      </c>
    </row>
    <row r="17" spans="1:20" ht="18" customHeight="1" x14ac:dyDescent="0.2">
      <c r="B17" s="111"/>
      <c r="C17" s="112"/>
      <c r="D17" s="115" t="s">
        <v>15</v>
      </c>
      <c r="E17" s="116">
        <f>SUM(E13:E16)</f>
        <v>4</v>
      </c>
      <c r="F17" s="116">
        <f t="shared" ref="F17:S17" si="0">SUM(F13:F16)</f>
        <v>0</v>
      </c>
      <c r="G17" s="116">
        <f t="shared" si="0"/>
        <v>0</v>
      </c>
      <c r="H17" s="116">
        <f t="shared" si="0"/>
        <v>4</v>
      </c>
      <c r="I17" s="116">
        <f t="shared" si="0"/>
        <v>0</v>
      </c>
      <c r="J17" s="116">
        <f t="shared" si="0"/>
        <v>0</v>
      </c>
      <c r="K17" s="116">
        <f t="shared" si="0"/>
        <v>4</v>
      </c>
      <c r="L17" s="116">
        <f t="shared" si="0"/>
        <v>0</v>
      </c>
      <c r="M17" s="116">
        <f t="shared" si="0"/>
        <v>0</v>
      </c>
      <c r="N17" s="116">
        <f t="shared" si="0"/>
        <v>4</v>
      </c>
      <c r="O17" s="116">
        <f t="shared" si="0"/>
        <v>0</v>
      </c>
      <c r="P17" s="116">
        <f t="shared" si="0"/>
        <v>0</v>
      </c>
      <c r="Q17" s="116">
        <f t="shared" si="0"/>
        <v>4</v>
      </c>
      <c r="R17" s="116">
        <f t="shared" si="0"/>
        <v>0</v>
      </c>
      <c r="S17" s="116">
        <f t="shared" si="0"/>
        <v>0</v>
      </c>
      <c r="T17" s="105">
        <f>SUM(E17:S17)</f>
        <v>20</v>
      </c>
    </row>
    <row r="18" spans="1:20" ht="37.5" customHeight="1" x14ac:dyDescent="0.2">
      <c r="B18" s="111"/>
      <c r="C18" s="112"/>
      <c r="D18" s="117" t="s">
        <v>16</v>
      </c>
      <c r="E18" s="41" t="s">
        <v>55</v>
      </c>
      <c r="F18" s="42"/>
      <c r="G18" s="43"/>
      <c r="H18" s="41" t="s">
        <v>55</v>
      </c>
      <c r="I18" s="42"/>
      <c r="J18" s="43"/>
      <c r="K18" s="41" t="s">
        <v>55</v>
      </c>
      <c r="L18" s="42"/>
      <c r="M18" s="43"/>
      <c r="N18" s="41" t="s">
        <v>55</v>
      </c>
      <c r="O18" s="42"/>
      <c r="P18" s="43"/>
      <c r="Q18" s="41" t="s">
        <v>55</v>
      </c>
      <c r="R18" s="42"/>
      <c r="S18" s="43"/>
      <c r="T18" s="105"/>
    </row>
    <row r="19" spans="1:20" ht="18" customHeight="1" x14ac:dyDescent="0.2">
      <c r="B19" s="111" t="s">
        <v>18</v>
      </c>
      <c r="C19" s="112"/>
      <c r="D19" s="117"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105"/>
    </row>
    <row r="20" spans="1:20" s="50" customFormat="1" ht="77.25" customHeight="1" x14ac:dyDescent="0.2">
      <c r="A20" s="47">
        <v>1</v>
      </c>
      <c r="B20" s="111"/>
      <c r="C20" s="112"/>
      <c r="D20" s="118" t="s">
        <v>19</v>
      </c>
      <c r="E20" s="119"/>
      <c r="F20" s="119">
        <v>1</v>
      </c>
      <c r="G20" s="119"/>
      <c r="H20" s="119"/>
      <c r="I20" s="119">
        <v>1</v>
      </c>
      <c r="J20" s="119"/>
      <c r="K20" s="119"/>
      <c r="L20" s="119">
        <v>1</v>
      </c>
      <c r="M20" s="119"/>
      <c r="N20" s="119"/>
      <c r="O20" s="119">
        <v>1</v>
      </c>
      <c r="P20" s="119"/>
      <c r="Q20" s="119">
        <v>1</v>
      </c>
      <c r="R20" s="119"/>
      <c r="S20" s="119"/>
      <c r="T20" s="105">
        <f t="shared" ref="T20:T26" si="1">SUM(E20:S20)</f>
        <v>5</v>
      </c>
    </row>
    <row r="21" spans="1:20" ht="81" customHeight="1" x14ac:dyDescent="0.2">
      <c r="A21" s="1">
        <v>2</v>
      </c>
      <c r="B21" s="111"/>
      <c r="C21" s="112"/>
      <c r="D21" s="120" t="s">
        <v>20</v>
      </c>
      <c r="E21" s="132">
        <v>1</v>
      </c>
      <c r="F21" s="132"/>
      <c r="G21" s="132"/>
      <c r="H21" s="132">
        <v>1</v>
      </c>
      <c r="I21" s="132"/>
      <c r="J21" s="132"/>
      <c r="K21" s="132">
        <v>1</v>
      </c>
      <c r="L21" s="132"/>
      <c r="M21" s="132"/>
      <c r="N21" s="132">
        <v>1</v>
      </c>
      <c r="O21" s="132"/>
      <c r="P21" s="132"/>
      <c r="Q21" s="132">
        <v>1</v>
      </c>
      <c r="R21" s="132"/>
      <c r="S21" s="132"/>
      <c r="T21" s="105">
        <f t="shared" si="1"/>
        <v>5</v>
      </c>
    </row>
    <row r="22" spans="1:20" ht="50.25" customHeight="1" x14ac:dyDescent="0.2">
      <c r="A22" s="1">
        <v>3</v>
      </c>
      <c r="B22" s="111"/>
      <c r="C22" s="112"/>
      <c r="D22" s="120" t="s">
        <v>21</v>
      </c>
      <c r="E22" s="132">
        <v>1</v>
      </c>
      <c r="F22" s="132"/>
      <c r="G22" s="132"/>
      <c r="H22" s="132">
        <v>1</v>
      </c>
      <c r="I22" s="132"/>
      <c r="J22" s="132"/>
      <c r="K22" s="132">
        <v>1</v>
      </c>
      <c r="L22" s="132"/>
      <c r="M22" s="132"/>
      <c r="N22" s="132">
        <v>1</v>
      </c>
      <c r="O22" s="132"/>
      <c r="P22" s="132"/>
      <c r="Q22" s="132">
        <v>1</v>
      </c>
      <c r="R22" s="132"/>
      <c r="S22" s="132"/>
      <c r="T22" s="105">
        <f t="shared" si="1"/>
        <v>5</v>
      </c>
    </row>
    <row r="23" spans="1:20" ht="50.25" customHeight="1" x14ac:dyDescent="0.2">
      <c r="A23" s="1">
        <v>4</v>
      </c>
      <c r="B23" s="111"/>
      <c r="C23" s="112"/>
      <c r="D23" s="120" t="s">
        <v>22</v>
      </c>
      <c r="E23" s="132">
        <v>1</v>
      </c>
      <c r="F23" s="132"/>
      <c r="G23" s="132"/>
      <c r="H23" s="132">
        <v>1</v>
      </c>
      <c r="I23" s="132"/>
      <c r="J23" s="132"/>
      <c r="K23" s="132">
        <v>1</v>
      </c>
      <c r="L23" s="132"/>
      <c r="M23" s="132"/>
      <c r="N23" s="132">
        <v>1</v>
      </c>
      <c r="O23" s="132"/>
      <c r="P23" s="132"/>
      <c r="Q23" s="132">
        <v>1</v>
      </c>
      <c r="R23" s="132"/>
      <c r="S23" s="132"/>
      <c r="T23" s="105">
        <f t="shared" si="1"/>
        <v>5</v>
      </c>
    </row>
    <row r="24" spans="1:20" ht="52.5" customHeight="1" x14ac:dyDescent="0.2">
      <c r="A24" s="1">
        <v>5</v>
      </c>
      <c r="B24" s="111"/>
      <c r="C24" s="112"/>
      <c r="D24" s="120" t="s">
        <v>23</v>
      </c>
      <c r="E24" s="132">
        <v>1</v>
      </c>
      <c r="F24" s="132"/>
      <c r="G24" s="132"/>
      <c r="H24" s="132">
        <v>1</v>
      </c>
      <c r="I24" s="132"/>
      <c r="J24" s="132"/>
      <c r="K24" s="132">
        <v>1</v>
      </c>
      <c r="L24" s="132"/>
      <c r="M24" s="132"/>
      <c r="N24" s="132">
        <v>1</v>
      </c>
      <c r="O24" s="132"/>
      <c r="P24" s="132"/>
      <c r="Q24" s="132">
        <v>1</v>
      </c>
      <c r="R24" s="132"/>
      <c r="S24" s="132"/>
      <c r="T24" s="105">
        <f t="shared" si="1"/>
        <v>5</v>
      </c>
    </row>
    <row r="25" spans="1:20" ht="56.25" customHeight="1" x14ac:dyDescent="0.2">
      <c r="A25" s="1">
        <v>6</v>
      </c>
      <c r="B25" s="111"/>
      <c r="C25" s="112"/>
      <c r="D25" s="120" t="s">
        <v>24</v>
      </c>
      <c r="E25" s="132">
        <v>1</v>
      </c>
      <c r="F25" s="132"/>
      <c r="G25" s="132"/>
      <c r="H25" s="132">
        <v>1</v>
      </c>
      <c r="I25" s="132"/>
      <c r="J25" s="132"/>
      <c r="K25" s="132">
        <v>1</v>
      </c>
      <c r="L25" s="132"/>
      <c r="M25" s="132"/>
      <c r="N25" s="132">
        <v>1</v>
      </c>
      <c r="O25" s="132"/>
      <c r="P25" s="132"/>
      <c r="Q25" s="132">
        <v>1</v>
      </c>
      <c r="R25" s="132"/>
      <c r="S25" s="132"/>
      <c r="T25" s="105">
        <f t="shared" si="1"/>
        <v>5</v>
      </c>
    </row>
    <row r="26" spans="1:20" ht="18" customHeight="1" x14ac:dyDescent="0.2">
      <c r="B26" s="111"/>
      <c r="C26" s="112"/>
      <c r="D26" s="115" t="s">
        <v>15</v>
      </c>
      <c r="E26" s="116">
        <f>SUM(E20:E25)</f>
        <v>5</v>
      </c>
      <c r="F26" s="116">
        <f t="shared" ref="F26:S26" si="2">SUM(F20:F25)</f>
        <v>1</v>
      </c>
      <c r="G26" s="116">
        <f t="shared" si="2"/>
        <v>0</v>
      </c>
      <c r="H26" s="116">
        <f t="shared" si="2"/>
        <v>5</v>
      </c>
      <c r="I26" s="116">
        <f t="shared" si="2"/>
        <v>1</v>
      </c>
      <c r="J26" s="116">
        <f t="shared" si="2"/>
        <v>0</v>
      </c>
      <c r="K26" s="116">
        <f t="shared" si="2"/>
        <v>5</v>
      </c>
      <c r="L26" s="116">
        <f t="shared" si="2"/>
        <v>1</v>
      </c>
      <c r="M26" s="116">
        <f t="shared" si="2"/>
        <v>0</v>
      </c>
      <c r="N26" s="116">
        <f t="shared" si="2"/>
        <v>5</v>
      </c>
      <c r="O26" s="116">
        <f t="shared" si="2"/>
        <v>1</v>
      </c>
      <c r="P26" s="116">
        <f t="shared" si="2"/>
        <v>0</v>
      </c>
      <c r="Q26" s="116">
        <f t="shared" si="2"/>
        <v>6</v>
      </c>
      <c r="R26" s="116">
        <f t="shared" si="2"/>
        <v>0</v>
      </c>
      <c r="S26" s="116">
        <f t="shared" si="2"/>
        <v>0</v>
      </c>
      <c r="T26" s="105">
        <f t="shared" si="1"/>
        <v>30</v>
      </c>
    </row>
    <row r="27" spans="1:20" ht="37.5" customHeight="1" x14ac:dyDescent="0.2">
      <c r="B27" s="111"/>
      <c r="C27" s="112"/>
      <c r="D27" s="117" t="s">
        <v>16</v>
      </c>
      <c r="E27" s="122" t="s">
        <v>25</v>
      </c>
      <c r="F27" s="123"/>
      <c r="G27" s="124"/>
      <c r="H27" s="122" t="s">
        <v>25</v>
      </c>
      <c r="I27" s="123"/>
      <c r="J27" s="124"/>
      <c r="K27" s="122" t="s">
        <v>25</v>
      </c>
      <c r="L27" s="123"/>
      <c r="M27" s="124"/>
      <c r="N27" s="122" t="s">
        <v>25</v>
      </c>
      <c r="O27" s="123"/>
      <c r="P27" s="124"/>
      <c r="Q27" s="122" t="s">
        <v>25</v>
      </c>
      <c r="R27" s="123"/>
      <c r="S27" s="124"/>
      <c r="T27" s="105"/>
    </row>
    <row r="28" spans="1:20" ht="18" customHeight="1" x14ac:dyDescent="0.2">
      <c r="B28" s="111" t="s">
        <v>26</v>
      </c>
      <c r="C28" s="112"/>
      <c r="D28" s="117"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105">
        <v>10</v>
      </c>
    </row>
    <row r="29" spans="1:20" ht="40.5" customHeight="1" x14ac:dyDescent="0.2">
      <c r="A29" s="1">
        <v>1</v>
      </c>
      <c r="B29" s="111"/>
      <c r="C29" s="112"/>
      <c r="D29" s="125" t="s">
        <v>27</v>
      </c>
      <c r="E29" s="110"/>
      <c r="F29" s="110">
        <v>1</v>
      </c>
      <c r="G29" s="110"/>
      <c r="H29" s="110"/>
      <c r="I29" s="110">
        <v>1</v>
      </c>
      <c r="J29" s="110"/>
      <c r="K29" s="110"/>
      <c r="L29" s="110">
        <v>1</v>
      </c>
      <c r="M29" s="110"/>
      <c r="N29" s="110"/>
      <c r="O29" s="110">
        <v>1</v>
      </c>
      <c r="P29" s="110"/>
      <c r="Q29" s="110"/>
      <c r="R29" s="110"/>
      <c r="S29" s="110">
        <v>1</v>
      </c>
      <c r="T29" s="105">
        <f t="shared" ref="T29:T34" si="3">SUM(E29:S29)</f>
        <v>5</v>
      </c>
    </row>
    <row r="30" spans="1:20" ht="48.75" customHeight="1" x14ac:dyDescent="0.2">
      <c r="A30" s="1">
        <v>2</v>
      </c>
      <c r="B30" s="111"/>
      <c r="C30" s="112"/>
      <c r="D30" s="125" t="s">
        <v>28</v>
      </c>
      <c r="E30" s="110"/>
      <c r="F30" s="110">
        <v>1</v>
      </c>
      <c r="G30" s="110"/>
      <c r="H30" s="110"/>
      <c r="I30" s="110">
        <v>1</v>
      </c>
      <c r="J30" s="110"/>
      <c r="K30" s="110"/>
      <c r="L30" s="110">
        <v>1</v>
      </c>
      <c r="M30" s="110"/>
      <c r="N30" s="110"/>
      <c r="O30" s="110">
        <v>1</v>
      </c>
      <c r="P30" s="110"/>
      <c r="Q30" s="110"/>
      <c r="R30" s="110"/>
      <c r="S30" s="110">
        <v>1</v>
      </c>
      <c r="T30" s="105">
        <f t="shared" si="3"/>
        <v>5</v>
      </c>
    </row>
    <row r="31" spans="1:20" ht="62.25" customHeight="1" x14ac:dyDescent="0.2">
      <c r="A31" s="1">
        <v>3</v>
      </c>
      <c r="B31" s="111"/>
      <c r="C31" s="112"/>
      <c r="D31" s="125" t="s">
        <v>29</v>
      </c>
      <c r="E31" s="110"/>
      <c r="F31" s="110">
        <v>1</v>
      </c>
      <c r="G31" s="110"/>
      <c r="H31" s="110"/>
      <c r="I31" s="110">
        <v>1</v>
      </c>
      <c r="J31" s="110"/>
      <c r="K31" s="110"/>
      <c r="L31" s="110">
        <v>1</v>
      </c>
      <c r="M31" s="110"/>
      <c r="N31" s="110"/>
      <c r="O31" s="110">
        <v>1</v>
      </c>
      <c r="P31" s="110"/>
      <c r="Q31" s="110"/>
      <c r="R31" s="110">
        <v>1</v>
      </c>
      <c r="S31" s="110"/>
      <c r="T31" s="105">
        <f t="shared" si="3"/>
        <v>5</v>
      </c>
    </row>
    <row r="32" spans="1:20" ht="41.25" customHeight="1" x14ac:dyDescent="0.2">
      <c r="A32" s="1">
        <v>4</v>
      </c>
      <c r="B32" s="111"/>
      <c r="C32" s="112"/>
      <c r="D32" s="125" t="s">
        <v>30</v>
      </c>
      <c r="E32" s="110"/>
      <c r="F32" s="110"/>
      <c r="G32" s="110">
        <v>1</v>
      </c>
      <c r="H32" s="110"/>
      <c r="I32" s="110"/>
      <c r="J32" s="110">
        <v>1</v>
      </c>
      <c r="K32" s="110"/>
      <c r="L32" s="110"/>
      <c r="M32" s="110">
        <v>1</v>
      </c>
      <c r="N32" s="110"/>
      <c r="O32" s="110"/>
      <c r="P32" s="110">
        <v>1</v>
      </c>
      <c r="Q32" s="110"/>
      <c r="R32" s="110"/>
      <c r="S32" s="110">
        <v>1</v>
      </c>
      <c r="T32" s="105">
        <f t="shared" si="3"/>
        <v>5</v>
      </c>
    </row>
    <row r="33" spans="1:20" ht="61.5" customHeight="1" x14ac:dyDescent="0.2">
      <c r="A33" s="1">
        <v>5</v>
      </c>
      <c r="B33" s="111"/>
      <c r="C33" s="112"/>
      <c r="D33" s="125" t="s">
        <v>92</v>
      </c>
      <c r="E33" s="110"/>
      <c r="F33" s="110">
        <v>1</v>
      </c>
      <c r="G33" s="110"/>
      <c r="H33" s="110"/>
      <c r="I33" s="110">
        <v>1</v>
      </c>
      <c r="J33" s="110"/>
      <c r="K33" s="110"/>
      <c r="L33" s="110">
        <v>1</v>
      </c>
      <c r="M33" s="110"/>
      <c r="N33" s="110"/>
      <c r="O33" s="110">
        <v>1</v>
      </c>
      <c r="P33" s="110"/>
      <c r="Q33" s="110"/>
      <c r="R33" s="110">
        <v>1</v>
      </c>
      <c r="S33" s="110"/>
      <c r="T33" s="105">
        <f t="shared" si="3"/>
        <v>5</v>
      </c>
    </row>
    <row r="34" spans="1:20" ht="18" customHeight="1" x14ac:dyDescent="0.2">
      <c r="B34" s="111"/>
      <c r="C34" s="112"/>
      <c r="D34" s="115" t="s">
        <v>15</v>
      </c>
      <c r="E34" s="116">
        <f>SUM(E29:E33)</f>
        <v>0</v>
      </c>
      <c r="F34" s="116">
        <f t="shared" ref="F34:S34" si="4">SUM(F29:F33)</f>
        <v>4</v>
      </c>
      <c r="G34" s="116">
        <f t="shared" si="4"/>
        <v>1</v>
      </c>
      <c r="H34" s="116">
        <f t="shared" si="4"/>
        <v>0</v>
      </c>
      <c r="I34" s="116">
        <f t="shared" si="4"/>
        <v>4</v>
      </c>
      <c r="J34" s="116">
        <f t="shared" si="4"/>
        <v>1</v>
      </c>
      <c r="K34" s="116">
        <f t="shared" si="4"/>
        <v>0</v>
      </c>
      <c r="L34" s="116">
        <f t="shared" si="4"/>
        <v>4</v>
      </c>
      <c r="M34" s="116">
        <f t="shared" si="4"/>
        <v>1</v>
      </c>
      <c r="N34" s="116">
        <f t="shared" si="4"/>
        <v>0</v>
      </c>
      <c r="O34" s="116">
        <f t="shared" si="4"/>
        <v>4</v>
      </c>
      <c r="P34" s="116">
        <f t="shared" si="4"/>
        <v>1</v>
      </c>
      <c r="Q34" s="116">
        <f t="shared" si="4"/>
        <v>0</v>
      </c>
      <c r="R34" s="116">
        <f t="shared" si="4"/>
        <v>2</v>
      </c>
      <c r="S34" s="116">
        <f t="shared" si="4"/>
        <v>3</v>
      </c>
      <c r="T34" s="105">
        <f t="shared" si="3"/>
        <v>25</v>
      </c>
    </row>
    <row r="35" spans="1:20" ht="37.5" customHeight="1" x14ac:dyDescent="0.2">
      <c r="B35" s="111"/>
      <c r="C35" s="112"/>
      <c r="D35" s="117" t="s">
        <v>16</v>
      </c>
      <c r="E35" s="126" t="s">
        <v>66</v>
      </c>
      <c r="F35" s="127"/>
      <c r="G35" s="128"/>
      <c r="H35" s="126" t="s">
        <v>66</v>
      </c>
      <c r="I35" s="127"/>
      <c r="J35" s="128"/>
      <c r="K35" s="126" t="s">
        <v>66</v>
      </c>
      <c r="L35" s="127"/>
      <c r="M35" s="128"/>
      <c r="N35" s="126" t="s">
        <v>66</v>
      </c>
      <c r="O35" s="127"/>
      <c r="P35" s="128"/>
      <c r="Q35" s="126" t="s">
        <v>154</v>
      </c>
      <c r="R35" s="127"/>
      <c r="S35" s="128"/>
      <c r="T35" s="105"/>
    </row>
    <row r="36" spans="1:20" ht="18" customHeight="1" x14ac:dyDescent="0.2">
      <c r="B36" s="111" t="s">
        <v>35</v>
      </c>
      <c r="C36" s="112"/>
      <c r="D36" s="117" t="s">
        <v>35</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105">
        <v>10</v>
      </c>
    </row>
    <row r="37" spans="1:20" ht="93" customHeight="1" x14ac:dyDescent="0.2">
      <c r="A37" s="1">
        <v>1</v>
      </c>
      <c r="B37" s="111"/>
      <c r="C37" s="112"/>
      <c r="D37" s="125" t="s">
        <v>36</v>
      </c>
      <c r="E37" s="129"/>
      <c r="F37" s="130">
        <v>1</v>
      </c>
      <c r="G37" s="131"/>
      <c r="H37" s="129"/>
      <c r="I37" s="130">
        <v>1</v>
      </c>
      <c r="J37" s="131"/>
      <c r="K37" s="129"/>
      <c r="L37" s="130">
        <v>1</v>
      </c>
      <c r="M37" s="131"/>
      <c r="N37" s="129"/>
      <c r="O37" s="130">
        <v>1</v>
      </c>
      <c r="P37" s="131"/>
      <c r="Q37" s="129"/>
      <c r="R37" s="130">
        <v>1</v>
      </c>
      <c r="S37" s="131"/>
      <c r="T37" s="105">
        <f t="shared" ref="T37:T43" si="5">SUM(E37:S37)</f>
        <v>5</v>
      </c>
    </row>
    <row r="38" spans="1:20" ht="57" customHeight="1" x14ac:dyDescent="0.2">
      <c r="A38" s="1">
        <v>2</v>
      </c>
      <c r="B38" s="111"/>
      <c r="C38" s="112"/>
      <c r="D38" s="125" t="s">
        <v>37</v>
      </c>
      <c r="E38" s="119"/>
      <c r="F38" s="119">
        <v>1</v>
      </c>
      <c r="G38" s="119"/>
      <c r="H38" s="119"/>
      <c r="I38" s="119">
        <v>1</v>
      </c>
      <c r="J38" s="119"/>
      <c r="K38" s="119"/>
      <c r="L38" s="119">
        <v>1</v>
      </c>
      <c r="M38" s="119"/>
      <c r="N38" s="119"/>
      <c r="O38" s="119">
        <v>1</v>
      </c>
      <c r="P38" s="119"/>
      <c r="Q38" s="119"/>
      <c r="R38" s="119">
        <v>1</v>
      </c>
      <c r="S38" s="119"/>
      <c r="T38" s="105">
        <f t="shared" si="5"/>
        <v>5</v>
      </c>
    </row>
    <row r="39" spans="1:20" ht="78.75" customHeight="1" x14ac:dyDescent="0.2">
      <c r="A39" s="1">
        <v>3</v>
      </c>
      <c r="B39" s="111"/>
      <c r="C39" s="112"/>
      <c r="D39" s="125" t="s">
        <v>86</v>
      </c>
      <c r="E39" s="132">
        <v>1</v>
      </c>
      <c r="F39" s="132"/>
      <c r="G39" s="132"/>
      <c r="H39" s="132">
        <v>1</v>
      </c>
      <c r="I39" s="132"/>
      <c r="J39" s="132"/>
      <c r="K39" s="132">
        <v>1</v>
      </c>
      <c r="L39" s="132"/>
      <c r="M39" s="132"/>
      <c r="N39" s="132">
        <v>1</v>
      </c>
      <c r="O39" s="132"/>
      <c r="P39" s="132"/>
      <c r="Q39" s="132">
        <v>1</v>
      </c>
      <c r="R39" s="132"/>
      <c r="S39" s="132"/>
      <c r="T39" s="105">
        <f t="shared" si="5"/>
        <v>5</v>
      </c>
    </row>
    <row r="40" spans="1:20" ht="70.5" customHeight="1" x14ac:dyDescent="0.2">
      <c r="A40" s="1">
        <v>4</v>
      </c>
      <c r="B40" s="111"/>
      <c r="C40" s="112"/>
      <c r="D40" s="125" t="s">
        <v>39</v>
      </c>
      <c r="E40" s="132"/>
      <c r="F40" s="132">
        <v>1</v>
      </c>
      <c r="G40" s="132"/>
      <c r="H40" s="132"/>
      <c r="I40" s="132">
        <v>1</v>
      </c>
      <c r="J40" s="132"/>
      <c r="K40" s="132"/>
      <c r="L40" s="132">
        <v>1</v>
      </c>
      <c r="M40" s="132"/>
      <c r="N40" s="132"/>
      <c r="O40" s="132">
        <v>1</v>
      </c>
      <c r="P40" s="132"/>
      <c r="Q40" s="132"/>
      <c r="R40" s="132">
        <v>1</v>
      </c>
      <c r="S40" s="132"/>
      <c r="T40" s="105">
        <f t="shared" si="5"/>
        <v>5</v>
      </c>
    </row>
    <row r="41" spans="1:20" ht="87.75" customHeight="1" x14ac:dyDescent="0.2">
      <c r="A41" s="1">
        <v>5</v>
      </c>
      <c r="B41" s="111"/>
      <c r="C41" s="112"/>
      <c r="D41" s="125" t="s">
        <v>40</v>
      </c>
      <c r="E41" s="132"/>
      <c r="F41" s="132">
        <v>1</v>
      </c>
      <c r="G41" s="132"/>
      <c r="H41" s="132"/>
      <c r="I41" s="132">
        <v>1</v>
      </c>
      <c r="J41" s="132"/>
      <c r="K41" s="132"/>
      <c r="L41" s="132">
        <v>1</v>
      </c>
      <c r="M41" s="132"/>
      <c r="N41" s="132"/>
      <c r="O41" s="132">
        <v>1</v>
      </c>
      <c r="P41" s="132"/>
      <c r="Q41" s="132"/>
      <c r="R41" s="132">
        <v>1</v>
      </c>
      <c r="S41" s="132"/>
      <c r="T41" s="105">
        <f t="shared" si="5"/>
        <v>5</v>
      </c>
    </row>
    <row r="42" spans="1:20" ht="66.75" customHeight="1" x14ac:dyDescent="0.2">
      <c r="A42" s="1">
        <v>6</v>
      </c>
      <c r="B42" s="111"/>
      <c r="C42" s="112"/>
      <c r="D42" s="125" t="s">
        <v>41</v>
      </c>
      <c r="E42" s="132"/>
      <c r="F42" s="132">
        <v>1</v>
      </c>
      <c r="G42" s="132"/>
      <c r="H42" s="132"/>
      <c r="I42" s="132">
        <v>1</v>
      </c>
      <c r="J42" s="132"/>
      <c r="K42" s="132"/>
      <c r="L42" s="132">
        <v>1</v>
      </c>
      <c r="M42" s="132"/>
      <c r="N42" s="132"/>
      <c r="O42" s="132">
        <v>1</v>
      </c>
      <c r="P42" s="132"/>
      <c r="Q42" s="132"/>
      <c r="R42" s="132">
        <v>1</v>
      </c>
      <c r="S42" s="132"/>
      <c r="T42" s="105">
        <f t="shared" si="5"/>
        <v>5</v>
      </c>
    </row>
    <row r="43" spans="1:20" ht="18" customHeight="1" x14ac:dyDescent="0.2">
      <c r="B43" s="111"/>
      <c r="C43" s="112"/>
      <c r="D43" s="115" t="s">
        <v>15</v>
      </c>
      <c r="E43" s="133">
        <f>SUM(E37:E42)</f>
        <v>1</v>
      </c>
      <c r="F43" s="133">
        <f t="shared" ref="F43:S43" si="6">SUM(F37:F42)</f>
        <v>5</v>
      </c>
      <c r="G43" s="133">
        <f t="shared" si="6"/>
        <v>0</v>
      </c>
      <c r="H43" s="133">
        <f t="shared" si="6"/>
        <v>1</v>
      </c>
      <c r="I43" s="133">
        <f t="shared" si="6"/>
        <v>5</v>
      </c>
      <c r="J43" s="133">
        <f t="shared" si="6"/>
        <v>0</v>
      </c>
      <c r="K43" s="133">
        <f t="shared" si="6"/>
        <v>1</v>
      </c>
      <c r="L43" s="133">
        <f t="shared" si="6"/>
        <v>5</v>
      </c>
      <c r="M43" s="133">
        <f t="shared" si="6"/>
        <v>0</v>
      </c>
      <c r="N43" s="133">
        <f t="shared" si="6"/>
        <v>1</v>
      </c>
      <c r="O43" s="133">
        <f t="shared" si="6"/>
        <v>5</v>
      </c>
      <c r="P43" s="133">
        <f t="shared" si="6"/>
        <v>0</v>
      </c>
      <c r="Q43" s="133">
        <f t="shared" si="6"/>
        <v>1</v>
      </c>
      <c r="R43" s="133">
        <f t="shared" si="6"/>
        <v>5</v>
      </c>
      <c r="S43" s="133">
        <f t="shared" si="6"/>
        <v>0</v>
      </c>
      <c r="T43" s="134">
        <f t="shared" si="5"/>
        <v>30</v>
      </c>
    </row>
    <row r="44" spans="1:20" ht="37.5" customHeight="1" x14ac:dyDescent="0.2">
      <c r="B44" s="111"/>
      <c r="C44" s="112"/>
      <c r="D44" s="117" t="s">
        <v>16</v>
      </c>
      <c r="E44" s="122" t="s">
        <v>42</v>
      </c>
      <c r="F44" s="123"/>
      <c r="G44" s="124"/>
      <c r="H44" s="122" t="s">
        <v>42</v>
      </c>
      <c r="I44" s="123"/>
      <c r="J44" s="124"/>
      <c r="K44" s="122" t="s">
        <v>42</v>
      </c>
      <c r="L44" s="123"/>
      <c r="M44" s="124"/>
      <c r="N44" s="122" t="s">
        <v>42</v>
      </c>
      <c r="O44" s="123"/>
      <c r="P44" s="124"/>
      <c r="Q44" s="122" t="s">
        <v>42</v>
      </c>
      <c r="R44" s="123"/>
      <c r="S44" s="124"/>
      <c r="T44" s="105"/>
    </row>
    <row r="45" spans="1:20" ht="18" customHeight="1" x14ac:dyDescent="0.2">
      <c r="B45" s="111" t="s">
        <v>43</v>
      </c>
      <c r="C45" s="112"/>
      <c r="D45" s="117" t="s">
        <v>43</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105">
        <v>10</v>
      </c>
    </row>
    <row r="46" spans="1:20" ht="33" customHeight="1" x14ac:dyDescent="0.2">
      <c r="A46" s="1">
        <v>1</v>
      </c>
      <c r="B46" s="111"/>
      <c r="C46" s="112"/>
      <c r="D46" s="118" t="s">
        <v>44</v>
      </c>
      <c r="E46" s="132">
        <v>1</v>
      </c>
      <c r="F46" s="132"/>
      <c r="G46" s="132"/>
      <c r="H46" s="132">
        <v>1</v>
      </c>
      <c r="I46" s="132"/>
      <c r="J46" s="132"/>
      <c r="K46" s="132">
        <v>1</v>
      </c>
      <c r="L46" s="132"/>
      <c r="M46" s="132"/>
      <c r="N46" s="132">
        <v>1</v>
      </c>
      <c r="O46" s="132"/>
      <c r="P46" s="132"/>
      <c r="Q46" s="132">
        <v>1</v>
      </c>
      <c r="R46" s="132"/>
      <c r="S46" s="132"/>
      <c r="T46" s="105">
        <f>SUM(E46:S46)</f>
        <v>5</v>
      </c>
    </row>
    <row r="47" spans="1:20" ht="18" customHeight="1" x14ac:dyDescent="0.2">
      <c r="B47" s="111"/>
      <c r="C47" s="112"/>
      <c r="D47" s="115" t="s">
        <v>15</v>
      </c>
      <c r="E47" s="135">
        <f>+E46</f>
        <v>1</v>
      </c>
      <c r="F47" s="135">
        <f t="shared" ref="F47:S47" si="7">+F46</f>
        <v>0</v>
      </c>
      <c r="G47" s="135">
        <f t="shared" si="7"/>
        <v>0</v>
      </c>
      <c r="H47" s="135">
        <f t="shared" si="7"/>
        <v>1</v>
      </c>
      <c r="I47" s="135">
        <f t="shared" si="7"/>
        <v>0</v>
      </c>
      <c r="J47" s="135">
        <f t="shared" si="7"/>
        <v>0</v>
      </c>
      <c r="K47" s="135">
        <f t="shared" si="7"/>
        <v>1</v>
      </c>
      <c r="L47" s="135">
        <f t="shared" si="7"/>
        <v>0</v>
      </c>
      <c r="M47" s="135">
        <f t="shared" si="7"/>
        <v>0</v>
      </c>
      <c r="N47" s="135">
        <f t="shared" si="7"/>
        <v>1</v>
      </c>
      <c r="O47" s="135">
        <f t="shared" si="7"/>
        <v>0</v>
      </c>
      <c r="P47" s="135">
        <f t="shared" si="7"/>
        <v>0</v>
      </c>
      <c r="Q47" s="135">
        <f t="shared" si="7"/>
        <v>1</v>
      </c>
      <c r="R47" s="135">
        <f t="shared" si="7"/>
        <v>0</v>
      </c>
      <c r="S47" s="135">
        <f t="shared" si="7"/>
        <v>0</v>
      </c>
      <c r="T47" s="136">
        <f>SUM(E47:S47)</f>
        <v>5</v>
      </c>
    </row>
    <row r="48" spans="1:20" ht="44.25" customHeight="1" x14ac:dyDescent="0.2">
      <c r="B48" s="111"/>
      <c r="C48" s="112"/>
      <c r="D48" s="117" t="s">
        <v>16</v>
      </c>
      <c r="E48" s="41" t="s">
        <v>45</v>
      </c>
      <c r="F48" s="42"/>
      <c r="G48" s="43"/>
      <c r="H48" s="41" t="s">
        <v>45</v>
      </c>
      <c r="I48" s="42"/>
      <c r="J48" s="43"/>
      <c r="K48" s="41" t="s">
        <v>45</v>
      </c>
      <c r="L48" s="42"/>
      <c r="M48" s="43"/>
      <c r="N48" s="41" t="s">
        <v>45</v>
      </c>
      <c r="O48" s="42"/>
      <c r="P48" s="43"/>
      <c r="Q48" s="41" t="s">
        <v>45</v>
      </c>
      <c r="R48" s="42"/>
      <c r="S48" s="43"/>
      <c r="T48" s="105"/>
    </row>
    <row r="49" spans="1:20" ht="18" customHeight="1" x14ac:dyDescent="0.2">
      <c r="B49" s="137" t="s">
        <v>46</v>
      </c>
      <c r="C49" s="138"/>
      <c r="D49" s="117" t="s">
        <v>46</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105">
        <v>10</v>
      </c>
    </row>
    <row r="50" spans="1:20" ht="84.75" customHeight="1" x14ac:dyDescent="0.2">
      <c r="A50" s="1">
        <v>1</v>
      </c>
      <c r="B50" s="137"/>
      <c r="C50" s="138"/>
      <c r="D50" s="125" t="s">
        <v>47</v>
      </c>
      <c r="E50" s="132"/>
      <c r="F50" s="132"/>
      <c r="G50" s="132">
        <v>1</v>
      </c>
      <c r="H50" s="132"/>
      <c r="I50" s="132"/>
      <c r="J50" s="132">
        <v>1</v>
      </c>
      <c r="K50" s="132"/>
      <c r="L50" s="132"/>
      <c r="M50" s="132">
        <v>1</v>
      </c>
      <c r="N50" s="132"/>
      <c r="O50" s="132"/>
      <c r="P50" s="132">
        <v>1</v>
      </c>
      <c r="Q50" s="132"/>
      <c r="R50" s="132"/>
      <c r="S50" s="132">
        <v>1</v>
      </c>
      <c r="T50" s="105">
        <f>SUM(E50:S50)</f>
        <v>5</v>
      </c>
    </row>
    <row r="51" spans="1:20" ht="30" customHeight="1" x14ac:dyDescent="0.2">
      <c r="B51" s="137"/>
      <c r="C51" s="138"/>
      <c r="D51" s="115" t="s">
        <v>15</v>
      </c>
      <c r="E51" s="135">
        <f t="shared" ref="E51:S51" si="8">SUM(E50:E50)</f>
        <v>0</v>
      </c>
      <c r="F51" s="135">
        <f t="shared" si="8"/>
        <v>0</v>
      </c>
      <c r="G51" s="135">
        <f t="shared" si="8"/>
        <v>1</v>
      </c>
      <c r="H51" s="135">
        <f t="shared" si="8"/>
        <v>0</v>
      </c>
      <c r="I51" s="135">
        <f t="shared" si="8"/>
        <v>0</v>
      </c>
      <c r="J51" s="135">
        <f t="shared" si="8"/>
        <v>1</v>
      </c>
      <c r="K51" s="135">
        <f t="shared" si="8"/>
        <v>0</v>
      </c>
      <c r="L51" s="135">
        <f t="shared" si="8"/>
        <v>0</v>
      </c>
      <c r="M51" s="135">
        <f t="shared" si="8"/>
        <v>1</v>
      </c>
      <c r="N51" s="135">
        <f t="shared" si="8"/>
        <v>0</v>
      </c>
      <c r="O51" s="135">
        <f t="shared" si="8"/>
        <v>0</v>
      </c>
      <c r="P51" s="135">
        <f t="shared" si="8"/>
        <v>1</v>
      </c>
      <c r="Q51" s="135">
        <f t="shared" si="8"/>
        <v>0</v>
      </c>
      <c r="R51" s="135">
        <f t="shared" si="8"/>
        <v>0</v>
      </c>
      <c r="S51" s="135">
        <f t="shared" si="8"/>
        <v>1</v>
      </c>
      <c r="T51" s="105">
        <f>SUM(E51:S51)</f>
        <v>5</v>
      </c>
    </row>
    <row r="52" spans="1:20" ht="51" customHeight="1" x14ac:dyDescent="0.2">
      <c r="B52" s="137"/>
      <c r="C52" s="138"/>
      <c r="D52" s="117" t="s">
        <v>16</v>
      </c>
      <c r="E52" s="73" t="s">
        <v>87</v>
      </c>
      <c r="F52" s="74"/>
      <c r="G52" s="75"/>
      <c r="H52" s="73" t="s">
        <v>61</v>
      </c>
      <c r="I52" s="74"/>
      <c r="J52" s="75"/>
      <c r="K52" s="73" t="s">
        <v>61</v>
      </c>
      <c r="L52" s="74"/>
      <c r="M52" s="75"/>
      <c r="N52" s="73" t="s">
        <v>61</v>
      </c>
      <c r="O52" s="74"/>
      <c r="P52" s="75"/>
      <c r="Q52" s="73" t="s">
        <v>61</v>
      </c>
      <c r="R52" s="74"/>
      <c r="S52" s="75"/>
      <c r="T52" s="105"/>
    </row>
    <row r="53" spans="1:20" x14ac:dyDescent="0.25">
      <c r="E53" s="76">
        <f t="shared" ref="E53:S53" si="9">+E51+E47+E43+E34+E26+E17</f>
        <v>11</v>
      </c>
      <c r="F53" s="76">
        <f t="shared" si="9"/>
        <v>10</v>
      </c>
      <c r="G53" s="76">
        <f t="shared" si="9"/>
        <v>2</v>
      </c>
      <c r="H53" s="76">
        <f t="shared" si="9"/>
        <v>11</v>
      </c>
      <c r="I53" s="76">
        <f t="shared" si="9"/>
        <v>10</v>
      </c>
      <c r="J53" s="76">
        <f t="shared" si="9"/>
        <v>2</v>
      </c>
      <c r="K53" s="76">
        <f t="shared" si="9"/>
        <v>11</v>
      </c>
      <c r="L53" s="76">
        <f t="shared" si="9"/>
        <v>10</v>
      </c>
      <c r="M53" s="76">
        <f t="shared" si="9"/>
        <v>2</v>
      </c>
      <c r="N53" s="76">
        <f t="shared" si="9"/>
        <v>11</v>
      </c>
      <c r="O53" s="76">
        <f t="shared" si="9"/>
        <v>10</v>
      </c>
      <c r="P53" s="76">
        <f t="shared" si="9"/>
        <v>2</v>
      </c>
      <c r="Q53" s="76">
        <f t="shared" si="9"/>
        <v>12</v>
      </c>
      <c r="R53" s="76">
        <f t="shared" si="9"/>
        <v>7</v>
      </c>
      <c r="S53" s="76">
        <f t="shared" si="9"/>
        <v>4</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79"/>
    </row>
    <row r="55" spans="1:20" x14ac:dyDescent="0.25">
      <c r="D55" s="80" t="s">
        <v>7</v>
      </c>
      <c r="E55" s="81">
        <f>+H53+K53+N53+Q53</f>
        <v>45</v>
      </c>
      <c r="F55" s="82">
        <f>+E55/$E$58</f>
        <v>0.43269230769230771</v>
      </c>
    </row>
    <row r="56" spans="1:20" x14ac:dyDescent="0.25">
      <c r="D56" s="80" t="s">
        <v>8</v>
      </c>
      <c r="E56" s="81">
        <f>+F53+I53+L53+O53+R53</f>
        <v>47</v>
      </c>
      <c r="F56" s="82">
        <f t="shared" ref="F56:F58" si="14">+E56/$E$58</f>
        <v>0.45192307692307693</v>
      </c>
    </row>
    <row r="57" spans="1:20" x14ac:dyDescent="0.25">
      <c r="D57" s="80" t="s">
        <v>9</v>
      </c>
      <c r="E57" s="81">
        <f>+G53+J53+M53+P53+S53</f>
        <v>12</v>
      </c>
      <c r="F57" s="82">
        <f t="shared" si="14"/>
        <v>0.11538461538461539</v>
      </c>
    </row>
    <row r="58" spans="1:20" x14ac:dyDescent="0.25">
      <c r="E58" s="81">
        <f>SUM(E55:E57)</f>
        <v>104</v>
      </c>
      <c r="F58" s="82">
        <f t="shared" si="14"/>
        <v>1</v>
      </c>
    </row>
    <row r="60" spans="1:20" x14ac:dyDescent="0.25">
      <c r="D60" s="85" t="s">
        <v>51</v>
      </c>
      <c r="E60" s="86"/>
      <c r="F60" s="87">
        <f>+F55+F57</f>
        <v>0.54807692307692313</v>
      </c>
    </row>
    <row r="104" spans="1:20" ht="12.75" x14ac:dyDescent="0.2">
      <c r="A104" s="1" t="e">
        <f>+'[1]11. CA COLORECTAL'!A49+'[1]11. CA COLORECTAL'!A45+'[1]11. CA COLORECTAL'!#REF!+'[1]11. CA COLORECTAL'!A41+'[1]11. CA COLORECTAL'!A36+'[1]11. CA COLORECTAL'!A30+'[1]11. CA COLORECTAL'!A26+'[1]11. CA COLORECTAL'!A18+A55+A50+#REF!+A47+A43+A36+A30+A22</f>
        <v>#REF!</v>
      </c>
      <c r="E104" s="88"/>
      <c r="F104" s="88"/>
      <c r="G104" s="88"/>
      <c r="H104" s="88"/>
      <c r="I104" s="88"/>
      <c r="J104" s="88"/>
      <c r="K104" s="88"/>
      <c r="L104" s="88"/>
      <c r="M104" s="88"/>
      <c r="N104" s="88"/>
      <c r="O104" s="88"/>
      <c r="P104" s="88"/>
      <c r="Q104" s="88"/>
      <c r="R104" s="88"/>
      <c r="S104" s="88"/>
      <c r="T104" s="8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7" priority="1" operator="notEqual">
      <formula>$T$11</formula>
    </cfRule>
  </conditionalFormatting>
  <conditionalFormatting sqref="E54:S54">
    <cfRule type="cellIs" dxfId="6"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 sqref="E46:S46 E50:S50 E13:S16">
      <formula1>1</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H9" sqref="H9"/>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3.7109375" style="83" customWidth="1"/>
    <col min="8" max="8" width="6" style="83" customWidth="1"/>
    <col min="9" max="9" width="4.7109375" style="83" customWidth="1"/>
    <col min="10" max="10" width="4.85546875" style="83" customWidth="1"/>
    <col min="11" max="11" width="5.140625" style="84" customWidth="1"/>
    <col min="12" max="12" width="5" style="84" customWidth="1"/>
    <col min="13" max="13" width="4.28515625" style="84" customWidth="1"/>
    <col min="14" max="14" width="4.85546875" style="83" customWidth="1"/>
    <col min="15" max="15" width="4.42578125" style="83" customWidth="1"/>
    <col min="16" max="16" width="5.7109375" style="83" customWidth="1"/>
    <col min="17" max="17" width="4.5703125" style="83" customWidth="1"/>
    <col min="18" max="18" width="4.42578125" style="83" customWidth="1"/>
    <col min="19" max="19" width="5.140625" style="83" customWidth="1"/>
    <col min="20" max="20" width="11.42578125" style="77"/>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52</v>
      </c>
      <c r="D7" s="90"/>
      <c r="E7" s="90"/>
      <c r="F7" s="2"/>
      <c r="G7" s="2"/>
      <c r="H7" s="2"/>
      <c r="I7" s="2"/>
      <c r="J7" s="2"/>
      <c r="K7" s="2"/>
      <c r="L7" s="2"/>
      <c r="M7" s="2"/>
      <c r="N7" s="2"/>
      <c r="O7" s="2"/>
      <c r="P7" s="2"/>
      <c r="Q7" s="2"/>
      <c r="R7" s="2"/>
      <c r="S7" s="2"/>
      <c r="T7" s="89"/>
    </row>
    <row r="8" spans="1:20" ht="14.25" customHeight="1" x14ac:dyDescent="0.2">
      <c r="C8" s="91" t="s">
        <v>53</v>
      </c>
      <c r="D8" s="91"/>
      <c r="E8" s="91"/>
      <c r="F8" s="2"/>
      <c r="G8" s="2"/>
      <c r="H8" s="2"/>
      <c r="I8" s="2"/>
      <c r="J8" s="2"/>
      <c r="K8" s="2"/>
      <c r="L8" s="2"/>
      <c r="M8" s="2"/>
      <c r="N8" s="2"/>
      <c r="O8" s="2"/>
      <c r="P8" s="2"/>
      <c r="Q8" s="2"/>
      <c r="R8" s="2"/>
      <c r="S8" s="2"/>
      <c r="T8" s="89"/>
    </row>
    <row r="9" spans="1:20" ht="12.75" x14ac:dyDescent="0.2">
      <c r="C9" s="92" t="s">
        <v>54</v>
      </c>
      <c r="D9" s="92"/>
      <c r="E9" s="92"/>
      <c r="F9" s="2"/>
      <c r="G9" s="2"/>
      <c r="H9" s="2"/>
      <c r="I9" s="2"/>
      <c r="J9" s="2"/>
      <c r="K9" s="2"/>
      <c r="L9" s="2"/>
      <c r="M9" s="2"/>
      <c r="N9" s="2"/>
      <c r="O9" s="2"/>
      <c r="P9" s="2"/>
      <c r="Q9" s="2"/>
      <c r="R9" s="2"/>
      <c r="S9" s="2"/>
      <c r="T9" s="89"/>
    </row>
    <row r="10" spans="1:20" ht="12.75" x14ac:dyDescent="0.2">
      <c r="C10" s="92" t="s">
        <v>4</v>
      </c>
      <c r="D10" s="92"/>
      <c r="E10" s="92"/>
      <c r="F10" s="2"/>
      <c r="G10" s="2"/>
      <c r="H10" s="2"/>
      <c r="I10" s="2"/>
      <c r="J10" s="2"/>
      <c r="K10" s="2"/>
      <c r="L10" s="2"/>
      <c r="M10" s="2"/>
      <c r="N10" s="2"/>
      <c r="O10" s="2"/>
      <c r="P10" s="2"/>
      <c r="Q10" s="2"/>
      <c r="R10" s="2"/>
      <c r="S10" s="2"/>
      <c r="T10" s="89"/>
    </row>
    <row r="11" spans="1:20" ht="46.5" customHeight="1" x14ac:dyDescent="0.2">
      <c r="B11" s="93"/>
      <c r="C11" s="94"/>
      <c r="D11" s="95" t="s">
        <v>5</v>
      </c>
      <c r="E11" s="96">
        <v>4429848</v>
      </c>
      <c r="F11" s="97"/>
      <c r="G11" s="98"/>
      <c r="H11" s="99">
        <v>8304139</v>
      </c>
      <c r="I11" s="100"/>
      <c r="J11" s="101"/>
      <c r="K11" s="99">
        <v>10084741</v>
      </c>
      <c r="L11" s="100"/>
      <c r="M11" s="101"/>
      <c r="N11" s="99">
        <v>10190738</v>
      </c>
      <c r="O11" s="100"/>
      <c r="P11" s="101"/>
      <c r="Q11" s="99">
        <v>4507160</v>
      </c>
      <c r="R11" s="100"/>
      <c r="S11" s="101"/>
      <c r="T11" s="102">
        <v>5</v>
      </c>
    </row>
    <row r="12" spans="1:20" ht="30" x14ac:dyDescent="0.2">
      <c r="B12" s="103"/>
      <c r="C12" s="104"/>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105"/>
    </row>
    <row r="13" spans="1:20" ht="41.25" customHeight="1" x14ac:dyDescent="0.2">
      <c r="A13" s="1">
        <v>1</v>
      </c>
      <c r="B13" s="106" t="s">
        <v>10</v>
      </c>
      <c r="C13" s="107"/>
      <c r="D13" s="108" t="s">
        <v>11</v>
      </c>
      <c r="E13" s="109">
        <v>1</v>
      </c>
      <c r="F13" s="110"/>
      <c r="G13" s="110"/>
      <c r="H13" s="109">
        <v>1</v>
      </c>
      <c r="I13" s="110"/>
      <c r="J13" s="110"/>
      <c r="K13" s="109">
        <v>1</v>
      </c>
      <c r="L13" s="110"/>
      <c r="M13" s="110"/>
      <c r="N13" s="109">
        <v>1</v>
      </c>
      <c r="O13" s="110"/>
      <c r="P13" s="110"/>
      <c r="Q13" s="109">
        <v>1</v>
      </c>
      <c r="R13" s="110"/>
      <c r="S13" s="110"/>
      <c r="T13" s="105">
        <f>SUM(E13:S13)</f>
        <v>5</v>
      </c>
    </row>
    <row r="14" spans="1:20" ht="54" customHeight="1" x14ac:dyDescent="0.2">
      <c r="A14" s="1">
        <v>2</v>
      </c>
      <c r="B14" s="111"/>
      <c r="C14" s="112"/>
      <c r="D14" s="113" t="s">
        <v>12</v>
      </c>
      <c r="E14" s="109">
        <v>1</v>
      </c>
      <c r="F14" s="110"/>
      <c r="G14" s="110"/>
      <c r="H14" s="109">
        <v>1</v>
      </c>
      <c r="I14" s="110"/>
      <c r="J14" s="110"/>
      <c r="K14" s="109">
        <v>1</v>
      </c>
      <c r="L14" s="110"/>
      <c r="M14" s="110"/>
      <c r="N14" s="109">
        <v>1</v>
      </c>
      <c r="O14" s="110"/>
      <c r="P14" s="110"/>
      <c r="Q14" s="109">
        <v>1</v>
      </c>
      <c r="R14" s="110"/>
      <c r="S14" s="110"/>
      <c r="T14" s="105">
        <f>SUM(E14:S14)</f>
        <v>5</v>
      </c>
    </row>
    <row r="15" spans="1:20" ht="51" customHeight="1" x14ac:dyDescent="0.2">
      <c r="A15" s="1">
        <v>3</v>
      </c>
      <c r="B15" s="111"/>
      <c r="C15" s="112"/>
      <c r="D15" s="113" t="s">
        <v>13</v>
      </c>
      <c r="E15" s="109">
        <v>1</v>
      </c>
      <c r="F15" s="110"/>
      <c r="G15" s="110"/>
      <c r="H15" s="109">
        <v>1</v>
      </c>
      <c r="I15" s="110"/>
      <c r="J15" s="110"/>
      <c r="K15" s="109">
        <v>1</v>
      </c>
      <c r="L15" s="110"/>
      <c r="M15" s="110"/>
      <c r="N15" s="109">
        <v>1</v>
      </c>
      <c r="O15" s="110"/>
      <c r="P15" s="110"/>
      <c r="Q15" s="109">
        <v>1</v>
      </c>
      <c r="R15" s="110"/>
      <c r="S15" s="110"/>
      <c r="T15" s="105">
        <f>SUM(E15:S15)</f>
        <v>5</v>
      </c>
    </row>
    <row r="16" spans="1:20" ht="38.25" customHeight="1" x14ac:dyDescent="0.2">
      <c r="A16" s="1">
        <v>4</v>
      </c>
      <c r="B16" s="111"/>
      <c r="C16" s="112"/>
      <c r="D16" s="108" t="s">
        <v>14</v>
      </c>
      <c r="E16" s="114">
        <v>1</v>
      </c>
      <c r="F16" s="110"/>
      <c r="G16" s="110"/>
      <c r="H16" s="114">
        <v>1</v>
      </c>
      <c r="I16" s="110"/>
      <c r="J16" s="110"/>
      <c r="K16" s="114">
        <v>1</v>
      </c>
      <c r="L16" s="110"/>
      <c r="M16" s="110"/>
      <c r="N16" s="114">
        <v>1</v>
      </c>
      <c r="O16" s="110"/>
      <c r="P16" s="110"/>
      <c r="Q16" s="114">
        <v>1</v>
      </c>
      <c r="R16" s="110"/>
      <c r="S16" s="110"/>
      <c r="T16" s="105">
        <f>SUM(E16:S16)</f>
        <v>5</v>
      </c>
    </row>
    <row r="17" spans="1:20" ht="18" customHeight="1" x14ac:dyDescent="0.2">
      <c r="B17" s="111"/>
      <c r="C17" s="112"/>
      <c r="D17" s="115" t="s">
        <v>15</v>
      </c>
      <c r="E17" s="116">
        <f>SUM(E13:E16)</f>
        <v>4</v>
      </c>
      <c r="F17" s="116">
        <f t="shared" ref="F17:S17" si="0">SUM(F13:F16)</f>
        <v>0</v>
      </c>
      <c r="G17" s="116">
        <f t="shared" si="0"/>
        <v>0</v>
      </c>
      <c r="H17" s="116">
        <f t="shared" si="0"/>
        <v>4</v>
      </c>
      <c r="I17" s="116">
        <f t="shared" si="0"/>
        <v>0</v>
      </c>
      <c r="J17" s="116">
        <f t="shared" si="0"/>
        <v>0</v>
      </c>
      <c r="K17" s="116">
        <f t="shared" si="0"/>
        <v>4</v>
      </c>
      <c r="L17" s="116">
        <f t="shared" si="0"/>
        <v>0</v>
      </c>
      <c r="M17" s="116">
        <f t="shared" si="0"/>
        <v>0</v>
      </c>
      <c r="N17" s="116">
        <f t="shared" si="0"/>
        <v>4</v>
      </c>
      <c r="O17" s="116">
        <f t="shared" si="0"/>
        <v>0</v>
      </c>
      <c r="P17" s="116">
        <f t="shared" si="0"/>
        <v>0</v>
      </c>
      <c r="Q17" s="116">
        <f t="shared" si="0"/>
        <v>4</v>
      </c>
      <c r="R17" s="116">
        <f t="shared" si="0"/>
        <v>0</v>
      </c>
      <c r="S17" s="116">
        <f t="shared" si="0"/>
        <v>0</v>
      </c>
      <c r="T17" s="105">
        <f>SUM(E17:S17)</f>
        <v>20</v>
      </c>
    </row>
    <row r="18" spans="1:20" ht="37.5" customHeight="1" x14ac:dyDescent="0.2">
      <c r="B18" s="111"/>
      <c r="C18" s="112"/>
      <c r="D18" s="117" t="s">
        <v>16</v>
      </c>
      <c r="E18" s="41" t="s">
        <v>55</v>
      </c>
      <c r="F18" s="42"/>
      <c r="G18" s="43"/>
      <c r="H18" s="41" t="s">
        <v>55</v>
      </c>
      <c r="I18" s="42"/>
      <c r="J18" s="43"/>
      <c r="K18" s="41" t="s">
        <v>55</v>
      </c>
      <c r="L18" s="42"/>
      <c r="M18" s="43"/>
      <c r="N18" s="41" t="s">
        <v>55</v>
      </c>
      <c r="O18" s="42"/>
      <c r="P18" s="43"/>
      <c r="Q18" s="41" t="s">
        <v>55</v>
      </c>
      <c r="R18" s="42"/>
      <c r="S18" s="43"/>
      <c r="T18" s="105"/>
    </row>
    <row r="19" spans="1:20" ht="18" customHeight="1" x14ac:dyDescent="0.2">
      <c r="B19" s="111" t="s">
        <v>18</v>
      </c>
      <c r="C19" s="112"/>
      <c r="D19" s="117"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105"/>
    </row>
    <row r="20" spans="1:20" s="50" customFormat="1" ht="77.25" customHeight="1" x14ac:dyDescent="0.2">
      <c r="A20" s="47">
        <v>1</v>
      </c>
      <c r="B20" s="111"/>
      <c r="C20" s="112"/>
      <c r="D20" s="118" t="s">
        <v>19</v>
      </c>
      <c r="E20" s="119"/>
      <c r="F20" s="119">
        <v>1</v>
      </c>
      <c r="G20" s="119"/>
      <c r="H20" s="119"/>
      <c r="I20" s="119">
        <v>1</v>
      </c>
      <c r="J20" s="119"/>
      <c r="K20" s="119"/>
      <c r="L20" s="119">
        <v>1</v>
      </c>
      <c r="M20" s="119"/>
      <c r="N20" s="119"/>
      <c r="O20" s="119">
        <v>1</v>
      </c>
      <c r="P20" s="119"/>
      <c r="Q20" s="119">
        <v>1</v>
      </c>
      <c r="R20" s="119"/>
      <c r="S20" s="119"/>
      <c r="T20" s="105">
        <f t="shared" ref="T20:T26" si="1">SUM(E20:S20)</f>
        <v>5</v>
      </c>
    </row>
    <row r="21" spans="1:20" ht="81" customHeight="1" x14ac:dyDescent="0.2">
      <c r="A21" s="1">
        <v>2</v>
      </c>
      <c r="B21" s="111"/>
      <c r="C21" s="112"/>
      <c r="D21" s="120" t="s">
        <v>20</v>
      </c>
      <c r="E21" s="121">
        <v>1</v>
      </c>
      <c r="F21" s="121"/>
      <c r="G21" s="121"/>
      <c r="H21" s="121">
        <v>1</v>
      </c>
      <c r="I21" s="121"/>
      <c r="J21" s="121"/>
      <c r="K21" s="121">
        <v>1</v>
      </c>
      <c r="L21" s="121"/>
      <c r="M21" s="121"/>
      <c r="N21" s="121">
        <v>1</v>
      </c>
      <c r="O21" s="121"/>
      <c r="P21" s="121"/>
      <c r="Q21" s="121">
        <v>1</v>
      </c>
      <c r="R21" s="121"/>
      <c r="S21" s="121"/>
      <c r="T21" s="105">
        <f t="shared" si="1"/>
        <v>5</v>
      </c>
    </row>
    <row r="22" spans="1:20" ht="50.25" customHeight="1" x14ac:dyDescent="0.2">
      <c r="A22" s="1">
        <v>3</v>
      </c>
      <c r="B22" s="111"/>
      <c r="C22" s="112"/>
      <c r="D22" s="120" t="s">
        <v>21</v>
      </c>
      <c r="E22" s="121">
        <v>1</v>
      </c>
      <c r="F22" s="121"/>
      <c r="G22" s="121"/>
      <c r="H22" s="121">
        <v>1</v>
      </c>
      <c r="I22" s="121"/>
      <c r="J22" s="121"/>
      <c r="K22" s="121">
        <v>1</v>
      </c>
      <c r="L22" s="121"/>
      <c r="M22" s="121"/>
      <c r="N22" s="121">
        <v>1</v>
      </c>
      <c r="O22" s="121"/>
      <c r="P22" s="121"/>
      <c r="Q22" s="121">
        <v>1</v>
      </c>
      <c r="R22" s="121"/>
      <c r="S22" s="121"/>
      <c r="T22" s="105">
        <f t="shared" si="1"/>
        <v>5</v>
      </c>
    </row>
    <row r="23" spans="1:20" ht="50.25" customHeight="1" x14ac:dyDescent="0.2">
      <c r="A23" s="1">
        <v>4</v>
      </c>
      <c r="B23" s="111"/>
      <c r="C23" s="112"/>
      <c r="D23" s="120" t="s">
        <v>22</v>
      </c>
      <c r="E23" s="121">
        <v>1</v>
      </c>
      <c r="F23" s="121"/>
      <c r="G23" s="121"/>
      <c r="H23" s="121">
        <v>1</v>
      </c>
      <c r="I23" s="121"/>
      <c r="J23" s="121"/>
      <c r="K23" s="121">
        <v>1</v>
      </c>
      <c r="L23" s="121"/>
      <c r="M23" s="121"/>
      <c r="N23" s="121">
        <v>1</v>
      </c>
      <c r="O23" s="121"/>
      <c r="P23" s="121"/>
      <c r="Q23" s="121">
        <v>1</v>
      </c>
      <c r="R23" s="121"/>
      <c r="S23" s="121"/>
      <c r="T23" s="105">
        <f t="shared" si="1"/>
        <v>5</v>
      </c>
    </row>
    <row r="24" spans="1:20" ht="52.5" customHeight="1" x14ac:dyDescent="0.2">
      <c r="A24" s="1">
        <v>5</v>
      </c>
      <c r="B24" s="111"/>
      <c r="C24" s="112"/>
      <c r="D24" s="120" t="s">
        <v>23</v>
      </c>
      <c r="E24" s="121">
        <v>1</v>
      </c>
      <c r="F24" s="121"/>
      <c r="G24" s="121"/>
      <c r="H24" s="121">
        <v>1</v>
      </c>
      <c r="I24" s="121"/>
      <c r="J24" s="121"/>
      <c r="K24" s="121">
        <v>1</v>
      </c>
      <c r="L24" s="121"/>
      <c r="M24" s="121"/>
      <c r="N24" s="121">
        <v>1</v>
      </c>
      <c r="O24" s="121"/>
      <c r="P24" s="121"/>
      <c r="Q24" s="121">
        <v>1</v>
      </c>
      <c r="R24" s="121"/>
      <c r="S24" s="121"/>
      <c r="T24" s="105">
        <f t="shared" si="1"/>
        <v>5</v>
      </c>
    </row>
    <row r="25" spans="1:20" ht="56.25" customHeight="1" x14ac:dyDescent="0.2">
      <c r="A25" s="1">
        <v>6</v>
      </c>
      <c r="B25" s="111"/>
      <c r="C25" s="112"/>
      <c r="D25" s="120" t="s">
        <v>24</v>
      </c>
      <c r="E25" s="121">
        <v>1</v>
      </c>
      <c r="F25" s="121"/>
      <c r="G25" s="121"/>
      <c r="H25" s="121">
        <v>1</v>
      </c>
      <c r="I25" s="121"/>
      <c r="J25" s="121"/>
      <c r="K25" s="121">
        <v>1</v>
      </c>
      <c r="L25" s="121"/>
      <c r="M25" s="121"/>
      <c r="N25" s="121">
        <v>1</v>
      </c>
      <c r="O25" s="121"/>
      <c r="P25" s="121"/>
      <c r="Q25" s="121">
        <v>1</v>
      </c>
      <c r="R25" s="121"/>
      <c r="S25" s="121"/>
      <c r="T25" s="105">
        <f t="shared" si="1"/>
        <v>5</v>
      </c>
    </row>
    <row r="26" spans="1:20" ht="18" customHeight="1" x14ac:dyDescent="0.2">
      <c r="B26" s="111"/>
      <c r="C26" s="112"/>
      <c r="D26" s="115" t="s">
        <v>15</v>
      </c>
      <c r="E26" s="116">
        <f>SUM(E20:E25)</f>
        <v>5</v>
      </c>
      <c r="F26" s="116">
        <f t="shared" ref="F26:S26" si="2">SUM(F20:F25)</f>
        <v>1</v>
      </c>
      <c r="G26" s="116">
        <f t="shared" si="2"/>
        <v>0</v>
      </c>
      <c r="H26" s="116">
        <f t="shared" si="2"/>
        <v>5</v>
      </c>
      <c r="I26" s="116">
        <f t="shared" si="2"/>
        <v>1</v>
      </c>
      <c r="J26" s="116">
        <f t="shared" si="2"/>
        <v>0</v>
      </c>
      <c r="K26" s="116">
        <f t="shared" si="2"/>
        <v>5</v>
      </c>
      <c r="L26" s="116">
        <f t="shared" si="2"/>
        <v>1</v>
      </c>
      <c r="M26" s="116">
        <f t="shared" si="2"/>
        <v>0</v>
      </c>
      <c r="N26" s="116">
        <f t="shared" si="2"/>
        <v>5</v>
      </c>
      <c r="O26" s="116">
        <f t="shared" si="2"/>
        <v>1</v>
      </c>
      <c r="P26" s="116">
        <f t="shared" si="2"/>
        <v>0</v>
      </c>
      <c r="Q26" s="116">
        <f t="shared" si="2"/>
        <v>6</v>
      </c>
      <c r="R26" s="116">
        <f t="shared" si="2"/>
        <v>0</v>
      </c>
      <c r="S26" s="116">
        <f t="shared" si="2"/>
        <v>0</v>
      </c>
      <c r="T26" s="105">
        <f t="shared" si="1"/>
        <v>30</v>
      </c>
    </row>
    <row r="27" spans="1:20" ht="37.5" customHeight="1" x14ac:dyDescent="0.2">
      <c r="B27" s="111"/>
      <c r="C27" s="112"/>
      <c r="D27" s="117" t="s">
        <v>16</v>
      </c>
      <c r="E27" s="122" t="s">
        <v>25</v>
      </c>
      <c r="F27" s="123"/>
      <c r="G27" s="124"/>
      <c r="H27" s="122" t="s">
        <v>25</v>
      </c>
      <c r="I27" s="123"/>
      <c r="J27" s="124"/>
      <c r="K27" s="122" t="s">
        <v>25</v>
      </c>
      <c r="L27" s="123"/>
      <c r="M27" s="124"/>
      <c r="N27" s="122" t="s">
        <v>25</v>
      </c>
      <c r="O27" s="123"/>
      <c r="P27" s="124"/>
      <c r="Q27" s="122" t="s">
        <v>56</v>
      </c>
      <c r="R27" s="123"/>
      <c r="S27" s="124"/>
      <c r="T27" s="105"/>
    </row>
    <row r="28" spans="1:20" ht="18" customHeight="1" x14ac:dyDescent="0.2">
      <c r="B28" s="111" t="s">
        <v>26</v>
      </c>
      <c r="C28" s="112"/>
      <c r="D28" s="117"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105">
        <v>10</v>
      </c>
    </row>
    <row r="29" spans="1:20" ht="40.5" customHeight="1" x14ac:dyDescent="0.2">
      <c r="A29" s="1">
        <v>1</v>
      </c>
      <c r="B29" s="111"/>
      <c r="C29" s="112"/>
      <c r="D29" s="125" t="s">
        <v>27</v>
      </c>
      <c r="E29" s="110"/>
      <c r="F29" s="110">
        <v>1</v>
      </c>
      <c r="G29" s="110"/>
      <c r="H29" s="110"/>
      <c r="I29" s="110">
        <v>1</v>
      </c>
      <c r="J29" s="110"/>
      <c r="K29" s="110"/>
      <c r="L29" s="110">
        <v>1</v>
      </c>
      <c r="M29" s="110"/>
      <c r="N29" s="110"/>
      <c r="O29" s="110">
        <v>1</v>
      </c>
      <c r="P29" s="110"/>
      <c r="Q29" s="110"/>
      <c r="R29" s="110">
        <v>1</v>
      </c>
      <c r="S29" s="110"/>
      <c r="T29" s="105">
        <f t="shared" ref="T29:T34" si="3">SUM(E29:S29)</f>
        <v>5</v>
      </c>
    </row>
    <row r="30" spans="1:20" ht="48.75" customHeight="1" x14ac:dyDescent="0.2">
      <c r="A30" s="1">
        <v>2</v>
      </c>
      <c r="B30" s="111"/>
      <c r="C30" s="112"/>
      <c r="D30" s="125" t="s">
        <v>28</v>
      </c>
      <c r="E30" s="110"/>
      <c r="F30" s="110">
        <v>1</v>
      </c>
      <c r="G30" s="110"/>
      <c r="H30" s="110"/>
      <c r="I30" s="110">
        <v>1</v>
      </c>
      <c r="J30" s="110"/>
      <c r="K30" s="110"/>
      <c r="L30" s="110">
        <v>1</v>
      </c>
      <c r="M30" s="110"/>
      <c r="N30" s="110"/>
      <c r="O30" s="110">
        <v>1</v>
      </c>
      <c r="P30" s="110"/>
      <c r="Q30" s="110"/>
      <c r="R30" s="110">
        <v>1</v>
      </c>
      <c r="S30" s="110"/>
      <c r="T30" s="105">
        <f t="shared" si="3"/>
        <v>5</v>
      </c>
    </row>
    <row r="31" spans="1:20" ht="62.25" customHeight="1" x14ac:dyDescent="0.2">
      <c r="A31" s="1">
        <v>3</v>
      </c>
      <c r="B31" s="111"/>
      <c r="C31" s="112"/>
      <c r="D31" s="125" t="s">
        <v>29</v>
      </c>
      <c r="E31" s="110"/>
      <c r="F31" s="110"/>
      <c r="G31" s="110">
        <v>1</v>
      </c>
      <c r="H31" s="110"/>
      <c r="I31" s="110"/>
      <c r="J31" s="110">
        <v>1</v>
      </c>
      <c r="K31" s="110"/>
      <c r="L31" s="110"/>
      <c r="M31" s="110">
        <v>1</v>
      </c>
      <c r="N31" s="110"/>
      <c r="O31" s="110"/>
      <c r="P31" s="110">
        <v>1</v>
      </c>
      <c r="Q31" s="110"/>
      <c r="R31" s="110"/>
      <c r="S31" s="110">
        <v>1</v>
      </c>
      <c r="T31" s="105">
        <f t="shared" si="3"/>
        <v>5</v>
      </c>
    </row>
    <row r="32" spans="1:20" ht="41.25" customHeight="1" x14ac:dyDescent="0.2">
      <c r="A32" s="1">
        <v>4</v>
      </c>
      <c r="B32" s="111"/>
      <c r="C32" s="112"/>
      <c r="D32" s="125" t="s">
        <v>30</v>
      </c>
      <c r="E32" s="110"/>
      <c r="F32" s="110"/>
      <c r="G32" s="110">
        <v>1</v>
      </c>
      <c r="H32" s="110"/>
      <c r="I32" s="110"/>
      <c r="J32" s="110">
        <v>1</v>
      </c>
      <c r="K32" s="110"/>
      <c r="L32" s="110"/>
      <c r="M32" s="110">
        <v>1</v>
      </c>
      <c r="N32" s="110"/>
      <c r="O32" s="110"/>
      <c r="P32" s="110">
        <v>1</v>
      </c>
      <c r="Q32" s="110"/>
      <c r="R32" s="110"/>
      <c r="S32" s="110">
        <v>1</v>
      </c>
      <c r="T32" s="105">
        <f t="shared" si="3"/>
        <v>5</v>
      </c>
    </row>
    <row r="33" spans="1:20" ht="61.5" customHeight="1" x14ac:dyDescent="0.2">
      <c r="A33" s="1">
        <v>5</v>
      </c>
      <c r="B33" s="111"/>
      <c r="C33" s="112"/>
      <c r="D33" s="125" t="s">
        <v>57</v>
      </c>
      <c r="E33" s="110">
        <v>1</v>
      </c>
      <c r="F33" s="110"/>
      <c r="G33" s="110"/>
      <c r="H33" s="110">
        <v>1</v>
      </c>
      <c r="I33" s="110"/>
      <c r="J33" s="110"/>
      <c r="K33" s="110">
        <v>1</v>
      </c>
      <c r="L33" s="110"/>
      <c r="M33" s="110"/>
      <c r="N33" s="110">
        <v>1</v>
      </c>
      <c r="O33" s="110"/>
      <c r="P33" s="110"/>
      <c r="Q33" s="110">
        <v>1</v>
      </c>
      <c r="R33" s="110"/>
      <c r="S33" s="110"/>
      <c r="T33" s="105">
        <f t="shared" si="3"/>
        <v>5</v>
      </c>
    </row>
    <row r="34" spans="1:20" ht="18" customHeight="1" x14ac:dyDescent="0.2">
      <c r="B34" s="111"/>
      <c r="C34" s="112"/>
      <c r="D34" s="115" t="s">
        <v>15</v>
      </c>
      <c r="E34" s="116">
        <f>SUM(E29:E33)</f>
        <v>1</v>
      </c>
      <c r="F34" s="116">
        <f t="shared" ref="F34:S34" si="4">SUM(F29:F33)</f>
        <v>2</v>
      </c>
      <c r="G34" s="116">
        <f t="shared" si="4"/>
        <v>2</v>
      </c>
      <c r="H34" s="116">
        <f t="shared" si="4"/>
        <v>1</v>
      </c>
      <c r="I34" s="116">
        <f t="shared" si="4"/>
        <v>2</v>
      </c>
      <c r="J34" s="116">
        <f t="shared" si="4"/>
        <v>2</v>
      </c>
      <c r="K34" s="116">
        <f t="shared" si="4"/>
        <v>1</v>
      </c>
      <c r="L34" s="116">
        <f t="shared" si="4"/>
        <v>2</v>
      </c>
      <c r="M34" s="116">
        <f t="shared" si="4"/>
        <v>2</v>
      </c>
      <c r="N34" s="116">
        <f t="shared" si="4"/>
        <v>1</v>
      </c>
      <c r="O34" s="116">
        <f t="shared" si="4"/>
        <v>2</v>
      </c>
      <c r="P34" s="116">
        <f t="shared" si="4"/>
        <v>2</v>
      </c>
      <c r="Q34" s="116">
        <f t="shared" si="4"/>
        <v>1</v>
      </c>
      <c r="R34" s="116">
        <f t="shared" si="4"/>
        <v>2</v>
      </c>
      <c r="S34" s="116">
        <f t="shared" si="4"/>
        <v>2</v>
      </c>
      <c r="T34" s="105">
        <f t="shared" si="3"/>
        <v>25</v>
      </c>
    </row>
    <row r="35" spans="1:20" ht="37.5" customHeight="1" x14ac:dyDescent="0.2">
      <c r="B35" s="111"/>
      <c r="C35" s="112"/>
      <c r="D35" s="117" t="s">
        <v>16</v>
      </c>
      <c r="E35" s="126" t="s">
        <v>34</v>
      </c>
      <c r="F35" s="127"/>
      <c r="G35" s="128"/>
      <c r="H35" s="126" t="s">
        <v>34</v>
      </c>
      <c r="I35" s="127"/>
      <c r="J35" s="128"/>
      <c r="K35" s="126" t="s">
        <v>34</v>
      </c>
      <c r="L35" s="127"/>
      <c r="M35" s="128"/>
      <c r="N35" s="126" t="s">
        <v>34</v>
      </c>
      <c r="O35" s="127"/>
      <c r="P35" s="128"/>
      <c r="Q35" s="126" t="s">
        <v>34</v>
      </c>
      <c r="R35" s="127"/>
      <c r="S35" s="128"/>
      <c r="T35" s="105"/>
    </row>
    <row r="36" spans="1:20" ht="18" customHeight="1" x14ac:dyDescent="0.2">
      <c r="B36" s="111" t="s">
        <v>35</v>
      </c>
      <c r="C36" s="112"/>
      <c r="D36" s="117" t="s">
        <v>35</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105">
        <v>10</v>
      </c>
    </row>
    <row r="37" spans="1:20" ht="93" customHeight="1" x14ac:dyDescent="0.2">
      <c r="A37" s="1">
        <v>1</v>
      </c>
      <c r="B37" s="111"/>
      <c r="C37" s="112"/>
      <c r="D37" s="125" t="s">
        <v>36</v>
      </c>
      <c r="E37" s="129"/>
      <c r="F37" s="130">
        <v>1</v>
      </c>
      <c r="G37" s="131"/>
      <c r="H37" s="129"/>
      <c r="I37" s="130">
        <v>1</v>
      </c>
      <c r="J37" s="131"/>
      <c r="K37" s="129"/>
      <c r="L37" s="130">
        <v>1</v>
      </c>
      <c r="M37" s="131"/>
      <c r="N37" s="129">
        <v>1</v>
      </c>
      <c r="O37" s="130"/>
      <c r="P37" s="131"/>
      <c r="Q37" s="129"/>
      <c r="R37" s="130">
        <v>1</v>
      </c>
      <c r="S37" s="131"/>
      <c r="T37" s="105">
        <f t="shared" ref="T37:T43" si="5">SUM(E37:S37)</f>
        <v>5</v>
      </c>
    </row>
    <row r="38" spans="1:20" ht="57" customHeight="1" x14ac:dyDescent="0.2">
      <c r="A38" s="1">
        <v>2</v>
      </c>
      <c r="B38" s="111"/>
      <c r="C38" s="112"/>
      <c r="D38" s="125" t="s">
        <v>37</v>
      </c>
      <c r="E38" s="119"/>
      <c r="F38" s="119">
        <v>1</v>
      </c>
      <c r="G38" s="119"/>
      <c r="H38" s="119"/>
      <c r="I38" s="119">
        <v>1</v>
      </c>
      <c r="J38" s="119"/>
      <c r="K38" s="119"/>
      <c r="L38" s="119">
        <v>1</v>
      </c>
      <c r="M38" s="119"/>
      <c r="N38" s="119"/>
      <c r="O38" s="119">
        <v>1</v>
      </c>
      <c r="P38" s="119"/>
      <c r="Q38" s="119"/>
      <c r="R38" s="119">
        <v>1</v>
      </c>
      <c r="S38" s="119"/>
      <c r="T38" s="105">
        <f t="shared" si="5"/>
        <v>5</v>
      </c>
    </row>
    <row r="39" spans="1:20" ht="78.75" customHeight="1" x14ac:dyDescent="0.2">
      <c r="A39" s="1">
        <v>3</v>
      </c>
      <c r="B39" s="111"/>
      <c r="C39" s="112"/>
      <c r="D39" s="125" t="s">
        <v>58</v>
      </c>
      <c r="E39" s="132">
        <v>1</v>
      </c>
      <c r="F39" s="132"/>
      <c r="G39" s="132"/>
      <c r="H39" s="132">
        <v>1</v>
      </c>
      <c r="I39" s="132"/>
      <c r="J39" s="132"/>
      <c r="K39" s="132">
        <v>1</v>
      </c>
      <c r="L39" s="132"/>
      <c r="M39" s="132"/>
      <c r="N39" s="132">
        <v>1</v>
      </c>
      <c r="O39" s="132"/>
      <c r="P39" s="132"/>
      <c r="Q39" s="132">
        <v>1</v>
      </c>
      <c r="R39" s="132"/>
      <c r="S39" s="132"/>
      <c r="T39" s="105">
        <f t="shared" si="5"/>
        <v>5</v>
      </c>
    </row>
    <row r="40" spans="1:20" ht="70.5" customHeight="1" x14ac:dyDescent="0.2">
      <c r="A40" s="1">
        <v>4</v>
      </c>
      <c r="B40" s="111"/>
      <c r="C40" s="112"/>
      <c r="D40" s="125" t="s">
        <v>39</v>
      </c>
      <c r="E40" s="132"/>
      <c r="F40" s="132">
        <v>1</v>
      </c>
      <c r="G40" s="132"/>
      <c r="H40" s="132"/>
      <c r="I40" s="132">
        <v>1</v>
      </c>
      <c r="J40" s="132"/>
      <c r="K40" s="132"/>
      <c r="L40" s="132">
        <v>1</v>
      </c>
      <c r="M40" s="132"/>
      <c r="N40" s="132"/>
      <c r="O40" s="132">
        <v>1</v>
      </c>
      <c r="P40" s="132"/>
      <c r="Q40" s="132"/>
      <c r="R40" s="132">
        <v>1</v>
      </c>
      <c r="S40" s="132"/>
      <c r="T40" s="105">
        <f t="shared" si="5"/>
        <v>5</v>
      </c>
    </row>
    <row r="41" spans="1:20" ht="87.75" customHeight="1" x14ac:dyDescent="0.2">
      <c r="A41" s="1">
        <v>5</v>
      </c>
      <c r="B41" s="111"/>
      <c r="C41" s="112"/>
      <c r="D41" s="125" t="s">
        <v>40</v>
      </c>
      <c r="E41" s="132"/>
      <c r="F41" s="132">
        <v>1</v>
      </c>
      <c r="G41" s="132"/>
      <c r="H41" s="132"/>
      <c r="I41" s="132">
        <v>1</v>
      </c>
      <c r="J41" s="132"/>
      <c r="K41" s="132"/>
      <c r="L41" s="132">
        <v>1</v>
      </c>
      <c r="M41" s="132"/>
      <c r="N41" s="132"/>
      <c r="O41" s="132">
        <v>1</v>
      </c>
      <c r="P41" s="132"/>
      <c r="Q41" s="132"/>
      <c r="R41" s="132">
        <v>1</v>
      </c>
      <c r="S41" s="132"/>
      <c r="T41" s="105">
        <f t="shared" si="5"/>
        <v>5</v>
      </c>
    </row>
    <row r="42" spans="1:20" ht="66.75" customHeight="1" x14ac:dyDescent="0.2">
      <c r="A42" s="1">
        <v>6</v>
      </c>
      <c r="B42" s="111"/>
      <c r="C42" s="112"/>
      <c r="D42" s="125" t="s">
        <v>41</v>
      </c>
      <c r="E42" s="132"/>
      <c r="F42" s="132">
        <v>1</v>
      </c>
      <c r="G42" s="132"/>
      <c r="H42" s="132"/>
      <c r="I42" s="132">
        <v>1</v>
      </c>
      <c r="J42" s="132"/>
      <c r="K42" s="132"/>
      <c r="L42" s="132">
        <v>1</v>
      </c>
      <c r="M42" s="132"/>
      <c r="N42" s="132"/>
      <c r="O42" s="132">
        <v>1</v>
      </c>
      <c r="P42" s="132"/>
      <c r="Q42" s="132"/>
      <c r="R42" s="132">
        <v>1</v>
      </c>
      <c r="S42" s="132"/>
      <c r="T42" s="105">
        <f t="shared" si="5"/>
        <v>5</v>
      </c>
    </row>
    <row r="43" spans="1:20" ht="18" customHeight="1" x14ac:dyDescent="0.2">
      <c r="B43" s="111"/>
      <c r="C43" s="112"/>
      <c r="D43" s="115" t="s">
        <v>15</v>
      </c>
      <c r="E43" s="133">
        <f>SUM(E37:E42)</f>
        <v>1</v>
      </c>
      <c r="F43" s="133">
        <f t="shared" ref="F43:S43" si="6">SUM(F37:F42)</f>
        <v>5</v>
      </c>
      <c r="G43" s="133">
        <f t="shared" si="6"/>
        <v>0</v>
      </c>
      <c r="H43" s="133">
        <f t="shared" si="6"/>
        <v>1</v>
      </c>
      <c r="I43" s="133">
        <f t="shared" si="6"/>
        <v>5</v>
      </c>
      <c r="J43" s="133">
        <f t="shared" si="6"/>
        <v>0</v>
      </c>
      <c r="K43" s="133">
        <f t="shared" si="6"/>
        <v>1</v>
      </c>
      <c r="L43" s="133">
        <f t="shared" si="6"/>
        <v>5</v>
      </c>
      <c r="M43" s="133">
        <f t="shared" si="6"/>
        <v>0</v>
      </c>
      <c r="N43" s="133">
        <f t="shared" si="6"/>
        <v>2</v>
      </c>
      <c r="O43" s="133">
        <f t="shared" si="6"/>
        <v>4</v>
      </c>
      <c r="P43" s="133">
        <f t="shared" si="6"/>
        <v>0</v>
      </c>
      <c r="Q43" s="133">
        <f t="shared" si="6"/>
        <v>1</v>
      </c>
      <c r="R43" s="133">
        <f t="shared" si="6"/>
        <v>5</v>
      </c>
      <c r="S43" s="133">
        <f t="shared" si="6"/>
        <v>0</v>
      </c>
      <c r="T43" s="134">
        <f t="shared" si="5"/>
        <v>30</v>
      </c>
    </row>
    <row r="44" spans="1:20" ht="37.5" customHeight="1" x14ac:dyDescent="0.2">
      <c r="B44" s="111"/>
      <c r="C44" s="112"/>
      <c r="D44" s="117" t="s">
        <v>16</v>
      </c>
      <c r="E44" s="122" t="s">
        <v>42</v>
      </c>
      <c r="F44" s="123"/>
      <c r="G44" s="124"/>
      <c r="H44" s="122" t="s">
        <v>42</v>
      </c>
      <c r="I44" s="123"/>
      <c r="J44" s="124"/>
      <c r="K44" s="122" t="s">
        <v>42</v>
      </c>
      <c r="L44" s="123"/>
      <c r="M44" s="124"/>
      <c r="N44" s="122" t="s">
        <v>42</v>
      </c>
      <c r="O44" s="123"/>
      <c r="P44" s="124"/>
      <c r="Q44" s="122" t="s">
        <v>42</v>
      </c>
      <c r="R44" s="123"/>
      <c r="S44" s="124"/>
      <c r="T44" s="105"/>
    </row>
    <row r="45" spans="1:20" ht="18" customHeight="1" x14ac:dyDescent="0.2">
      <c r="B45" s="111" t="s">
        <v>43</v>
      </c>
      <c r="C45" s="112"/>
      <c r="D45" s="117" t="s">
        <v>43</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105">
        <v>10</v>
      </c>
    </row>
    <row r="46" spans="1:20" ht="33" customHeight="1" x14ac:dyDescent="0.2">
      <c r="A46" s="1">
        <v>1</v>
      </c>
      <c r="B46" s="111"/>
      <c r="C46" s="112"/>
      <c r="D46" s="118" t="s">
        <v>44</v>
      </c>
      <c r="E46" s="132">
        <v>1</v>
      </c>
      <c r="F46" s="132"/>
      <c r="G46" s="132"/>
      <c r="H46" s="132">
        <v>1</v>
      </c>
      <c r="I46" s="132"/>
      <c r="J46" s="132"/>
      <c r="K46" s="132">
        <v>1</v>
      </c>
      <c r="L46" s="132"/>
      <c r="M46" s="132"/>
      <c r="N46" s="132">
        <v>1</v>
      </c>
      <c r="O46" s="132"/>
      <c r="P46" s="132"/>
      <c r="Q46" s="132">
        <v>1</v>
      </c>
      <c r="R46" s="132"/>
      <c r="S46" s="132"/>
      <c r="T46" s="105">
        <f>SUM(E46:S46)</f>
        <v>5</v>
      </c>
    </row>
    <row r="47" spans="1:20" ht="18" customHeight="1" x14ac:dyDescent="0.2">
      <c r="B47" s="111"/>
      <c r="C47" s="112"/>
      <c r="D47" s="115" t="s">
        <v>15</v>
      </c>
      <c r="E47" s="135">
        <f>+E46</f>
        <v>1</v>
      </c>
      <c r="F47" s="135">
        <f t="shared" ref="F47:S47" si="7">+F46</f>
        <v>0</v>
      </c>
      <c r="G47" s="135">
        <f t="shared" si="7"/>
        <v>0</v>
      </c>
      <c r="H47" s="135">
        <f t="shared" si="7"/>
        <v>1</v>
      </c>
      <c r="I47" s="135">
        <f t="shared" si="7"/>
        <v>0</v>
      </c>
      <c r="J47" s="135">
        <f t="shared" si="7"/>
        <v>0</v>
      </c>
      <c r="K47" s="135">
        <f t="shared" si="7"/>
        <v>1</v>
      </c>
      <c r="L47" s="135">
        <f t="shared" si="7"/>
        <v>0</v>
      </c>
      <c r="M47" s="135">
        <f t="shared" si="7"/>
        <v>0</v>
      </c>
      <c r="N47" s="135">
        <f t="shared" si="7"/>
        <v>1</v>
      </c>
      <c r="O47" s="135">
        <f t="shared" si="7"/>
        <v>0</v>
      </c>
      <c r="P47" s="135">
        <f t="shared" si="7"/>
        <v>0</v>
      </c>
      <c r="Q47" s="135">
        <f t="shared" si="7"/>
        <v>1</v>
      </c>
      <c r="R47" s="135">
        <f t="shared" si="7"/>
        <v>0</v>
      </c>
      <c r="S47" s="135">
        <f t="shared" si="7"/>
        <v>0</v>
      </c>
      <c r="T47" s="136">
        <f>SUM(E47:S47)</f>
        <v>5</v>
      </c>
    </row>
    <row r="48" spans="1:20" ht="44.25" customHeight="1" x14ac:dyDescent="0.2">
      <c r="B48" s="111"/>
      <c r="C48" s="112"/>
      <c r="D48" s="117" t="s">
        <v>16</v>
      </c>
      <c r="E48" s="41" t="s">
        <v>45</v>
      </c>
      <c r="F48" s="42"/>
      <c r="G48" s="43"/>
      <c r="H48" s="41" t="s">
        <v>45</v>
      </c>
      <c r="I48" s="42"/>
      <c r="J48" s="43"/>
      <c r="K48" s="41" t="s">
        <v>45</v>
      </c>
      <c r="L48" s="42"/>
      <c r="M48" s="43"/>
      <c r="N48" s="41" t="s">
        <v>45</v>
      </c>
      <c r="O48" s="42"/>
      <c r="P48" s="43"/>
      <c r="Q48" s="41" t="s">
        <v>45</v>
      </c>
      <c r="R48" s="42"/>
      <c r="S48" s="43"/>
      <c r="T48" s="105"/>
    </row>
    <row r="49" spans="1:20" ht="18" customHeight="1" x14ac:dyDescent="0.2">
      <c r="B49" s="137" t="s">
        <v>46</v>
      </c>
      <c r="C49" s="138"/>
      <c r="D49" s="117" t="s">
        <v>46</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105">
        <v>10</v>
      </c>
    </row>
    <row r="50" spans="1:20" ht="84.75" customHeight="1" x14ac:dyDescent="0.2">
      <c r="A50" s="1">
        <v>1</v>
      </c>
      <c r="B50" s="137"/>
      <c r="C50" s="138"/>
      <c r="D50" s="125" t="s">
        <v>47</v>
      </c>
      <c r="E50" s="132"/>
      <c r="F50" s="132"/>
      <c r="G50" s="132">
        <v>1</v>
      </c>
      <c r="H50" s="132"/>
      <c r="I50" s="132"/>
      <c r="J50" s="132">
        <v>1</v>
      </c>
      <c r="K50" s="132"/>
      <c r="L50" s="132"/>
      <c r="M50" s="132">
        <v>1</v>
      </c>
      <c r="N50" s="132"/>
      <c r="O50" s="132"/>
      <c r="P50" s="132">
        <v>1</v>
      </c>
      <c r="Q50" s="132">
        <v>1</v>
      </c>
      <c r="R50" s="132"/>
      <c r="S50" s="132"/>
      <c r="T50" s="105">
        <f>SUM(E50:S50)</f>
        <v>5</v>
      </c>
    </row>
    <row r="51" spans="1:20" ht="30" customHeight="1" x14ac:dyDescent="0.2">
      <c r="B51" s="137"/>
      <c r="C51" s="138"/>
      <c r="D51" s="115" t="s">
        <v>15</v>
      </c>
      <c r="E51" s="135">
        <f t="shared" ref="E51:S51" si="8">SUM(E50:E50)</f>
        <v>0</v>
      </c>
      <c r="F51" s="135">
        <f t="shared" si="8"/>
        <v>0</v>
      </c>
      <c r="G51" s="135">
        <f t="shared" si="8"/>
        <v>1</v>
      </c>
      <c r="H51" s="135">
        <f t="shared" si="8"/>
        <v>0</v>
      </c>
      <c r="I51" s="135">
        <f t="shared" si="8"/>
        <v>0</v>
      </c>
      <c r="J51" s="135">
        <f t="shared" si="8"/>
        <v>1</v>
      </c>
      <c r="K51" s="135">
        <f t="shared" si="8"/>
        <v>0</v>
      </c>
      <c r="L51" s="135">
        <f t="shared" si="8"/>
        <v>0</v>
      </c>
      <c r="M51" s="135">
        <f t="shared" si="8"/>
        <v>1</v>
      </c>
      <c r="N51" s="135">
        <f t="shared" si="8"/>
        <v>0</v>
      </c>
      <c r="O51" s="135">
        <f t="shared" si="8"/>
        <v>0</v>
      </c>
      <c r="P51" s="135">
        <f t="shared" si="8"/>
        <v>1</v>
      </c>
      <c r="Q51" s="135">
        <f t="shared" si="8"/>
        <v>1</v>
      </c>
      <c r="R51" s="135">
        <f t="shared" si="8"/>
        <v>0</v>
      </c>
      <c r="S51" s="135">
        <f t="shared" si="8"/>
        <v>0</v>
      </c>
      <c r="T51" s="105">
        <f>SUM(E51:S51)</f>
        <v>5</v>
      </c>
    </row>
    <row r="52" spans="1:20" ht="51" customHeight="1" x14ac:dyDescent="0.2">
      <c r="B52" s="137"/>
      <c r="C52" s="138"/>
      <c r="D52" s="117" t="s">
        <v>16</v>
      </c>
      <c r="E52" s="139" t="s">
        <v>59</v>
      </c>
      <c r="F52" s="140"/>
      <c r="G52" s="141"/>
      <c r="H52" s="73" t="s">
        <v>60</v>
      </c>
      <c r="I52" s="140"/>
      <c r="J52" s="141"/>
      <c r="K52" s="73" t="s">
        <v>61</v>
      </c>
      <c r="L52" s="74"/>
      <c r="M52" s="75"/>
      <c r="N52" s="73" t="s">
        <v>61</v>
      </c>
      <c r="O52" s="74"/>
      <c r="P52" s="75"/>
      <c r="Q52" s="73" t="s">
        <v>62</v>
      </c>
      <c r="R52" s="74"/>
      <c r="S52" s="75"/>
      <c r="T52" s="105"/>
    </row>
    <row r="53" spans="1:20" x14ac:dyDescent="0.25">
      <c r="E53" s="76">
        <f t="shared" ref="E53:S53" si="9">+E51+E47+E43+E34+E26+E17</f>
        <v>12</v>
      </c>
      <c r="F53" s="76">
        <f t="shared" si="9"/>
        <v>8</v>
      </c>
      <c r="G53" s="76">
        <f t="shared" si="9"/>
        <v>3</v>
      </c>
      <c r="H53" s="76">
        <f t="shared" si="9"/>
        <v>12</v>
      </c>
      <c r="I53" s="76">
        <f t="shared" si="9"/>
        <v>8</v>
      </c>
      <c r="J53" s="76">
        <f t="shared" si="9"/>
        <v>3</v>
      </c>
      <c r="K53" s="76">
        <f t="shared" si="9"/>
        <v>12</v>
      </c>
      <c r="L53" s="76">
        <f t="shared" si="9"/>
        <v>8</v>
      </c>
      <c r="M53" s="76">
        <f t="shared" si="9"/>
        <v>3</v>
      </c>
      <c r="N53" s="76">
        <f t="shared" si="9"/>
        <v>13</v>
      </c>
      <c r="O53" s="76">
        <f t="shared" si="9"/>
        <v>7</v>
      </c>
      <c r="P53" s="76">
        <f t="shared" si="9"/>
        <v>3</v>
      </c>
      <c r="Q53" s="76">
        <f t="shared" si="9"/>
        <v>14</v>
      </c>
      <c r="R53" s="76">
        <f t="shared" si="9"/>
        <v>7</v>
      </c>
      <c r="S53" s="76">
        <f t="shared" si="9"/>
        <v>2</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79"/>
    </row>
    <row r="55" spans="1:20" x14ac:dyDescent="0.25">
      <c r="D55" s="80" t="s">
        <v>7</v>
      </c>
      <c r="E55" s="81">
        <f>+H53+K53+N53+Q53</f>
        <v>51</v>
      </c>
      <c r="F55" s="82">
        <f>+E55/$E$58</f>
        <v>0.49514563106796117</v>
      </c>
    </row>
    <row r="56" spans="1:20" x14ac:dyDescent="0.25">
      <c r="D56" s="80" t="s">
        <v>8</v>
      </c>
      <c r="E56" s="81">
        <f>+F53+I53+L53+O53+R53</f>
        <v>38</v>
      </c>
      <c r="F56" s="82">
        <f t="shared" ref="F56:F58" si="14">+E56/$E$58</f>
        <v>0.36893203883495146</v>
      </c>
    </row>
    <row r="57" spans="1:20" x14ac:dyDescent="0.25">
      <c r="D57" s="80" t="s">
        <v>9</v>
      </c>
      <c r="E57" s="81">
        <f>+G53+J53+M53+P53+S53</f>
        <v>14</v>
      </c>
      <c r="F57" s="82">
        <f t="shared" si="14"/>
        <v>0.13592233009708737</v>
      </c>
    </row>
    <row r="58" spans="1:20" x14ac:dyDescent="0.25">
      <c r="E58" s="81">
        <f>SUM(E55:E57)</f>
        <v>103</v>
      </c>
      <c r="F58" s="82">
        <f t="shared" si="14"/>
        <v>1</v>
      </c>
    </row>
    <row r="60" spans="1:20" x14ac:dyDescent="0.25">
      <c r="D60" s="85" t="s">
        <v>51</v>
      </c>
      <c r="E60" s="86"/>
      <c r="F60" s="87">
        <f>+F55+F57</f>
        <v>0.63106796116504849</v>
      </c>
    </row>
    <row r="104" spans="1:20" ht="12.75" x14ac:dyDescent="0.2">
      <c r="A104" s="1" t="e">
        <f>+'[1]11. CA COLORECTAL'!A49+'[1]11. CA COLORECTAL'!A45+'[1]11. CA COLORECTAL'!#REF!+'[1]11. CA COLORECTAL'!A41+'[1]11. CA COLORECTAL'!A36+'[1]11. CA COLORECTAL'!A30+'[1]11. CA COLORECTAL'!A26+'[1]11. CA COLORECTAL'!A18+A55+A50+#REF!+A47+A43+A36+A30+A22</f>
        <v>#REF!</v>
      </c>
      <c r="E104" s="88"/>
      <c r="F104" s="88"/>
      <c r="G104" s="88"/>
      <c r="H104" s="88"/>
      <c r="I104" s="88"/>
      <c r="J104" s="88"/>
      <c r="K104" s="88"/>
      <c r="L104" s="88"/>
      <c r="M104" s="88"/>
      <c r="N104" s="88"/>
      <c r="O104" s="88"/>
      <c r="P104" s="88"/>
      <c r="Q104" s="88"/>
      <c r="R104" s="88"/>
      <c r="S104" s="88"/>
      <c r="T104" s="8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41" priority="1" operator="notEqual">
      <formula>$T$11</formula>
    </cfRule>
  </conditionalFormatting>
  <conditionalFormatting sqref="E54:S54">
    <cfRule type="cellIs" dxfId="40"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 sqref="E46:S46 E50:S50 E13:S16">
      <formula1>1</formula1>
    </dataValidation>
  </dataValidations>
  <pageMargins left="0.7" right="0.7" top="0.75" bottom="0.75" header="0.3" footer="0.3"/>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M9" sqref="M9"/>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3.7109375" style="83" customWidth="1"/>
    <col min="8" max="8" width="6" style="83" customWidth="1"/>
    <col min="9" max="9" width="4.7109375" style="83" customWidth="1"/>
    <col min="10" max="10" width="4.85546875" style="83" customWidth="1"/>
    <col min="11" max="11" width="5.140625" style="84" customWidth="1"/>
    <col min="12" max="12" width="5" style="84" customWidth="1"/>
    <col min="13" max="13" width="4.28515625" style="84" customWidth="1"/>
    <col min="14" max="14" width="4.85546875" style="83" customWidth="1"/>
    <col min="15" max="15" width="4.42578125" style="83" customWidth="1"/>
    <col min="16" max="16" width="5.7109375" style="83" customWidth="1"/>
    <col min="17" max="17" width="4.5703125" style="83" customWidth="1"/>
    <col min="18" max="18" width="4.42578125" style="83" customWidth="1"/>
    <col min="19" max="19" width="5.140625" style="83" customWidth="1"/>
    <col min="20" max="20" width="11.42578125" style="77"/>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155</v>
      </c>
      <c r="D7" s="90"/>
      <c r="E7" s="90"/>
      <c r="F7" s="2"/>
      <c r="G7" s="2"/>
      <c r="H7" s="2"/>
      <c r="I7" s="2"/>
      <c r="J7" s="2"/>
      <c r="K7" s="2"/>
      <c r="L7" s="2"/>
      <c r="M7" s="2"/>
      <c r="N7" s="2"/>
      <c r="O7" s="2"/>
      <c r="P7" s="2"/>
      <c r="Q7" s="2"/>
      <c r="R7" s="2"/>
      <c r="S7" s="2"/>
      <c r="T7" s="89"/>
    </row>
    <row r="8" spans="1:20" ht="14.25" customHeight="1" x14ac:dyDescent="0.2">
      <c r="C8" s="91" t="s">
        <v>53</v>
      </c>
      <c r="D8" s="91"/>
      <c r="E8" s="91"/>
      <c r="F8" s="2"/>
      <c r="G8" s="2"/>
      <c r="H8" s="2"/>
      <c r="I8" s="2"/>
      <c r="J8" s="2"/>
      <c r="K8" s="2"/>
      <c r="L8" s="2"/>
      <c r="M8" s="2"/>
      <c r="N8" s="2"/>
      <c r="O8" s="2"/>
      <c r="P8" s="2"/>
      <c r="Q8" s="2"/>
      <c r="R8" s="2"/>
      <c r="S8" s="2"/>
      <c r="T8" s="89"/>
    </row>
    <row r="9" spans="1:20" ht="12.75" x14ac:dyDescent="0.2">
      <c r="C9" s="92" t="s">
        <v>156</v>
      </c>
      <c r="D9" s="92"/>
      <c r="E9" s="92"/>
      <c r="F9" s="2"/>
      <c r="G9" s="2"/>
      <c r="H9" s="2"/>
      <c r="I9" s="2"/>
      <c r="J9" s="2"/>
      <c r="K9" s="2"/>
      <c r="L9" s="2"/>
      <c r="M9" s="2"/>
      <c r="N9" s="2"/>
      <c r="O9" s="2"/>
      <c r="P9" s="2"/>
      <c r="Q9" s="2"/>
      <c r="R9" s="2"/>
      <c r="S9" s="2"/>
      <c r="T9" s="89"/>
    </row>
    <row r="10" spans="1:20" ht="12.75" x14ac:dyDescent="0.2">
      <c r="C10" s="92" t="s">
        <v>4</v>
      </c>
      <c r="D10" s="92"/>
      <c r="E10" s="92"/>
      <c r="F10" s="2"/>
      <c r="G10" s="2"/>
      <c r="H10" s="2"/>
      <c r="I10" s="2"/>
      <c r="J10" s="2"/>
      <c r="K10" s="2"/>
      <c r="L10" s="2"/>
      <c r="M10" s="2"/>
      <c r="N10" s="2"/>
      <c r="O10" s="2"/>
      <c r="P10" s="2"/>
      <c r="Q10" s="2"/>
      <c r="R10" s="2"/>
      <c r="S10" s="2"/>
      <c r="T10" s="89"/>
    </row>
    <row r="11" spans="1:20" ht="46.5" customHeight="1" x14ac:dyDescent="0.2">
      <c r="B11" s="93"/>
      <c r="C11" s="94"/>
      <c r="D11" s="95" t="s">
        <v>5</v>
      </c>
      <c r="E11" s="96">
        <v>3566352</v>
      </c>
      <c r="F11" s="97"/>
      <c r="G11" s="98"/>
      <c r="H11" s="99">
        <v>7494284</v>
      </c>
      <c r="I11" s="100"/>
      <c r="J11" s="101"/>
      <c r="K11" s="99">
        <v>10090843</v>
      </c>
      <c r="L11" s="100"/>
      <c r="M11" s="101"/>
      <c r="N11" s="99">
        <v>10134885</v>
      </c>
      <c r="O11" s="100"/>
      <c r="P11" s="101"/>
      <c r="Q11" s="99">
        <v>17303274</v>
      </c>
      <c r="R11" s="100"/>
      <c r="S11" s="101"/>
      <c r="T11" s="102">
        <v>5</v>
      </c>
    </row>
    <row r="12" spans="1:20" ht="30" x14ac:dyDescent="0.2">
      <c r="B12" s="103"/>
      <c r="C12" s="104"/>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105"/>
    </row>
    <row r="13" spans="1:20" ht="41.25" customHeight="1" x14ac:dyDescent="0.2">
      <c r="A13" s="1">
        <v>1</v>
      </c>
      <c r="B13" s="106" t="s">
        <v>10</v>
      </c>
      <c r="C13" s="107"/>
      <c r="D13" s="108" t="s">
        <v>11</v>
      </c>
      <c r="E13" s="110">
        <v>1</v>
      </c>
      <c r="F13" s="110"/>
      <c r="G13" s="110"/>
      <c r="H13" s="110">
        <v>1</v>
      </c>
      <c r="I13" s="110"/>
      <c r="J13" s="110"/>
      <c r="K13" s="110">
        <v>1</v>
      </c>
      <c r="L13" s="110"/>
      <c r="M13" s="110"/>
      <c r="N13" s="110">
        <v>1</v>
      </c>
      <c r="O13" s="110"/>
      <c r="P13" s="110"/>
      <c r="Q13" s="110">
        <v>1</v>
      </c>
      <c r="R13" s="110"/>
      <c r="S13" s="110"/>
      <c r="T13" s="105">
        <f>SUM(E13:S13)</f>
        <v>5</v>
      </c>
    </row>
    <row r="14" spans="1:20" ht="54" customHeight="1" x14ac:dyDescent="0.2">
      <c r="A14" s="1">
        <v>2</v>
      </c>
      <c r="B14" s="111"/>
      <c r="C14" s="112"/>
      <c r="D14" s="113" t="s">
        <v>12</v>
      </c>
      <c r="E14" s="110">
        <v>1</v>
      </c>
      <c r="F14" s="110"/>
      <c r="G14" s="110"/>
      <c r="H14" s="110">
        <v>1</v>
      </c>
      <c r="I14" s="110"/>
      <c r="J14" s="110"/>
      <c r="K14" s="110">
        <v>1</v>
      </c>
      <c r="L14" s="110"/>
      <c r="M14" s="110"/>
      <c r="N14" s="110">
        <v>1</v>
      </c>
      <c r="O14" s="110"/>
      <c r="P14" s="110"/>
      <c r="Q14" s="110">
        <v>1</v>
      </c>
      <c r="R14" s="110"/>
      <c r="S14" s="110"/>
      <c r="T14" s="105">
        <f>SUM(E14:S14)</f>
        <v>5</v>
      </c>
    </row>
    <row r="15" spans="1:20" ht="51" customHeight="1" x14ac:dyDescent="0.2">
      <c r="A15" s="1">
        <v>3</v>
      </c>
      <c r="B15" s="111"/>
      <c r="C15" s="112"/>
      <c r="D15" s="113" t="s">
        <v>13</v>
      </c>
      <c r="E15" s="110">
        <v>1</v>
      </c>
      <c r="F15" s="110"/>
      <c r="G15" s="110"/>
      <c r="H15" s="110">
        <v>1</v>
      </c>
      <c r="I15" s="110"/>
      <c r="J15" s="110"/>
      <c r="K15" s="110">
        <v>1</v>
      </c>
      <c r="L15" s="110"/>
      <c r="M15" s="110"/>
      <c r="N15" s="110">
        <v>1</v>
      </c>
      <c r="O15" s="110"/>
      <c r="P15" s="110"/>
      <c r="Q15" s="110">
        <v>1</v>
      </c>
      <c r="R15" s="110"/>
      <c r="S15" s="110"/>
      <c r="T15" s="105">
        <f>SUM(E15:S15)</f>
        <v>5</v>
      </c>
    </row>
    <row r="16" spans="1:20" ht="38.25" customHeight="1" x14ac:dyDescent="0.2">
      <c r="A16" s="1">
        <v>4</v>
      </c>
      <c r="B16" s="111"/>
      <c r="C16" s="112"/>
      <c r="D16" s="108" t="s">
        <v>14</v>
      </c>
      <c r="E16" s="110">
        <v>1</v>
      </c>
      <c r="F16" s="110"/>
      <c r="G16" s="110"/>
      <c r="H16" s="110">
        <v>1</v>
      </c>
      <c r="I16" s="110"/>
      <c r="J16" s="110"/>
      <c r="K16" s="110">
        <v>1</v>
      </c>
      <c r="L16" s="110"/>
      <c r="M16" s="110"/>
      <c r="N16" s="110">
        <v>1</v>
      </c>
      <c r="O16" s="110"/>
      <c r="P16" s="110"/>
      <c r="Q16" s="110">
        <v>1</v>
      </c>
      <c r="R16" s="110"/>
      <c r="S16" s="110"/>
      <c r="T16" s="105">
        <f>SUM(E16:S16)</f>
        <v>5</v>
      </c>
    </row>
    <row r="17" spans="1:20" ht="18" customHeight="1" x14ac:dyDescent="0.2">
      <c r="B17" s="111"/>
      <c r="C17" s="112"/>
      <c r="D17" s="115" t="s">
        <v>15</v>
      </c>
      <c r="E17" s="116">
        <f>SUM(E13:E16)</f>
        <v>4</v>
      </c>
      <c r="F17" s="116">
        <f t="shared" ref="F17:S17" si="0">SUM(F13:F16)</f>
        <v>0</v>
      </c>
      <c r="G17" s="116">
        <f t="shared" si="0"/>
        <v>0</v>
      </c>
      <c r="H17" s="116">
        <f t="shared" si="0"/>
        <v>4</v>
      </c>
      <c r="I17" s="116">
        <f t="shared" si="0"/>
        <v>0</v>
      </c>
      <c r="J17" s="116">
        <f t="shared" si="0"/>
        <v>0</v>
      </c>
      <c r="K17" s="116">
        <f t="shared" si="0"/>
        <v>4</v>
      </c>
      <c r="L17" s="116">
        <f t="shared" si="0"/>
        <v>0</v>
      </c>
      <c r="M17" s="116">
        <f t="shared" si="0"/>
        <v>0</v>
      </c>
      <c r="N17" s="116">
        <f t="shared" si="0"/>
        <v>4</v>
      </c>
      <c r="O17" s="116">
        <f t="shared" si="0"/>
        <v>0</v>
      </c>
      <c r="P17" s="116">
        <f t="shared" si="0"/>
        <v>0</v>
      </c>
      <c r="Q17" s="116">
        <f t="shared" si="0"/>
        <v>4</v>
      </c>
      <c r="R17" s="116">
        <f t="shared" si="0"/>
        <v>0</v>
      </c>
      <c r="S17" s="116">
        <f t="shared" si="0"/>
        <v>0</v>
      </c>
      <c r="T17" s="105">
        <f>SUM(E17:S17)</f>
        <v>20</v>
      </c>
    </row>
    <row r="18" spans="1:20" ht="37.5" customHeight="1" x14ac:dyDescent="0.2">
      <c r="B18" s="111"/>
      <c r="C18" s="112"/>
      <c r="D18" s="117" t="s">
        <v>16</v>
      </c>
      <c r="E18" s="41" t="s">
        <v>90</v>
      </c>
      <c r="F18" s="42"/>
      <c r="G18" s="43"/>
      <c r="H18" s="41" t="s">
        <v>90</v>
      </c>
      <c r="I18" s="42"/>
      <c r="J18" s="43"/>
      <c r="K18" s="41" t="s">
        <v>90</v>
      </c>
      <c r="L18" s="42"/>
      <c r="M18" s="43"/>
      <c r="N18" s="41" t="s">
        <v>90</v>
      </c>
      <c r="O18" s="42"/>
      <c r="P18" s="43"/>
      <c r="Q18" s="41" t="s">
        <v>90</v>
      </c>
      <c r="R18" s="42"/>
      <c r="S18" s="43"/>
      <c r="T18" s="105"/>
    </row>
    <row r="19" spans="1:20" ht="18" customHeight="1" x14ac:dyDescent="0.2">
      <c r="B19" s="111" t="s">
        <v>18</v>
      </c>
      <c r="C19" s="112"/>
      <c r="D19" s="117"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105"/>
    </row>
    <row r="20" spans="1:20" s="50" customFormat="1" ht="77.25" customHeight="1" x14ac:dyDescent="0.2">
      <c r="A20" s="47">
        <v>1</v>
      </c>
      <c r="B20" s="111"/>
      <c r="C20" s="112"/>
      <c r="D20" s="118" t="s">
        <v>19</v>
      </c>
      <c r="E20" s="119"/>
      <c r="F20" s="119">
        <v>1</v>
      </c>
      <c r="G20" s="119"/>
      <c r="H20" s="119"/>
      <c r="I20" s="119">
        <v>1</v>
      </c>
      <c r="J20" s="119"/>
      <c r="K20" s="119"/>
      <c r="L20" s="119">
        <v>1</v>
      </c>
      <c r="M20" s="119"/>
      <c r="N20" s="119"/>
      <c r="O20" s="119">
        <v>1</v>
      </c>
      <c r="P20" s="119"/>
      <c r="Q20" s="119"/>
      <c r="R20" s="119">
        <v>1</v>
      </c>
      <c r="S20" s="119"/>
      <c r="T20" s="105">
        <f t="shared" ref="T20:T26" si="1">SUM(E20:S20)</f>
        <v>5</v>
      </c>
    </row>
    <row r="21" spans="1:20" ht="81" customHeight="1" x14ac:dyDescent="0.2">
      <c r="A21" s="1">
        <v>2</v>
      </c>
      <c r="B21" s="111"/>
      <c r="C21" s="112"/>
      <c r="D21" s="120" t="s">
        <v>20</v>
      </c>
      <c r="E21" s="132">
        <v>1</v>
      </c>
      <c r="F21" s="132"/>
      <c r="G21" s="132"/>
      <c r="H21" s="132">
        <v>1</v>
      </c>
      <c r="I21" s="132"/>
      <c r="J21" s="132"/>
      <c r="K21" s="132">
        <v>1</v>
      </c>
      <c r="L21" s="132"/>
      <c r="M21" s="132"/>
      <c r="N21" s="132">
        <v>1</v>
      </c>
      <c r="O21" s="132"/>
      <c r="P21" s="132"/>
      <c r="Q21" s="132">
        <v>1</v>
      </c>
      <c r="R21" s="132"/>
      <c r="S21" s="132"/>
      <c r="T21" s="105">
        <f t="shared" si="1"/>
        <v>5</v>
      </c>
    </row>
    <row r="22" spans="1:20" ht="50.25" customHeight="1" x14ac:dyDescent="0.2">
      <c r="A22" s="1">
        <v>3</v>
      </c>
      <c r="B22" s="111"/>
      <c r="C22" s="112"/>
      <c r="D22" s="120" t="s">
        <v>21</v>
      </c>
      <c r="E22" s="132">
        <v>1</v>
      </c>
      <c r="F22" s="132"/>
      <c r="G22" s="132"/>
      <c r="H22" s="132">
        <v>1</v>
      </c>
      <c r="I22" s="132"/>
      <c r="J22" s="132"/>
      <c r="K22" s="132">
        <v>1</v>
      </c>
      <c r="L22" s="132"/>
      <c r="M22" s="132"/>
      <c r="N22" s="132">
        <v>1</v>
      </c>
      <c r="O22" s="132"/>
      <c r="P22" s="132"/>
      <c r="Q22" s="132">
        <v>1</v>
      </c>
      <c r="R22" s="132"/>
      <c r="S22" s="132"/>
      <c r="T22" s="105">
        <f t="shared" si="1"/>
        <v>5</v>
      </c>
    </row>
    <row r="23" spans="1:20" ht="50.25" customHeight="1" x14ac:dyDescent="0.2">
      <c r="A23" s="1">
        <v>4</v>
      </c>
      <c r="B23" s="111"/>
      <c r="C23" s="112"/>
      <c r="D23" s="120" t="s">
        <v>22</v>
      </c>
      <c r="E23" s="132">
        <v>1</v>
      </c>
      <c r="F23" s="132"/>
      <c r="G23" s="132"/>
      <c r="H23" s="132">
        <v>1</v>
      </c>
      <c r="I23" s="132"/>
      <c r="J23" s="132"/>
      <c r="K23" s="132">
        <v>1</v>
      </c>
      <c r="L23" s="132"/>
      <c r="M23" s="132"/>
      <c r="N23" s="132">
        <v>1</v>
      </c>
      <c r="O23" s="132"/>
      <c r="P23" s="132"/>
      <c r="Q23" s="132">
        <v>1</v>
      </c>
      <c r="R23" s="132"/>
      <c r="S23" s="132"/>
      <c r="T23" s="105">
        <f t="shared" si="1"/>
        <v>5</v>
      </c>
    </row>
    <row r="24" spans="1:20" ht="52.5" customHeight="1" x14ac:dyDescent="0.2">
      <c r="A24" s="1">
        <v>5</v>
      </c>
      <c r="B24" s="111"/>
      <c r="C24" s="112"/>
      <c r="D24" s="120" t="s">
        <v>23</v>
      </c>
      <c r="E24" s="132">
        <v>1</v>
      </c>
      <c r="F24" s="132"/>
      <c r="G24" s="132"/>
      <c r="H24" s="132">
        <v>1</v>
      </c>
      <c r="I24" s="132"/>
      <c r="J24" s="132"/>
      <c r="K24" s="132">
        <v>1</v>
      </c>
      <c r="L24" s="132"/>
      <c r="M24" s="132"/>
      <c r="N24" s="132">
        <v>1</v>
      </c>
      <c r="O24" s="132"/>
      <c r="P24" s="132"/>
      <c r="Q24" s="132">
        <v>1</v>
      </c>
      <c r="R24" s="132"/>
      <c r="S24" s="132"/>
      <c r="T24" s="105">
        <f t="shared" si="1"/>
        <v>5</v>
      </c>
    </row>
    <row r="25" spans="1:20" ht="56.25" customHeight="1" x14ac:dyDescent="0.2">
      <c r="A25" s="1">
        <v>6</v>
      </c>
      <c r="B25" s="111"/>
      <c r="C25" s="112"/>
      <c r="D25" s="120" t="s">
        <v>24</v>
      </c>
      <c r="E25" s="132">
        <v>1</v>
      </c>
      <c r="F25" s="132"/>
      <c r="G25" s="132"/>
      <c r="H25" s="132">
        <v>1</v>
      </c>
      <c r="I25" s="132"/>
      <c r="J25" s="132"/>
      <c r="K25" s="132">
        <v>1</v>
      </c>
      <c r="L25" s="132"/>
      <c r="M25" s="132"/>
      <c r="N25" s="132">
        <v>1</v>
      </c>
      <c r="O25" s="132"/>
      <c r="P25" s="132"/>
      <c r="Q25" s="132">
        <v>1</v>
      </c>
      <c r="R25" s="132"/>
      <c r="S25" s="132"/>
      <c r="T25" s="105">
        <f t="shared" si="1"/>
        <v>5</v>
      </c>
    </row>
    <row r="26" spans="1:20" ht="18" customHeight="1" x14ac:dyDescent="0.2">
      <c r="B26" s="111"/>
      <c r="C26" s="112"/>
      <c r="D26" s="115" t="s">
        <v>15</v>
      </c>
      <c r="E26" s="116">
        <f>SUM(E20:E25)</f>
        <v>5</v>
      </c>
      <c r="F26" s="116">
        <f t="shared" ref="F26:S26" si="2">SUM(F20:F25)</f>
        <v>1</v>
      </c>
      <c r="G26" s="116">
        <f t="shared" si="2"/>
        <v>0</v>
      </c>
      <c r="H26" s="116">
        <f t="shared" si="2"/>
        <v>5</v>
      </c>
      <c r="I26" s="116">
        <f t="shared" si="2"/>
        <v>1</v>
      </c>
      <c r="J26" s="116">
        <f t="shared" si="2"/>
        <v>0</v>
      </c>
      <c r="K26" s="116">
        <f t="shared" si="2"/>
        <v>5</v>
      </c>
      <c r="L26" s="116">
        <f t="shared" si="2"/>
        <v>1</v>
      </c>
      <c r="M26" s="116">
        <f t="shared" si="2"/>
        <v>0</v>
      </c>
      <c r="N26" s="116">
        <f t="shared" si="2"/>
        <v>5</v>
      </c>
      <c r="O26" s="116">
        <f t="shared" si="2"/>
        <v>1</v>
      </c>
      <c r="P26" s="116">
        <f t="shared" si="2"/>
        <v>0</v>
      </c>
      <c r="Q26" s="116">
        <f t="shared" si="2"/>
        <v>5</v>
      </c>
      <c r="R26" s="116">
        <f t="shared" si="2"/>
        <v>1</v>
      </c>
      <c r="S26" s="116">
        <f t="shared" si="2"/>
        <v>0</v>
      </c>
      <c r="T26" s="105">
        <f t="shared" si="1"/>
        <v>30</v>
      </c>
    </row>
    <row r="27" spans="1:20" ht="37.5" customHeight="1" x14ac:dyDescent="0.2">
      <c r="B27" s="111"/>
      <c r="C27" s="112"/>
      <c r="D27" s="117" t="s">
        <v>16</v>
      </c>
      <c r="E27" s="122" t="s">
        <v>25</v>
      </c>
      <c r="F27" s="123"/>
      <c r="G27" s="124"/>
      <c r="H27" s="122" t="s">
        <v>25</v>
      </c>
      <c r="I27" s="123"/>
      <c r="J27" s="124"/>
      <c r="K27" s="122" t="s">
        <v>25</v>
      </c>
      <c r="L27" s="123"/>
      <c r="M27" s="124"/>
      <c r="N27" s="122" t="s">
        <v>25</v>
      </c>
      <c r="O27" s="123"/>
      <c r="P27" s="124"/>
      <c r="Q27" s="122" t="s">
        <v>25</v>
      </c>
      <c r="R27" s="123"/>
      <c r="S27" s="124"/>
      <c r="T27" s="105"/>
    </row>
    <row r="28" spans="1:20" ht="18" customHeight="1" x14ac:dyDescent="0.2">
      <c r="B28" s="111" t="s">
        <v>26</v>
      </c>
      <c r="C28" s="112"/>
      <c r="D28" s="117"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105">
        <v>10</v>
      </c>
    </row>
    <row r="29" spans="1:20" ht="40.5" customHeight="1" x14ac:dyDescent="0.2">
      <c r="A29" s="1">
        <v>1</v>
      </c>
      <c r="B29" s="111"/>
      <c r="C29" s="112"/>
      <c r="D29" s="125" t="s">
        <v>27</v>
      </c>
      <c r="E29" s="110"/>
      <c r="F29" s="110">
        <v>1</v>
      </c>
      <c r="G29" s="110"/>
      <c r="H29" s="110"/>
      <c r="I29" s="110">
        <v>1</v>
      </c>
      <c r="J29" s="110"/>
      <c r="K29" s="110"/>
      <c r="L29" s="110">
        <v>1</v>
      </c>
      <c r="M29" s="110"/>
      <c r="N29" s="110"/>
      <c r="O29" s="110">
        <v>1</v>
      </c>
      <c r="P29" s="110"/>
      <c r="Q29" s="110"/>
      <c r="R29" s="110">
        <v>1</v>
      </c>
      <c r="S29" s="110"/>
      <c r="T29" s="105">
        <f t="shared" ref="T29:T34" si="3">SUM(E29:S29)</f>
        <v>5</v>
      </c>
    </row>
    <row r="30" spans="1:20" ht="48.75" customHeight="1" x14ac:dyDescent="0.2">
      <c r="A30" s="1">
        <v>2</v>
      </c>
      <c r="B30" s="111"/>
      <c r="C30" s="112"/>
      <c r="D30" s="125" t="s">
        <v>28</v>
      </c>
      <c r="E30" s="110"/>
      <c r="F30" s="110">
        <v>1</v>
      </c>
      <c r="G30" s="110"/>
      <c r="H30" s="110"/>
      <c r="I30" s="110">
        <v>1</v>
      </c>
      <c r="J30" s="110"/>
      <c r="K30" s="110"/>
      <c r="L30" s="110">
        <v>1</v>
      </c>
      <c r="M30" s="110"/>
      <c r="N30" s="110"/>
      <c r="O30" s="110">
        <v>1</v>
      </c>
      <c r="P30" s="110"/>
      <c r="Q30" s="110"/>
      <c r="R30" s="110">
        <v>1</v>
      </c>
      <c r="S30" s="110"/>
      <c r="T30" s="105">
        <f t="shared" si="3"/>
        <v>5</v>
      </c>
    </row>
    <row r="31" spans="1:20" ht="62.25" customHeight="1" x14ac:dyDescent="0.2">
      <c r="A31" s="1">
        <v>3</v>
      </c>
      <c r="B31" s="111"/>
      <c r="C31" s="112"/>
      <c r="D31" s="125" t="s">
        <v>29</v>
      </c>
      <c r="E31" s="110"/>
      <c r="F31" s="110">
        <v>1</v>
      </c>
      <c r="G31" s="110"/>
      <c r="H31" s="110"/>
      <c r="I31" s="110">
        <v>1</v>
      </c>
      <c r="J31" s="110"/>
      <c r="K31" s="110"/>
      <c r="L31" s="110">
        <v>1</v>
      </c>
      <c r="M31" s="110"/>
      <c r="N31" s="110"/>
      <c r="O31" s="110">
        <v>1</v>
      </c>
      <c r="P31" s="110"/>
      <c r="Q31" s="110"/>
      <c r="R31" s="110">
        <v>1</v>
      </c>
      <c r="S31" s="110"/>
      <c r="T31" s="105">
        <f t="shared" si="3"/>
        <v>5</v>
      </c>
    </row>
    <row r="32" spans="1:20" ht="41.25" customHeight="1" x14ac:dyDescent="0.2">
      <c r="A32" s="1">
        <v>4</v>
      </c>
      <c r="B32" s="111"/>
      <c r="C32" s="112"/>
      <c r="D32" s="125" t="s">
        <v>30</v>
      </c>
      <c r="E32" s="110"/>
      <c r="F32" s="110"/>
      <c r="G32" s="110">
        <v>1</v>
      </c>
      <c r="H32" s="110"/>
      <c r="I32" s="110"/>
      <c r="J32" s="110">
        <v>1</v>
      </c>
      <c r="K32" s="110"/>
      <c r="L32" s="110"/>
      <c r="M32" s="110">
        <v>1</v>
      </c>
      <c r="N32" s="110"/>
      <c r="O32" s="110"/>
      <c r="P32" s="110">
        <v>1</v>
      </c>
      <c r="Q32" s="110"/>
      <c r="R32" s="110"/>
      <c r="S32" s="110">
        <v>1</v>
      </c>
      <c r="T32" s="105">
        <f t="shared" si="3"/>
        <v>5</v>
      </c>
    </row>
    <row r="33" spans="1:20" ht="61.5" customHeight="1" x14ac:dyDescent="0.2">
      <c r="A33" s="1">
        <v>5</v>
      </c>
      <c r="B33" s="111"/>
      <c r="C33" s="112"/>
      <c r="D33" s="125" t="s">
        <v>57</v>
      </c>
      <c r="E33" s="110">
        <v>1</v>
      </c>
      <c r="F33" s="110"/>
      <c r="G33" s="110"/>
      <c r="H33" s="110">
        <v>1</v>
      </c>
      <c r="I33" s="110"/>
      <c r="J33" s="110"/>
      <c r="K33" s="110">
        <v>1</v>
      </c>
      <c r="L33" s="110"/>
      <c r="M33" s="110"/>
      <c r="N33" s="110">
        <v>1</v>
      </c>
      <c r="O33" s="110"/>
      <c r="P33" s="110"/>
      <c r="Q33" s="110">
        <v>1</v>
      </c>
      <c r="R33" s="110"/>
      <c r="S33" s="110"/>
      <c r="T33" s="105">
        <f t="shared" si="3"/>
        <v>5</v>
      </c>
    </row>
    <row r="34" spans="1:20" ht="18" customHeight="1" x14ac:dyDescent="0.2">
      <c r="B34" s="111"/>
      <c r="C34" s="112"/>
      <c r="D34" s="115" t="s">
        <v>15</v>
      </c>
      <c r="E34" s="116">
        <f>SUM(E29:E33)</f>
        <v>1</v>
      </c>
      <c r="F34" s="116">
        <f t="shared" ref="F34:S34" si="4">SUM(F29:F33)</f>
        <v>3</v>
      </c>
      <c r="G34" s="116">
        <f t="shared" si="4"/>
        <v>1</v>
      </c>
      <c r="H34" s="116">
        <f t="shared" si="4"/>
        <v>1</v>
      </c>
      <c r="I34" s="116">
        <f t="shared" si="4"/>
        <v>3</v>
      </c>
      <c r="J34" s="116">
        <f t="shared" si="4"/>
        <v>1</v>
      </c>
      <c r="K34" s="116">
        <f t="shared" si="4"/>
        <v>1</v>
      </c>
      <c r="L34" s="116">
        <f t="shared" si="4"/>
        <v>3</v>
      </c>
      <c r="M34" s="116">
        <f t="shared" si="4"/>
        <v>1</v>
      </c>
      <c r="N34" s="116">
        <f t="shared" si="4"/>
        <v>1</v>
      </c>
      <c r="O34" s="116">
        <f t="shared" si="4"/>
        <v>3</v>
      </c>
      <c r="P34" s="116">
        <f t="shared" si="4"/>
        <v>1</v>
      </c>
      <c r="Q34" s="116">
        <f t="shared" si="4"/>
        <v>1</v>
      </c>
      <c r="R34" s="116">
        <f t="shared" si="4"/>
        <v>3</v>
      </c>
      <c r="S34" s="116">
        <f t="shared" si="4"/>
        <v>1</v>
      </c>
      <c r="T34" s="105">
        <f t="shared" si="3"/>
        <v>25</v>
      </c>
    </row>
    <row r="35" spans="1:20" ht="37.5" customHeight="1" x14ac:dyDescent="0.2">
      <c r="B35" s="111"/>
      <c r="C35" s="112"/>
      <c r="D35" s="117" t="s">
        <v>16</v>
      </c>
      <c r="E35" s="126" t="s">
        <v>112</v>
      </c>
      <c r="F35" s="127"/>
      <c r="G35" s="128"/>
      <c r="H35" s="126" t="s">
        <v>112</v>
      </c>
      <c r="I35" s="127"/>
      <c r="J35" s="128"/>
      <c r="K35" s="126" t="s">
        <v>112</v>
      </c>
      <c r="L35" s="127"/>
      <c r="M35" s="128"/>
      <c r="N35" s="126" t="s">
        <v>112</v>
      </c>
      <c r="O35" s="127"/>
      <c r="P35" s="128"/>
      <c r="Q35" s="126" t="s">
        <v>112</v>
      </c>
      <c r="R35" s="127"/>
      <c r="S35" s="128"/>
      <c r="T35" s="105"/>
    </row>
    <row r="36" spans="1:20" ht="18" customHeight="1" x14ac:dyDescent="0.2">
      <c r="B36" s="111" t="s">
        <v>35</v>
      </c>
      <c r="C36" s="112"/>
      <c r="D36" s="117" t="s">
        <v>35</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105">
        <v>10</v>
      </c>
    </row>
    <row r="37" spans="1:20" ht="93" customHeight="1" x14ac:dyDescent="0.2">
      <c r="A37" s="1">
        <v>1</v>
      </c>
      <c r="B37" s="111"/>
      <c r="C37" s="112"/>
      <c r="D37" s="125" t="s">
        <v>36</v>
      </c>
      <c r="E37" s="129"/>
      <c r="F37" s="130">
        <v>1</v>
      </c>
      <c r="G37" s="131"/>
      <c r="H37" s="129"/>
      <c r="I37" s="130">
        <v>1</v>
      </c>
      <c r="J37" s="131"/>
      <c r="K37" s="129"/>
      <c r="L37" s="130">
        <v>1</v>
      </c>
      <c r="M37" s="131"/>
      <c r="N37" s="129"/>
      <c r="O37" s="130">
        <v>1</v>
      </c>
      <c r="P37" s="131"/>
      <c r="Q37" s="129"/>
      <c r="R37" s="130">
        <v>1</v>
      </c>
      <c r="S37" s="131"/>
      <c r="T37" s="105">
        <f t="shared" ref="T37:T43" si="5">SUM(E37:S37)</f>
        <v>5</v>
      </c>
    </row>
    <row r="38" spans="1:20" ht="57" customHeight="1" x14ac:dyDescent="0.2">
      <c r="A38" s="1">
        <v>2</v>
      </c>
      <c r="B38" s="111"/>
      <c r="C38" s="112"/>
      <c r="D38" s="125" t="s">
        <v>37</v>
      </c>
      <c r="E38" s="119"/>
      <c r="F38" s="119">
        <v>1</v>
      </c>
      <c r="G38" s="119"/>
      <c r="H38" s="119"/>
      <c r="I38" s="119">
        <v>1</v>
      </c>
      <c r="J38" s="119"/>
      <c r="K38" s="119"/>
      <c r="L38" s="119">
        <v>1</v>
      </c>
      <c r="M38" s="119"/>
      <c r="N38" s="119"/>
      <c r="O38" s="119">
        <v>1</v>
      </c>
      <c r="P38" s="119"/>
      <c r="Q38" s="119"/>
      <c r="R38" s="119">
        <v>1</v>
      </c>
      <c r="S38" s="119"/>
      <c r="T38" s="105">
        <f t="shared" si="5"/>
        <v>5</v>
      </c>
    </row>
    <row r="39" spans="1:20" ht="78.75" customHeight="1" x14ac:dyDescent="0.2">
      <c r="A39" s="1">
        <v>3</v>
      </c>
      <c r="B39" s="111"/>
      <c r="C39" s="112"/>
      <c r="D39" s="125" t="s">
        <v>58</v>
      </c>
      <c r="E39" s="132">
        <v>1</v>
      </c>
      <c r="F39" s="132"/>
      <c r="G39" s="132"/>
      <c r="H39" s="132">
        <v>1</v>
      </c>
      <c r="I39" s="132"/>
      <c r="J39" s="132"/>
      <c r="K39" s="132">
        <v>1</v>
      </c>
      <c r="L39" s="132"/>
      <c r="M39" s="132"/>
      <c r="N39" s="132">
        <v>1</v>
      </c>
      <c r="O39" s="132"/>
      <c r="P39" s="132"/>
      <c r="Q39" s="132">
        <v>1</v>
      </c>
      <c r="R39" s="132"/>
      <c r="S39" s="132"/>
      <c r="T39" s="105">
        <f t="shared" si="5"/>
        <v>5</v>
      </c>
    </row>
    <row r="40" spans="1:20" ht="70.5" customHeight="1" x14ac:dyDescent="0.2">
      <c r="A40" s="1">
        <v>4</v>
      </c>
      <c r="B40" s="111"/>
      <c r="C40" s="112"/>
      <c r="D40" s="125" t="s">
        <v>39</v>
      </c>
      <c r="E40" s="132"/>
      <c r="F40" s="132">
        <v>1</v>
      </c>
      <c r="G40" s="132"/>
      <c r="H40" s="132"/>
      <c r="I40" s="132">
        <v>1</v>
      </c>
      <c r="J40" s="132"/>
      <c r="K40" s="132"/>
      <c r="L40" s="132">
        <v>1</v>
      </c>
      <c r="M40" s="132"/>
      <c r="N40" s="132"/>
      <c r="O40" s="132">
        <v>1</v>
      </c>
      <c r="P40" s="132"/>
      <c r="Q40" s="132"/>
      <c r="R40" s="132">
        <v>1</v>
      </c>
      <c r="S40" s="132"/>
      <c r="T40" s="105">
        <f t="shared" si="5"/>
        <v>5</v>
      </c>
    </row>
    <row r="41" spans="1:20" ht="87.75" customHeight="1" x14ac:dyDescent="0.2">
      <c r="A41" s="1">
        <v>5</v>
      </c>
      <c r="B41" s="111"/>
      <c r="C41" s="112"/>
      <c r="D41" s="125" t="s">
        <v>40</v>
      </c>
      <c r="E41" s="132"/>
      <c r="F41" s="132">
        <v>1</v>
      </c>
      <c r="G41" s="132"/>
      <c r="H41" s="132"/>
      <c r="I41" s="132">
        <v>1</v>
      </c>
      <c r="J41" s="132"/>
      <c r="K41" s="132"/>
      <c r="L41" s="132">
        <v>1</v>
      </c>
      <c r="M41" s="132"/>
      <c r="N41" s="132"/>
      <c r="O41" s="132">
        <v>1</v>
      </c>
      <c r="P41" s="132"/>
      <c r="Q41" s="132"/>
      <c r="R41" s="132">
        <v>1</v>
      </c>
      <c r="S41" s="132"/>
      <c r="T41" s="105">
        <f t="shared" si="5"/>
        <v>5</v>
      </c>
    </row>
    <row r="42" spans="1:20" ht="66.75" customHeight="1" x14ac:dyDescent="0.2">
      <c r="A42" s="1">
        <v>6</v>
      </c>
      <c r="B42" s="111"/>
      <c r="C42" s="112"/>
      <c r="D42" s="125" t="s">
        <v>41</v>
      </c>
      <c r="E42" s="132"/>
      <c r="F42" s="132">
        <v>1</v>
      </c>
      <c r="G42" s="132"/>
      <c r="H42" s="132"/>
      <c r="I42" s="132">
        <v>1</v>
      </c>
      <c r="J42" s="132"/>
      <c r="K42" s="132"/>
      <c r="L42" s="132">
        <v>1</v>
      </c>
      <c r="M42" s="132"/>
      <c r="N42" s="132"/>
      <c r="O42" s="132">
        <v>1</v>
      </c>
      <c r="P42" s="132"/>
      <c r="Q42" s="132"/>
      <c r="R42" s="132">
        <v>1</v>
      </c>
      <c r="S42" s="132"/>
      <c r="T42" s="105">
        <f t="shared" si="5"/>
        <v>5</v>
      </c>
    </row>
    <row r="43" spans="1:20" ht="18" customHeight="1" x14ac:dyDescent="0.2">
      <c r="B43" s="111"/>
      <c r="C43" s="112"/>
      <c r="D43" s="115" t="s">
        <v>15</v>
      </c>
      <c r="E43" s="133">
        <f>SUM(E37:E42)</f>
        <v>1</v>
      </c>
      <c r="F43" s="133">
        <f t="shared" ref="F43:S43" si="6">SUM(F37:F42)</f>
        <v>5</v>
      </c>
      <c r="G43" s="133">
        <f t="shared" si="6"/>
        <v>0</v>
      </c>
      <c r="H43" s="133">
        <f t="shared" si="6"/>
        <v>1</v>
      </c>
      <c r="I43" s="133">
        <f t="shared" si="6"/>
        <v>5</v>
      </c>
      <c r="J43" s="133">
        <f t="shared" si="6"/>
        <v>0</v>
      </c>
      <c r="K43" s="133">
        <f t="shared" si="6"/>
        <v>1</v>
      </c>
      <c r="L43" s="133">
        <f t="shared" si="6"/>
        <v>5</v>
      </c>
      <c r="M43" s="133">
        <f t="shared" si="6"/>
        <v>0</v>
      </c>
      <c r="N43" s="133">
        <f t="shared" si="6"/>
        <v>1</v>
      </c>
      <c r="O43" s="133">
        <f t="shared" si="6"/>
        <v>5</v>
      </c>
      <c r="P43" s="133">
        <f t="shared" si="6"/>
        <v>0</v>
      </c>
      <c r="Q43" s="133">
        <f t="shared" si="6"/>
        <v>1</v>
      </c>
      <c r="R43" s="133">
        <f t="shared" si="6"/>
        <v>5</v>
      </c>
      <c r="S43" s="133">
        <f t="shared" si="6"/>
        <v>0</v>
      </c>
      <c r="T43" s="134">
        <f t="shared" si="5"/>
        <v>30</v>
      </c>
    </row>
    <row r="44" spans="1:20" ht="37.5" customHeight="1" x14ac:dyDescent="0.2">
      <c r="B44" s="111"/>
      <c r="C44" s="112"/>
      <c r="D44" s="117" t="s">
        <v>16</v>
      </c>
      <c r="E44" s="122" t="s">
        <v>128</v>
      </c>
      <c r="F44" s="123"/>
      <c r="G44" s="124"/>
      <c r="H44" s="122" t="s">
        <v>128</v>
      </c>
      <c r="I44" s="123"/>
      <c r="J44" s="124"/>
      <c r="K44" s="122" t="s">
        <v>128</v>
      </c>
      <c r="L44" s="123"/>
      <c r="M44" s="124"/>
      <c r="N44" s="122" t="s">
        <v>128</v>
      </c>
      <c r="O44" s="123"/>
      <c r="P44" s="124"/>
      <c r="Q44" s="122" t="s">
        <v>128</v>
      </c>
      <c r="R44" s="123"/>
      <c r="S44" s="124"/>
      <c r="T44" s="105"/>
    </row>
    <row r="45" spans="1:20" ht="18" customHeight="1" x14ac:dyDescent="0.2">
      <c r="B45" s="111" t="s">
        <v>43</v>
      </c>
      <c r="C45" s="112"/>
      <c r="D45" s="117" t="s">
        <v>43</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105">
        <v>10</v>
      </c>
    </row>
    <row r="46" spans="1:20" ht="33" customHeight="1" x14ac:dyDescent="0.2">
      <c r="A46" s="1">
        <v>1</v>
      </c>
      <c r="B46" s="111"/>
      <c r="C46" s="112"/>
      <c r="D46" s="118" t="s">
        <v>44</v>
      </c>
      <c r="E46" s="132">
        <v>1</v>
      </c>
      <c r="F46" s="132"/>
      <c r="G46" s="132"/>
      <c r="H46" s="132">
        <v>1</v>
      </c>
      <c r="I46" s="132"/>
      <c r="J46" s="132"/>
      <c r="K46" s="132">
        <v>1</v>
      </c>
      <c r="L46" s="132"/>
      <c r="M46" s="132"/>
      <c r="N46" s="132">
        <v>1</v>
      </c>
      <c r="O46" s="132"/>
      <c r="P46" s="132"/>
      <c r="Q46" s="132">
        <v>1</v>
      </c>
      <c r="R46" s="132"/>
      <c r="S46" s="132"/>
      <c r="T46" s="105">
        <f>SUM(E46:S46)</f>
        <v>5</v>
      </c>
    </row>
    <row r="47" spans="1:20" ht="18" customHeight="1" x14ac:dyDescent="0.2">
      <c r="B47" s="111"/>
      <c r="C47" s="112"/>
      <c r="D47" s="115" t="s">
        <v>15</v>
      </c>
      <c r="E47" s="135">
        <f>+E46</f>
        <v>1</v>
      </c>
      <c r="F47" s="135">
        <f t="shared" ref="F47:S47" si="7">+F46</f>
        <v>0</v>
      </c>
      <c r="G47" s="135">
        <f t="shared" si="7"/>
        <v>0</v>
      </c>
      <c r="H47" s="135">
        <f t="shared" si="7"/>
        <v>1</v>
      </c>
      <c r="I47" s="135">
        <f t="shared" si="7"/>
        <v>0</v>
      </c>
      <c r="J47" s="135">
        <f t="shared" si="7"/>
        <v>0</v>
      </c>
      <c r="K47" s="135">
        <f t="shared" si="7"/>
        <v>1</v>
      </c>
      <c r="L47" s="135">
        <f t="shared" si="7"/>
        <v>0</v>
      </c>
      <c r="M47" s="135">
        <f t="shared" si="7"/>
        <v>0</v>
      </c>
      <c r="N47" s="135">
        <f t="shared" si="7"/>
        <v>1</v>
      </c>
      <c r="O47" s="135">
        <f t="shared" si="7"/>
        <v>0</v>
      </c>
      <c r="P47" s="135">
        <f t="shared" si="7"/>
        <v>0</v>
      </c>
      <c r="Q47" s="135">
        <f t="shared" si="7"/>
        <v>1</v>
      </c>
      <c r="R47" s="135">
        <f t="shared" si="7"/>
        <v>0</v>
      </c>
      <c r="S47" s="135">
        <f t="shared" si="7"/>
        <v>0</v>
      </c>
      <c r="T47" s="136">
        <f>SUM(E47:S47)</f>
        <v>5</v>
      </c>
    </row>
    <row r="48" spans="1:20" ht="44.25" customHeight="1" x14ac:dyDescent="0.2">
      <c r="B48" s="111"/>
      <c r="C48" s="112"/>
      <c r="D48" s="117" t="s">
        <v>16</v>
      </c>
      <c r="E48" s="41" t="s">
        <v>95</v>
      </c>
      <c r="F48" s="42"/>
      <c r="G48" s="43"/>
      <c r="H48" s="41" t="s">
        <v>95</v>
      </c>
      <c r="I48" s="42"/>
      <c r="J48" s="43"/>
      <c r="K48" s="41" t="s">
        <v>95</v>
      </c>
      <c r="L48" s="42"/>
      <c r="M48" s="43"/>
      <c r="N48" s="41" t="s">
        <v>95</v>
      </c>
      <c r="O48" s="42"/>
      <c r="P48" s="43"/>
      <c r="Q48" s="41" t="s">
        <v>95</v>
      </c>
      <c r="R48" s="42"/>
      <c r="S48" s="43"/>
      <c r="T48" s="105"/>
    </row>
    <row r="49" spans="1:20" ht="18" customHeight="1" x14ac:dyDescent="0.2">
      <c r="B49" s="137" t="s">
        <v>46</v>
      </c>
      <c r="C49" s="138"/>
      <c r="D49" s="117" t="s">
        <v>46</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105">
        <v>10</v>
      </c>
    </row>
    <row r="50" spans="1:20" ht="84.75" customHeight="1" x14ac:dyDescent="0.2">
      <c r="A50" s="1">
        <v>1</v>
      </c>
      <c r="B50" s="137"/>
      <c r="C50" s="138"/>
      <c r="D50" s="125" t="s">
        <v>47</v>
      </c>
      <c r="E50" s="132"/>
      <c r="F50" s="132"/>
      <c r="G50" s="132">
        <v>1</v>
      </c>
      <c r="H50" s="132"/>
      <c r="I50" s="132"/>
      <c r="J50" s="132">
        <v>1</v>
      </c>
      <c r="K50" s="132"/>
      <c r="L50" s="132"/>
      <c r="M50" s="132">
        <v>1</v>
      </c>
      <c r="N50" s="132"/>
      <c r="O50" s="132"/>
      <c r="P50" s="132">
        <v>1</v>
      </c>
      <c r="Q50" s="132"/>
      <c r="R50" s="132"/>
      <c r="S50" s="132">
        <v>1</v>
      </c>
      <c r="T50" s="105">
        <f>SUM(E50:S50)</f>
        <v>5</v>
      </c>
    </row>
    <row r="51" spans="1:20" ht="30" customHeight="1" x14ac:dyDescent="0.2">
      <c r="B51" s="137"/>
      <c r="C51" s="138"/>
      <c r="D51" s="115" t="s">
        <v>15</v>
      </c>
      <c r="E51" s="135">
        <f t="shared" ref="E51:S51" si="8">SUM(E50:E50)</f>
        <v>0</v>
      </c>
      <c r="F51" s="135">
        <f t="shared" si="8"/>
        <v>0</v>
      </c>
      <c r="G51" s="135">
        <f t="shared" si="8"/>
        <v>1</v>
      </c>
      <c r="H51" s="135">
        <f t="shared" si="8"/>
        <v>0</v>
      </c>
      <c r="I51" s="135">
        <f t="shared" si="8"/>
        <v>0</v>
      </c>
      <c r="J51" s="135">
        <f t="shared" si="8"/>
        <v>1</v>
      </c>
      <c r="K51" s="135">
        <f t="shared" si="8"/>
        <v>0</v>
      </c>
      <c r="L51" s="135">
        <f t="shared" si="8"/>
        <v>0</v>
      </c>
      <c r="M51" s="135">
        <f t="shared" si="8"/>
        <v>1</v>
      </c>
      <c r="N51" s="135">
        <f t="shared" si="8"/>
        <v>0</v>
      </c>
      <c r="O51" s="135">
        <f t="shared" si="8"/>
        <v>0</v>
      </c>
      <c r="P51" s="135">
        <f t="shared" si="8"/>
        <v>1</v>
      </c>
      <c r="Q51" s="135">
        <f t="shared" si="8"/>
        <v>0</v>
      </c>
      <c r="R51" s="135">
        <f t="shared" si="8"/>
        <v>0</v>
      </c>
      <c r="S51" s="135">
        <f t="shared" si="8"/>
        <v>1</v>
      </c>
      <c r="T51" s="105">
        <f>SUM(E51:S51)</f>
        <v>5</v>
      </c>
    </row>
    <row r="52" spans="1:20" ht="51" customHeight="1" x14ac:dyDescent="0.2">
      <c r="B52" s="137"/>
      <c r="C52" s="138"/>
      <c r="D52" s="117" t="s">
        <v>16</v>
      </c>
      <c r="E52" s="73" t="s">
        <v>133</v>
      </c>
      <c r="F52" s="74"/>
      <c r="G52" s="75"/>
      <c r="H52" s="73" t="s">
        <v>61</v>
      </c>
      <c r="I52" s="74"/>
      <c r="J52" s="75"/>
      <c r="K52" s="73" t="s">
        <v>61</v>
      </c>
      <c r="L52" s="74"/>
      <c r="M52" s="75"/>
      <c r="N52" s="73" t="s">
        <v>133</v>
      </c>
      <c r="O52" s="74"/>
      <c r="P52" s="75"/>
      <c r="Q52" s="73" t="s">
        <v>133</v>
      </c>
      <c r="R52" s="74"/>
      <c r="S52" s="75"/>
      <c r="T52" s="105"/>
    </row>
    <row r="53" spans="1:20" x14ac:dyDescent="0.25">
      <c r="E53" s="76">
        <f t="shared" ref="E53:S53" si="9">+E51+E47+E43+E34+E26+E17</f>
        <v>12</v>
      </c>
      <c r="F53" s="76">
        <f t="shared" si="9"/>
        <v>9</v>
      </c>
      <c r="G53" s="76">
        <f t="shared" si="9"/>
        <v>2</v>
      </c>
      <c r="H53" s="76">
        <f t="shared" si="9"/>
        <v>12</v>
      </c>
      <c r="I53" s="76">
        <f t="shared" si="9"/>
        <v>9</v>
      </c>
      <c r="J53" s="76">
        <f t="shared" si="9"/>
        <v>2</v>
      </c>
      <c r="K53" s="76">
        <f t="shared" si="9"/>
        <v>12</v>
      </c>
      <c r="L53" s="76">
        <f t="shared" si="9"/>
        <v>9</v>
      </c>
      <c r="M53" s="76">
        <f t="shared" si="9"/>
        <v>2</v>
      </c>
      <c r="N53" s="76">
        <f t="shared" si="9"/>
        <v>12</v>
      </c>
      <c r="O53" s="76">
        <f t="shared" si="9"/>
        <v>9</v>
      </c>
      <c r="P53" s="76">
        <f t="shared" si="9"/>
        <v>2</v>
      </c>
      <c r="Q53" s="76">
        <f t="shared" si="9"/>
        <v>12</v>
      </c>
      <c r="R53" s="76">
        <f t="shared" si="9"/>
        <v>9</v>
      </c>
      <c r="S53" s="76">
        <f t="shared" si="9"/>
        <v>2</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79"/>
    </row>
    <row r="55" spans="1:20" x14ac:dyDescent="0.25">
      <c r="D55" s="80" t="s">
        <v>7</v>
      </c>
      <c r="E55" s="81">
        <f>+H53+K53+N53+Q53</f>
        <v>48</v>
      </c>
      <c r="F55" s="82">
        <f>+E55/$E$58</f>
        <v>0.46601941747572817</v>
      </c>
    </row>
    <row r="56" spans="1:20" x14ac:dyDescent="0.25">
      <c r="D56" s="80" t="s">
        <v>8</v>
      </c>
      <c r="E56" s="81">
        <f>+F53+I53+L53+O53+R53</f>
        <v>45</v>
      </c>
      <c r="F56" s="82">
        <f t="shared" ref="F56:F58" si="14">+E56/$E$58</f>
        <v>0.43689320388349512</v>
      </c>
    </row>
    <row r="57" spans="1:20" x14ac:dyDescent="0.25">
      <c r="D57" s="80" t="s">
        <v>9</v>
      </c>
      <c r="E57" s="81">
        <f>+G53+J53+M53+P53+S53</f>
        <v>10</v>
      </c>
      <c r="F57" s="82">
        <f t="shared" si="14"/>
        <v>9.7087378640776698E-2</v>
      </c>
    </row>
    <row r="58" spans="1:20" x14ac:dyDescent="0.25">
      <c r="E58" s="81">
        <f>SUM(E55:E57)</f>
        <v>103</v>
      </c>
      <c r="F58" s="82">
        <f t="shared" si="14"/>
        <v>1</v>
      </c>
    </row>
    <row r="60" spans="1:20" x14ac:dyDescent="0.25">
      <c r="D60" s="85" t="s">
        <v>51</v>
      </c>
      <c r="E60" s="86"/>
      <c r="F60" s="87">
        <f>+F55+F57</f>
        <v>0.56310679611650483</v>
      </c>
    </row>
    <row r="104" spans="1:20" ht="12.75" x14ac:dyDescent="0.2">
      <c r="A104" s="1" t="e">
        <f>+'[1]11. CA COLORECTAL'!A49+'[1]11. CA COLORECTAL'!A45+'[1]11. CA COLORECTAL'!#REF!+'[1]11. CA COLORECTAL'!A41+'[1]11. CA COLORECTAL'!A36+'[1]11. CA COLORECTAL'!A30+'[1]11. CA COLORECTAL'!A26+'[1]11. CA COLORECTAL'!A18+A55+A50+#REF!+A47+A43+A36+A30+A22</f>
        <v>#REF!</v>
      </c>
      <c r="E104" s="88"/>
      <c r="F104" s="88"/>
      <c r="G104" s="88"/>
      <c r="H104" s="88"/>
      <c r="I104" s="88"/>
      <c r="J104" s="88"/>
      <c r="K104" s="88"/>
      <c r="L104" s="88"/>
      <c r="M104" s="88"/>
      <c r="N104" s="88"/>
      <c r="O104" s="88"/>
      <c r="P104" s="88"/>
      <c r="Q104" s="88"/>
      <c r="R104" s="88"/>
      <c r="S104" s="88"/>
      <c r="T104" s="8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5" priority="1" operator="notEqual">
      <formula>$T$11</formula>
    </cfRule>
  </conditionalFormatting>
  <conditionalFormatting sqref="E54:S54">
    <cfRule type="cellIs" dxfId="4"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 sqref="E46:S46 E50:S50 E13:S16">
      <formula1>1</formula1>
    </dataValidation>
  </dataValidations>
  <pageMargins left="0.7" right="0.7" top="0.75" bottom="0.75" header="0.3" footer="0.3"/>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M9" sqref="M9"/>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3.7109375" style="83" customWidth="1"/>
    <col min="8" max="8" width="6" style="83" customWidth="1"/>
    <col min="9" max="9" width="4.7109375" style="83" customWidth="1"/>
    <col min="10" max="10" width="4.85546875" style="83" customWidth="1"/>
    <col min="11" max="11" width="5.140625" style="84" customWidth="1"/>
    <col min="12" max="12" width="5" style="84" customWidth="1"/>
    <col min="13" max="13" width="4.28515625" style="84" customWidth="1"/>
    <col min="14" max="14" width="4.85546875" style="83" customWidth="1"/>
    <col min="15" max="15" width="4.42578125" style="83" customWidth="1"/>
    <col min="16" max="16" width="5.7109375" style="83" customWidth="1"/>
    <col min="17" max="17" width="4.5703125" style="83" customWidth="1"/>
    <col min="18" max="18" width="4.42578125" style="83" customWidth="1"/>
    <col min="19" max="19" width="5.140625" style="83" customWidth="1"/>
    <col min="20" max="20" width="11.42578125" style="77"/>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104</v>
      </c>
      <c r="D7" s="90"/>
      <c r="E7" s="90"/>
      <c r="F7" s="2"/>
      <c r="G7" s="2"/>
      <c r="H7" s="2"/>
      <c r="I7" s="2"/>
      <c r="J7" s="2"/>
      <c r="K7" s="2"/>
      <c r="L7" s="2"/>
      <c r="M7" s="2"/>
      <c r="N7" s="2"/>
      <c r="O7" s="2"/>
      <c r="P7" s="2"/>
      <c r="Q7" s="2"/>
      <c r="R7" s="2"/>
      <c r="S7" s="2"/>
      <c r="T7" s="89"/>
    </row>
    <row r="8" spans="1:20" ht="14.25" customHeight="1" x14ac:dyDescent="0.2">
      <c r="C8" s="91" t="s">
        <v>53</v>
      </c>
      <c r="D8" s="91"/>
      <c r="E8" s="91"/>
      <c r="F8" s="2"/>
      <c r="G8" s="2"/>
      <c r="H8" s="2"/>
      <c r="I8" s="2"/>
      <c r="J8" s="2"/>
      <c r="K8" s="2"/>
      <c r="L8" s="2"/>
      <c r="M8" s="2"/>
      <c r="N8" s="2"/>
      <c r="O8" s="2"/>
      <c r="P8" s="2"/>
      <c r="Q8" s="2"/>
      <c r="R8" s="2"/>
      <c r="S8" s="2"/>
      <c r="T8" s="89"/>
    </row>
    <row r="9" spans="1:20" ht="12.75" x14ac:dyDescent="0.2">
      <c r="C9" s="92" t="s">
        <v>157</v>
      </c>
      <c r="D9" s="92"/>
      <c r="E9" s="92"/>
      <c r="F9" s="2"/>
      <c r="G9" s="2"/>
      <c r="H9" s="2"/>
      <c r="I9" s="2"/>
      <c r="J9" s="2"/>
      <c r="K9" s="2"/>
      <c r="L9" s="2"/>
      <c r="M9" s="2"/>
      <c r="N9" s="2"/>
      <c r="O9" s="2"/>
      <c r="P9" s="2"/>
      <c r="Q9" s="2"/>
      <c r="R9" s="2"/>
      <c r="S9" s="2"/>
      <c r="T9" s="89"/>
    </row>
    <row r="10" spans="1:20" ht="12.75" x14ac:dyDescent="0.2">
      <c r="C10" s="92" t="s">
        <v>4</v>
      </c>
      <c r="D10" s="92"/>
      <c r="E10" s="92"/>
      <c r="F10" s="2"/>
      <c r="G10" s="2"/>
      <c r="H10" s="2"/>
      <c r="I10" s="2"/>
      <c r="J10" s="2"/>
      <c r="K10" s="2"/>
      <c r="L10" s="2"/>
      <c r="M10" s="2"/>
      <c r="N10" s="2"/>
      <c r="O10" s="2"/>
      <c r="P10" s="2"/>
      <c r="Q10" s="2"/>
      <c r="R10" s="2"/>
      <c r="S10" s="2"/>
      <c r="T10" s="89"/>
    </row>
    <row r="11" spans="1:20" ht="46.5" customHeight="1" x14ac:dyDescent="0.2">
      <c r="B11" s="93"/>
      <c r="C11" s="94"/>
      <c r="D11" s="95" t="s">
        <v>5</v>
      </c>
      <c r="E11" s="96">
        <v>696346</v>
      </c>
      <c r="F11" s="97"/>
      <c r="G11" s="98"/>
      <c r="H11" s="99">
        <v>4454557</v>
      </c>
      <c r="I11" s="100"/>
      <c r="J11" s="101"/>
      <c r="K11" s="99">
        <v>10069104</v>
      </c>
      <c r="L11" s="100"/>
      <c r="M11" s="101"/>
      <c r="N11" s="99">
        <v>10077740</v>
      </c>
      <c r="O11" s="100"/>
      <c r="P11" s="101"/>
      <c r="Q11" s="99">
        <v>10088820</v>
      </c>
      <c r="R11" s="100"/>
      <c r="S11" s="101"/>
      <c r="T11" s="102">
        <v>5</v>
      </c>
    </row>
    <row r="12" spans="1:20" ht="30" x14ac:dyDescent="0.2">
      <c r="B12" s="103"/>
      <c r="C12" s="104"/>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105"/>
    </row>
    <row r="13" spans="1:20" ht="41.25" customHeight="1" x14ac:dyDescent="0.2">
      <c r="A13" s="1">
        <v>1</v>
      </c>
      <c r="B13" s="106" t="s">
        <v>10</v>
      </c>
      <c r="C13" s="107"/>
      <c r="D13" s="108" t="s">
        <v>11</v>
      </c>
      <c r="E13" s="110">
        <v>1</v>
      </c>
      <c r="F13" s="110"/>
      <c r="G13" s="110"/>
      <c r="H13" s="110">
        <v>1</v>
      </c>
      <c r="I13" s="110"/>
      <c r="J13" s="110"/>
      <c r="K13" s="110">
        <v>1</v>
      </c>
      <c r="L13" s="110"/>
      <c r="M13" s="110"/>
      <c r="N13" s="110">
        <v>1</v>
      </c>
      <c r="O13" s="110"/>
      <c r="P13" s="110"/>
      <c r="Q13" s="110">
        <v>1</v>
      </c>
      <c r="R13" s="110"/>
      <c r="S13" s="110"/>
      <c r="T13" s="105">
        <f>SUM(E13:S13)</f>
        <v>5</v>
      </c>
    </row>
    <row r="14" spans="1:20" ht="54" customHeight="1" x14ac:dyDescent="0.2">
      <c r="A14" s="1">
        <v>2</v>
      </c>
      <c r="B14" s="111"/>
      <c r="C14" s="112"/>
      <c r="D14" s="113" t="s">
        <v>12</v>
      </c>
      <c r="E14" s="110">
        <v>1</v>
      </c>
      <c r="F14" s="110"/>
      <c r="G14" s="110"/>
      <c r="H14" s="110">
        <v>1</v>
      </c>
      <c r="I14" s="110"/>
      <c r="J14" s="110"/>
      <c r="K14" s="110">
        <v>1</v>
      </c>
      <c r="L14" s="110"/>
      <c r="M14" s="110"/>
      <c r="N14" s="110">
        <v>1</v>
      </c>
      <c r="O14" s="110"/>
      <c r="P14" s="110"/>
      <c r="Q14" s="110">
        <v>1</v>
      </c>
      <c r="R14" s="110"/>
      <c r="S14" s="110"/>
      <c r="T14" s="105">
        <f>SUM(E14:S14)</f>
        <v>5</v>
      </c>
    </row>
    <row r="15" spans="1:20" ht="51" customHeight="1" x14ac:dyDescent="0.2">
      <c r="A15" s="1">
        <v>3</v>
      </c>
      <c r="B15" s="111"/>
      <c r="C15" s="112"/>
      <c r="D15" s="113" t="s">
        <v>13</v>
      </c>
      <c r="E15" s="110">
        <v>1</v>
      </c>
      <c r="F15" s="110"/>
      <c r="G15" s="110"/>
      <c r="H15" s="110">
        <v>1</v>
      </c>
      <c r="I15" s="110"/>
      <c r="J15" s="110"/>
      <c r="K15" s="110">
        <v>1</v>
      </c>
      <c r="L15" s="110"/>
      <c r="M15" s="110"/>
      <c r="N15" s="110">
        <v>1</v>
      </c>
      <c r="O15" s="110"/>
      <c r="P15" s="110"/>
      <c r="Q15" s="110">
        <v>1</v>
      </c>
      <c r="R15" s="110"/>
      <c r="S15" s="110"/>
      <c r="T15" s="105">
        <f>SUM(E15:S15)</f>
        <v>5</v>
      </c>
    </row>
    <row r="16" spans="1:20" ht="38.25" customHeight="1" x14ac:dyDescent="0.2">
      <c r="A16" s="1">
        <v>4</v>
      </c>
      <c r="B16" s="111"/>
      <c r="C16" s="112"/>
      <c r="D16" s="108" t="s">
        <v>14</v>
      </c>
      <c r="E16" s="110">
        <v>1</v>
      </c>
      <c r="F16" s="110"/>
      <c r="G16" s="110"/>
      <c r="H16" s="110">
        <v>1</v>
      </c>
      <c r="I16" s="110"/>
      <c r="J16" s="110"/>
      <c r="K16" s="110">
        <v>1</v>
      </c>
      <c r="L16" s="110"/>
      <c r="M16" s="110"/>
      <c r="N16" s="110">
        <v>1</v>
      </c>
      <c r="O16" s="110"/>
      <c r="P16" s="110"/>
      <c r="Q16" s="110">
        <v>1</v>
      </c>
      <c r="R16" s="110"/>
      <c r="S16" s="110"/>
      <c r="T16" s="105">
        <f>SUM(E16:S16)</f>
        <v>5</v>
      </c>
    </row>
    <row r="17" spans="1:20" ht="18" customHeight="1" x14ac:dyDescent="0.2">
      <c r="B17" s="111"/>
      <c r="C17" s="112"/>
      <c r="D17" s="115" t="s">
        <v>15</v>
      </c>
      <c r="E17" s="116">
        <f>SUM(E13:E16)</f>
        <v>4</v>
      </c>
      <c r="F17" s="116">
        <f t="shared" ref="F17:S17" si="0">SUM(F13:F16)</f>
        <v>0</v>
      </c>
      <c r="G17" s="116">
        <f t="shared" si="0"/>
        <v>0</v>
      </c>
      <c r="H17" s="116">
        <f t="shared" si="0"/>
        <v>4</v>
      </c>
      <c r="I17" s="116">
        <f t="shared" si="0"/>
        <v>0</v>
      </c>
      <c r="J17" s="116">
        <f t="shared" si="0"/>
        <v>0</v>
      </c>
      <c r="K17" s="116">
        <f t="shared" si="0"/>
        <v>4</v>
      </c>
      <c r="L17" s="116">
        <f t="shared" si="0"/>
        <v>0</v>
      </c>
      <c r="M17" s="116">
        <f t="shared" si="0"/>
        <v>0</v>
      </c>
      <c r="N17" s="116">
        <f t="shared" si="0"/>
        <v>4</v>
      </c>
      <c r="O17" s="116">
        <f t="shared" si="0"/>
        <v>0</v>
      </c>
      <c r="P17" s="116">
        <f t="shared" si="0"/>
        <v>0</v>
      </c>
      <c r="Q17" s="116">
        <f t="shared" si="0"/>
        <v>4</v>
      </c>
      <c r="R17" s="116">
        <f t="shared" si="0"/>
        <v>0</v>
      </c>
      <c r="S17" s="116">
        <f t="shared" si="0"/>
        <v>0</v>
      </c>
      <c r="T17" s="105">
        <f>SUM(E17:S17)</f>
        <v>20</v>
      </c>
    </row>
    <row r="18" spans="1:20" ht="37.5" customHeight="1" x14ac:dyDescent="0.2">
      <c r="B18" s="111"/>
      <c r="C18" s="112"/>
      <c r="D18" s="117" t="s">
        <v>16</v>
      </c>
      <c r="E18" s="41" t="s">
        <v>55</v>
      </c>
      <c r="F18" s="42"/>
      <c r="G18" s="43"/>
      <c r="H18" s="41" t="s">
        <v>55</v>
      </c>
      <c r="I18" s="42"/>
      <c r="J18" s="43"/>
      <c r="K18" s="41" t="s">
        <v>55</v>
      </c>
      <c r="L18" s="42"/>
      <c r="M18" s="43"/>
      <c r="N18" s="41" t="s">
        <v>55</v>
      </c>
      <c r="O18" s="42"/>
      <c r="P18" s="43"/>
      <c r="Q18" s="41" t="s">
        <v>55</v>
      </c>
      <c r="R18" s="42"/>
      <c r="S18" s="43"/>
      <c r="T18" s="105"/>
    </row>
    <row r="19" spans="1:20" ht="18" customHeight="1" x14ac:dyDescent="0.2">
      <c r="B19" s="111" t="s">
        <v>18</v>
      </c>
      <c r="C19" s="112"/>
      <c r="D19" s="117"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105"/>
    </row>
    <row r="20" spans="1:20" s="50" customFormat="1" ht="77.25" customHeight="1" x14ac:dyDescent="0.2">
      <c r="A20" s="47">
        <v>1</v>
      </c>
      <c r="B20" s="111"/>
      <c r="C20" s="112"/>
      <c r="D20" s="118" t="s">
        <v>19</v>
      </c>
      <c r="E20" s="119">
        <v>1</v>
      </c>
      <c r="F20" s="119"/>
      <c r="G20" s="119"/>
      <c r="H20" s="119"/>
      <c r="I20" s="119">
        <v>1</v>
      </c>
      <c r="J20" s="119"/>
      <c r="K20" s="119"/>
      <c r="L20" s="119">
        <v>1</v>
      </c>
      <c r="M20" s="119"/>
      <c r="N20" s="119"/>
      <c r="O20" s="119">
        <v>1</v>
      </c>
      <c r="P20" s="119"/>
      <c r="Q20" s="119">
        <v>1</v>
      </c>
      <c r="R20" s="119"/>
      <c r="S20" s="119"/>
      <c r="T20" s="105">
        <f t="shared" ref="T20:T26" si="1">SUM(E20:S20)</f>
        <v>5</v>
      </c>
    </row>
    <row r="21" spans="1:20" ht="81" customHeight="1" x14ac:dyDescent="0.2">
      <c r="A21" s="1">
        <v>2</v>
      </c>
      <c r="B21" s="111"/>
      <c r="C21" s="112"/>
      <c r="D21" s="120" t="s">
        <v>20</v>
      </c>
      <c r="E21" s="132"/>
      <c r="F21" s="132">
        <v>1</v>
      </c>
      <c r="G21" s="132"/>
      <c r="H21" s="132">
        <v>1</v>
      </c>
      <c r="I21" s="132"/>
      <c r="J21" s="132"/>
      <c r="K21" s="132">
        <v>1</v>
      </c>
      <c r="L21" s="132"/>
      <c r="M21" s="132"/>
      <c r="N21" s="132">
        <v>1</v>
      </c>
      <c r="O21" s="132"/>
      <c r="P21" s="132"/>
      <c r="Q21" s="132">
        <v>1</v>
      </c>
      <c r="R21" s="132"/>
      <c r="S21" s="132"/>
      <c r="T21" s="105">
        <f t="shared" si="1"/>
        <v>5</v>
      </c>
    </row>
    <row r="22" spans="1:20" ht="50.25" customHeight="1" x14ac:dyDescent="0.2">
      <c r="A22" s="1">
        <v>3</v>
      </c>
      <c r="B22" s="111"/>
      <c r="C22" s="112"/>
      <c r="D22" s="120" t="s">
        <v>21</v>
      </c>
      <c r="E22" s="132">
        <v>1</v>
      </c>
      <c r="F22" s="132"/>
      <c r="G22" s="132"/>
      <c r="H22" s="132">
        <v>1</v>
      </c>
      <c r="I22" s="132"/>
      <c r="J22" s="132"/>
      <c r="K22" s="132">
        <v>1</v>
      </c>
      <c r="L22" s="132"/>
      <c r="M22" s="132"/>
      <c r="N22" s="132">
        <v>1</v>
      </c>
      <c r="O22" s="132"/>
      <c r="P22" s="132"/>
      <c r="Q22" s="132"/>
      <c r="R22" s="132"/>
      <c r="S22" s="132">
        <v>1</v>
      </c>
      <c r="T22" s="105">
        <f t="shared" si="1"/>
        <v>5</v>
      </c>
    </row>
    <row r="23" spans="1:20" ht="50.25" customHeight="1" x14ac:dyDescent="0.2">
      <c r="A23" s="1">
        <v>4</v>
      </c>
      <c r="B23" s="111"/>
      <c r="C23" s="112"/>
      <c r="D23" s="120" t="s">
        <v>22</v>
      </c>
      <c r="E23" s="132">
        <v>1</v>
      </c>
      <c r="F23" s="132"/>
      <c r="G23" s="132"/>
      <c r="H23" s="132">
        <v>1</v>
      </c>
      <c r="I23" s="132"/>
      <c r="J23" s="132"/>
      <c r="K23" s="132">
        <v>1</v>
      </c>
      <c r="L23" s="132"/>
      <c r="M23" s="132"/>
      <c r="N23" s="132">
        <v>1</v>
      </c>
      <c r="O23" s="132"/>
      <c r="P23" s="132"/>
      <c r="Q23" s="132">
        <v>1</v>
      </c>
      <c r="R23" s="132"/>
      <c r="S23" s="132"/>
      <c r="T23" s="105">
        <f t="shared" si="1"/>
        <v>5</v>
      </c>
    </row>
    <row r="24" spans="1:20" ht="52.5" customHeight="1" x14ac:dyDescent="0.2">
      <c r="A24" s="1">
        <v>5</v>
      </c>
      <c r="B24" s="111"/>
      <c r="C24" s="112"/>
      <c r="D24" s="120" t="s">
        <v>23</v>
      </c>
      <c r="E24" s="132">
        <v>1</v>
      </c>
      <c r="F24" s="132"/>
      <c r="G24" s="132"/>
      <c r="H24" s="132">
        <v>1</v>
      </c>
      <c r="I24" s="132"/>
      <c r="J24" s="132"/>
      <c r="K24" s="132">
        <v>1</v>
      </c>
      <c r="L24" s="132"/>
      <c r="M24" s="132"/>
      <c r="N24" s="132">
        <v>1</v>
      </c>
      <c r="O24" s="132"/>
      <c r="P24" s="132"/>
      <c r="Q24" s="132">
        <v>1</v>
      </c>
      <c r="R24" s="132"/>
      <c r="S24" s="132"/>
      <c r="T24" s="105">
        <f t="shared" si="1"/>
        <v>5</v>
      </c>
    </row>
    <row r="25" spans="1:20" ht="56.25" customHeight="1" x14ac:dyDescent="0.2">
      <c r="A25" s="1">
        <v>6</v>
      </c>
      <c r="B25" s="111"/>
      <c r="C25" s="112"/>
      <c r="D25" s="120" t="s">
        <v>24</v>
      </c>
      <c r="E25" s="132">
        <v>1</v>
      </c>
      <c r="F25" s="132"/>
      <c r="G25" s="132"/>
      <c r="H25" s="132">
        <v>1</v>
      </c>
      <c r="I25" s="132"/>
      <c r="J25" s="132"/>
      <c r="K25" s="132">
        <v>1</v>
      </c>
      <c r="L25" s="132"/>
      <c r="M25" s="132"/>
      <c r="N25" s="132">
        <v>1</v>
      </c>
      <c r="O25" s="132"/>
      <c r="P25" s="132"/>
      <c r="Q25" s="132">
        <v>1</v>
      </c>
      <c r="R25" s="132"/>
      <c r="S25" s="132"/>
      <c r="T25" s="105">
        <f t="shared" si="1"/>
        <v>5</v>
      </c>
    </row>
    <row r="26" spans="1:20" ht="18" customHeight="1" x14ac:dyDescent="0.2">
      <c r="B26" s="111"/>
      <c r="C26" s="112"/>
      <c r="D26" s="115" t="s">
        <v>15</v>
      </c>
      <c r="E26" s="116">
        <f>SUM(E20:E25)</f>
        <v>5</v>
      </c>
      <c r="F26" s="116">
        <f t="shared" ref="F26:S26" si="2">SUM(F20:F25)</f>
        <v>1</v>
      </c>
      <c r="G26" s="116">
        <f t="shared" si="2"/>
        <v>0</v>
      </c>
      <c r="H26" s="116">
        <f t="shared" si="2"/>
        <v>5</v>
      </c>
      <c r="I26" s="116">
        <f t="shared" si="2"/>
        <v>1</v>
      </c>
      <c r="J26" s="116">
        <f t="shared" si="2"/>
        <v>0</v>
      </c>
      <c r="K26" s="116">
        <f t="shared" si="2"/>
        <v>5</v>
      </c>
      <c r="L26" s="116">
        <f t="shared" si="2"/>
        <v>1</v>
      </c>
      <c r="M26" s="116">
        <f t="shared" si="2"/>
        <v>0</v>
      </c>
      <c r="N26" s="116">
        <f t="shared" si="2"/>
        <v>5</v>
      </c>
      <c r="O26" s="116">
        <f t="shared" si="2"/>
        <v>1</v>
      </c>
      <c r="P26" s="116">
        <f t="shared" si="2"/>
        <v>0</v>
      </c>
      <c r="Q26" s="116">
        <f t="shared" si="2"/>
        <v>5</v>
      </c>
      <c r="R26" s="116">
        <f t="shared" si="2"/>
        <v>0</v>
      </c>
      <c r="S26" s="116">
        <f t="shared" si="2"/>
        <v>1</v>
      </c>
      <c r="T26" s="105">
        <f t="shared" si="1"/>
        <v>30</v>
      </c>
    </row>
    <row r="27" spans="1:20" ht="37.5" customHeight="1" x14ac:dyDescent="0.2">
      <c r="B27" s="111"/>
      <c r="C27" s="112"/>
      <c r="D27" s="117" t="s">
        <v>16</v>
      </c>
      <c r="E27" s="122" t="s">
        <v>158</v>
      </c>
      <c r="F27" s="123"/>
      <c r="G27" s="124"/>
      <c r="H27" s="122" t="s">
        <v>159</v>
      </c>
      <c r="I27" s="123"/>
      <c r="J27" s="124"/>
      <c r="K27" s="122" t="s">
        <v>159</v>
      </c>
      <c r="L27" s="123"/>
      <c r="M27" s="124"/>
      <c r="N27" s="122" t="s">
        <v>159</v>
      </c>
      <c r="O27" s="123"/>
      <c r="P27" s="124"/>
      <c r="Q27" s="122" t="s">
        <v>160</v>
      </c>
      <c r="R27" s="123"/>
      <c r="S27" s="124"/>
      <c r="T27" s="105"/>
    </row>
    <row r="28" spans="1:20" ht="18" customHeight="1" x14ac:dyDescent="0.2">
      <c r="B28" s="111" t="s">
        <v>26</v>
      </c>
      <c r="C28" s="112"/>
      <c r="D28" s="117"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105">
        <v>10</v>
      </c>
    </row>
    <row r="29" spans="1:20" ht="40.5" customHeight="1" x14ac:dyDescent="0.2">
      <c r="A29" s="1">
        <v>1</v>
      </c>
      <c r="B29" s="111"/>
      <c r="C29" s="112"/>
      <c r="D29" s="125" t="s">
        <v>27</v>
      </c>
      <c r="E29" s="110"/>
      <c r="F29" s="110">
        <v>1</v>
      </c>
      <c r="G29" s="110"/>
      <c r="H29" s="110"/>
      <c r="I29" s="110">
        <v>1</v>
      </c>
      <c r="J29" s="110"/>
      <c r="K29" s="110"/>
      <c r="L29" s="110">
        <v>1</v>
      </c>
      <c r="M29" s="110"/>
      <c r="N29" s="110"/>
      <c r="O29" s="110">
        <v>1</v>
      </c>
      <c r="P29" s="110"/>
      <c r="Q29" s="110"/>
      <c r="R29" s="110">
        <v>1</v>
      </c>
      <c r="S29" s="110"/>
      <c r="T29" s="105">
        <f t="shared" ref="T29:T34" si="3">SUM(E29:S29)</f>
        <v>5</v>
      </c>
    </row>
    <row r="30" spans="1:20" ht="48.75" customHeight="1" x14ac:dyDescent="0.2">
      <c r="A30" s="1">
        <v>2</v>
      </c>
      <c r="B30" s="111"/>
      <c r="C30" s="112"/>
      <c r="D30" s="125" t="s">
        <v>28</v>
      </c>
      <c r="E30" s="110"/>
      <c r="F30" s="110">
        <v>1</v>
      </c>
      <c r="G30" s="110"/>
      <c r="H30" s="110"/>
      <c r="I30" s="110">
        <v>1</v>
      </c>
      <c r="J30" s="110"/>
      <c r="K30" s="110"/>
      <c r="L30" s="110">
        <v>1</v>
      </c>
      <c r="M30" s="110"/>
      <c r="N30" s="110"/>
      <c r="O30" s="110">
        <v>1</v>
      </c>
      <c r="P30" s="110"/>
      <c r="Q30" s="110"/>
      <c r="R30" s="110">
        <v>1</v>
      </c>
      <c r="S30" s="110"/>
      <c r="T30" s="105">
        <f t="shared" si="3"/>
        <v>5</v>
      </c>
    </row>
    <row r="31" spans="1:20" ht="62.25" customHeight="1" x14ac:dyDescent="0.2">
      <c r="A31" s="1">
        <v>3</v>
      </c>
      <c r="B31" s="111"/>
      <c r="C31" s="112"/>
      <c r="D31" s="125" t="s">
        <v>29</v>
      </c>
      <c r="E31" s="110"/>
      <c r="F31" s="110">
        <v>1</v>
      </c>
      <c r="G31" s="110"/>
      <c r="H31" s="110"/>
      <c r="I31" s="110">
        <v>1</v>
      </c>
      <c r="J31" s="110"/>
      <c r="K31" s="110"/>
      <c r="L31" s="110">
        <v>1</v>
      </c>
      <c r="M31" s="110"/>
      <c r="N31" s="110"/>
      <c r="O31" s="110">
        <v>1</v>
      </c>
      <c r="P31" s="110"/>
      <c r="Q31" s="110"/>
      <c r="R31" s="110">
        <v>1</v>
      </c>
      <c r="S31" s="110"/>
      <c r="T31" s="105">
        <f t="shared" si="3"/>
        <v>5</v>
      </c>
    </row>
    <row r="32" spans="1:20" ht="41.25" customHeight="1" x14ac:dyDescent="0.2">
      <c r="A32" s="1">
        <v>4</v>
      </c>
      <c r="B32" s="111"/>
      <c r="C32" s="112"/>
      <c r="D32" s="125" t="s">
        <v>30</v>
      </c>
      <c r="E32" s="110"/>
      <c r="F32" s="110"/>
      <c r="G32" s="110">
        <v>1</v>
      </c>
      <c r="H32" s="110"/>
      <c r="I32" s="110"/>
      <c r="J32" s="110">
        <v>1</v>
      </c>
      <c r="K32" s="110"/>
      <c r="L32" s="110"/>
      <c r="M32" s="110">
        <v>1</v>
      </c>
      <c r="N32" s="110"/>
      <c r="O32" s="110"/>
      <c r="P32" s="110">
        <v>1</v>
      </c>
      <c r="Q32" s="110"/>
      <c r="R32" s="110"/>
      <c r="S32" s="110">
        <v>1</v>
      </c>
      <c r="T32" s="105">
        <f t="shared" si="3"/>
        <v>5</v>
      </c>
    </row>
    <row r="33" spans="1:20" ht="61.5" customHeight="1" x14ac:dyDescent="0.2">
      <c r="A33" s="1">
        <v>5</v>
      </c>
      <c r="B33" s="111"/>
      <c r="C33" s="112"/>
      <c r="D33" s="125" t="s">
        <v>92</v>
      </c>
      <c r="E33" s="110"/>
      <c r="F33" s="110">
        <v>1</v>
      </c>
      <c r="G33" s="110"/>
      <c r="H33" s="110"/>
      <c r="I33" s="110">
        <v>1</v>
      </c>
      <c r="J33" s="110"/>
      <c r="K33" s="110"/>
      <c r="L33" s="110">
        <v>1</v>
      </c>
      <c r="M33" s="110"/>
      <c r="N33" s="110"/>
      <c r="O33" s="110">
        <v>1</v>
      </c>
      <c r="P33" s="110"/>
      <c r="Q33" s="110"/>
      <c r="R33" s="110">
        <v>1</v>
      </c>
      <c r="S33" s="110"/>
      <c r="T33" s="105">
        <f t="shared" si="3"/>
        <v>5</v>
      </c>
    </row>
    <row r="34" spans="1:20" ht="18" customHeight="1" x14ac:dyDescent="0.2">
      <c r="B34" s="111"/>
      <c r="C34" s="112"/>
      <c r="D34" s="115" t="s">
        <v>15</v>
      </c>
      <c r="E34" s="116">
        <f>SUM(E29:E33)</f>
        <v>0</v>
      </c>
      <c r="F34" s="116">
        <f t="shared" ref="F34:S34" si="4">SUM(F29:F33)</f>
        <v>4</v>
      </c>
      <c r="G34" s="116">
        <f t="shared" si="4"/>
        <v>1</v>
      </c>
      <c r="H34" s="116">
        <f t="shared" si="4"/>
        <v>0</v>
      </c>
      <c r="I34" s="116">
        <f t="shared" si="4"/>
        <v>4</v>
      </c>
      <c r="J34" s="116">
        <f t="shared" si="4"/>
        <v>1</v>
      </c>
      <c r="K34" s="116">
        <f t="shared" si="4"/>
        <v>0</v>
      </c>
      <c r="L34" s="116">
        <f t="shared" si="4"/>
        <v>4</v>
      </c>
      <c r="M34" s="116">
        <f t="shared" si="4"/>
        <v>1</v>
      </c>
      <c r="N34" s="116">
        <f t="shared" si="4"/>
        <v>0</v>
      </c>
      <c r="O34" s="116">
        <f t="shared" si="4"/>
        <v>4</v>
      </c>
      <c r="P34" s="116">
        <f t="shared" si="4"/>
        <v>1</v>
      </c>
      <c r="Q34" s="116">
        <f t="shared" si="4"/>
        <v>0</v>
      </c>
      <c r="R34" s="116">
        <f t="shared" si="4"/>
        <v>4</v>
      </c>
      <c r="S34" s="116">
        <f t="shared" si="4"/>
        <v>1</v>
      </c>
      <c r="T34" s="105">
        <f t="shared" si="3"/>
        <v>25</v>
      </c>
    </row>
    <row r="35" spans="1:20" ht="37.5" customHeight="1" x14ac:dyDescent="0.2">
      <c r="B35" s="111"/>
      <c r="C35" s="112"/>
      <c r="D35" s="117" t="s">
        <v>16</v>
      </c>
      <c r="E35" s="126" t="s">
        <v>66</v>
      </c>
      <c r="F35" s="127"/>
      <c r="G35" s="128"/>
      <c r="H35" s="126" t="s">
        <v>66</v>
      </c>
      <c r="I35" s="127"/>
      <c r="J35" s="128"/>
      <c r="K35" s="126" t="s">
        <v>66</v>
      </c>
      <c r="L35" s="127"/>
      <c r="M35" s="128"/>
      <c r="N35" s="126" t="s">
        <v>66</v>
      </c>
      <c r="O35" s="127"/>
      <c r="P35" s="128"/>
      <c r="Q35" s="126" t="s">
        <v>66</v>
      </c>
      <c r="R35" s="127"/>
      <c r="S35" s="128"/>
      <c r="T35" s="105"/>
    </row>
    <row r="36" spans="1:20" ht="18" customHeight="1" x14ac:dyDescent="0.2">
      <c r="B36" s="111" t="s">
        <v>35</v>
      </c>
      <c r="C36" s="112"/>
      <c r="D36" s="117" t="s">
        <v>35</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105">
        <v>10</v>
      </c>
    </row>
    <row r="37" spans="1:20" ht="93" customHeight="1" x14ac:dyDescent="0.2">
      <c r="A37" s="1">
        <v>1</v>
      </c>
      <c r="B37" s="111"/>
      <c r="C37" s="112"/>
      <c r="D37" s="125" t="s">
        <v>36</v>
      </c>
      <c r="E37" s="129">
        <v>1</v>
      </c>
      <c r="F37" s="130"/>
      <c r="G37" s="131"/>
      <c r="H37" s="129">
        <v>1</v>
      </c>
      <c r="I37" s="130"/>
      <c r="J37" s="131"/>
      <c r="K37" s="129">
        <v>1</v>
      </c>
      <c r="L37" s="130"/>
      <c r="M37" s="131"/>
      <c r="N37" s="129">
        <v>1</v>
      </c>
      <c r="O37" s="130"/>
      <c r="P37" s="131"/>
      <c r="Q37" s="129">
        <v>1</v>
      </c>
      <c r="R37" s="130"/>
      <c r="S37" s="131"/>
      <c r="T37" s="105">
        <f t="shared" ref="T37:T43" si="5">SUM(E37:S37)</f>
        <v>5</v>
      </c>
    </row>
    <row r="38" spans="1:20" ht="57" customHeight="1" x14ac:dyDescent="0.2">
      <c r="A38" s="1">
        <v>2</v>
      </c>
      <c r="B38" s="111"/>
      <c r="C38" s="112"/>
      <c r="D38" s="125" t="s">
        <v>37</v>
      </c>
      <c r="E38" s="119"/>
      <c r="F38" s="119">
        <v>1</v>
      </c>
      <c r="G38" s="119"/>
      <c r="H38" s="119"/>
      <c r="I38" s="119"/>
      <c r="J38" s="119">
        <v>1</v>
      </c>
      <c r="K38" s="119"/>
      <c r="L38" s="119">
        <v>1</v>
      </c>
      <c r="M38" s="119"/>
      <c r="N38" s="119"/>
      <c r="O38" s="119">
        <v>1</v>
      </c>
      <c r="P38" s="119"/>
      <c r="Q38" s="119">
        <v>1</v>
      </c>
      <c r="R38" s="119"/>
      <c r="S38" s="119"/>
      <c r="T38" s="105">
        <f t="shared" si="5"/>
        <v>5</v>
      </c>
    </row>
    <row r="39" spans="1:20" ht="78.75" customHeight="1" x14ac:dyDescent="0.2">
      <c r="A39" s="1">
        <v>3</v>
      </c>
      <c r="B39" s="111"/>
      <c r="C39" s="112"/>
      <c r="D39" s="125" t="s">
        <v>86</v>
      </c>
      <c r="E39" s="132">
        <v>1</v>
      </c>
      <c r="F39" s="132"/>
      <c r="G39" s="132"/>
      <c r="H39" s="132"/>
      <c r="I39" s="132">
        <v>1</v>
      </c>
      <c r="J39" s="132"/>
      <c r="K39" s="132">
        <v>1</v>
      </c>
      <c r="L39" s="132"/>
      <c r="M39" s="132"/>
      <c r="N39" s="132">
        <v>1</v>
      </c>
      <c r="O39" s="132"/>
      <c r="P39" s="132"/>
      <c r="Q39" s="132">
        <v>1</v>
      </c>
      <c r="R39" s="132"/>
      <c r="S39" s="132"/>
      <c r="T39" s="105">
        <f t="shared" si="5"/>
        <v>5</v>
      </c>
    </row>
    <row r="40" spans="1:20" ht="70.5" customHeight="1" x14ac:dyDescent="0.2">
      <c r="A40" s="1">
        <v>4</v>
      </c>
      <c r="B40" s="111"/>
      <c r="C40" s="112"/>
      <c r="D40" s="125" t="s">
        <v>39</v>
      </c>
      <c r="E40" s="132"/>
      <c r="F40" s="132">
        <v>1</v>
      </c>
      <c r="G40" s="132"/>
      <c r="H40" s="132"/>
      <c r="I40" s="132"/>
      <c r="J40" s="132">
        <v>1</v>
      </c>
      <c r="K40" s="132"/>
      <c r="L40" s="132">
        <v>1</v>
      </c>
      <c r="M40" s="132"/>
      <c r="N40" s="132"/>
      <c r="O40" s="132">
        <v>1</v>
      </c>
      <c r="P40" s="132"/>
      <c r="Q40" s="132"/>
      <c r="R40" s="132">
        <v>1</v>
      </c>
      <c r="S40" s="132"/>
      <c r="T40" s="105">
        <f t="shared" si="5"/>
        <v>5</v>
      </c>
    </row>
    <row r="41" spans="1:20" ht="87.75" customHeight="1" x14ac:dyDescent="0.2">
      <c r="A41" s="1">
        <v>5</v>
      </c>
      <c r="B41" s="111"/>
      <c r="C41" s="112"/>
      <c r="D41" s="125" t="s">
        <v>40</v>
      </c>
      <c r="E41" s="132"/>
      <c r="F41" s="132">
        <v>1</v>
      </c>
      <c r="G41" s="132"/>
      <c r="H41" s="132"/>
      <c r="I41" s="132"/>
      <c r="J41" s="132">
        <v>1</v>
      </c>
      <c r="K41" s="132"/>
      <c r="L41" s="132">
        <v>1</v>
      </c>
      <c r="M41" s="132"/>
      <c r="N41" s="132"/>
      <c r="O41" s="132">
        <v>1</v>
      </c>
      <c r="P41" s="132"/>
      <c r="Q41" s="132"/>
      <c r="R41" s="132">
        <v>1</v>
      </c>
      <c r="S41" s="132"/>
      <c r="T41" s="105">
        <f t="shared" si="5"/>
        <v>5</v>
      </c>
    </row>
    <row r="42" spans="1:20" ht="66.75" customHeight="1" x14ac:dyDescent="0.2">
      <c r="A42" s="1">
        <v>6</v>
      </c>
      <c r="B42" s="111"/>
      <c r="C42" s="112"/>
      <c r="D42" s="125" t="s">
        <v>41</v>
      </c>
      <c r="E42" s="132"/>
      <c r="F42" s="132">
        <v>1</v>
      </c>
      <c r="G42" s="132"/>
      <c r="H42" s="132"/>
      <c r="I42" s="132"/>
      <c r="J42" s="132">
        <v>1</v>
      </c>
      <c r="K42" s="132"/>
      <c r="L42" s="132">
        <v>1</v>
      </c>
      <c r="M42" s="132"/>
      <c r="N42" s="132"/>
      <c r="O42" s="132">
        <v>1</v>
      </c>
      <c r="P42" s="132"/>
      <c r="Q42" s="132"/>
      <c r="R42" s="132">
        <v>1</v>
      </c>
      <c r="S42" s="132"/>
      <c r="T42" s="105">
        <f t="shared" si="5"/>
        <v>5</v>
      </c>
    </row>
    <row r="43" spans="1:20" ht="18" customHeight="1" x14ac:dyDescent="0.2">
      <c r="B43" s="111"/>
      <c r="C43" s="112"/>
      <c r="D43" s="115" t="s">
        <v>15</v>
      </c>
      <c r="E43" s="133">
        <f>SUM(E37:E42)</f>
        <v>2</v>
      </c>
      <c r="F43" s="133">
        <f t="shared" ref="F43:S43" si="6">SUM(F37:F42)</f>
        <v>4</v>
      </c>
      <c r="G43" s="133">
        <f t="shared" si="6"/>
        <v>0</v>
      </c>
      <c r="H43" s="133">
        <f t="shared" si="6"/>
        <v>1</v>
      </c>
      <c r="I43" s="133">
        <f t="shared" si="6"/>
        <v>1</v>
      </c>
      <c r="J43" s="133">
        <f t="shared" si="6"/>
        <v>4</v>
      </c>
      <c r="K43" s="133">
        <f t="shared" si="6"/>
        <v>2</v>
      </c>
      <c r="L43" s="133">
        <f t="shared" si="6"/>
        <v>4</v>
      </c>
      <c r="M43" s="133">
        <f t="shared" si="6"/>
        <v>0</v>
      </c>
      <c r="N43" s="133">
        <f t="shared" si="6"/>
        <v>2</v>
      </c>
      <c r="O43" s="133">
        <f t="shared" si="6"/>
        <v>4</v>
      </c>
      <c r="P43" s="133">
        <f t="shared" si="6"/>
        <v>0</v>
      </c>
      <c r="Q43" s="133">
        <f t="shared" si="6"/>
        <v>3</v>
      </c>
      <c r="R43" s="133">
        <f t="shared" si="6"/>
        <v>3</v>
      </c>
      <c r="S43" s="133">
        <f t="shared" si="6"/>
        <v>0</v>
      </c>
      <c r="T43" s="134">
        <f t="shared" si="5"/>
        <v>30</v>
      </c>
    </row>
    <row r="44" spans="1:20" ht="37.5" customHeight="1" x14ac:dyDescent="0.2">
      <c r="B44" s="111"/>
      <c r="C44" s="112"/>
      <c r="D44" s="117" t="s">
        <v>16</v>
      </c>
      <c r="E44" s="122" t="s">
        <v>42</v>
      </c>
      <c r="F44" s="123"/>
      <c r="G44" s="124"/>
      <c r="H44" s="122" t="s">
        <v>42</v>
      </c>
      <c r="I44" s="123"/>
      <c r="J44" s="124"/>
      <c r="K44" s="122" t="s">
        <v>42</v>
      </c>
      <c r="L44" s="123"/>
      <c r="M44" s="124"/>
      <c r="N44" s="122" t="s">
        <v>42</v>
      </c>
      <c r="O44" s="123"/>
      <c r="P44" s="124"/>
      <c r="Q44" s="122" t="s">
        <v>42</v>
      </c>
      <c r="R44" s="123"/>
      <c r="S44" s="124"/>
      <c r="T44" s="105"/>
    </row>
    <row r="45" spans="1:20" ht="18" customHeight="1" x14ac:dyDescent="0.2">
      <c r="B45" s="111" t="s">
        <v>43</v>
      </c>
      <c r="C45" s="112"/>
      <c r="D45" s="117" t="s">
        <v>43</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105">
        <v>10</v>
      </c>
    </row>
    <row r="46" spans="1:20" ht="33" customHeight="1" x14ac:dyDescent="0.2">
      <c r="A46" s="1">
        <v>1</v>
      </c>
      <c r="B46" s="111"/>
      <c r="C46" s="112"/>
      <c r="D46" s="118" t="s">
        <v>44</v>
      </c>
      <c r="E46" s="132">
        <v>1</v>
      </c>
      <c r="F46" s="132"/>
      <c r="G46" s="132"/>
      <c r="H46" s="132">
        <v>1</v>
      </c>
      <c r="I46" s="132"/>
      <c r="J46" s="132"/>
      <c r="K46" s="132">
        <v>1</v>
      </c>
      <c r="L46" s="132"/>
      <c r="M46" s="132"/>
      <c r="N46" s="132">
        <v>1</v>
      </c>
      <c r="O46" s="132"/>
      <c r="P46" s="132"/>
      <c r="Q46" s="132">
        <v>1</v>
      </c>
      <c r="R46" s="132"/>
      <c r="S46" s="132"/>
      <c r="T46" s="105">
        <f>SUM(E46:S46)</f>
        <v>5</v>
      </c>
    </row>
    <row r="47" spans="1:20" ht="18" customHeight="1" x14ac:dyDescent="0.2">
      <c r="B47" s="111"/>
      <c r="C47" s="112"/>
      <c r="D47" s="115" t="s">
        <v>15</v>
      </c>
      <c r="E47" s="135">
        <f>+E46</f>
        <v>1</v>
      </c>
      <c r="F47" s="135">
        <f t="shared" ref="F47:S47" si="7">+F46</f>
        <v>0</v>
      </c>
      <c r="G47" s="135">
        <f t="shared" si="7"/>
        <v>0</v>
      </c>
      <c r="H47" s="135">
        <f t="shared" si="7"/>
        <v>1</v>
      </c>
      <c r="I47" s="135">
        <f t="shared" si="7"/>
        <v>0</v>
      </c>
      <c r="J47" s="135">
        <f t="shared" si="7"/>
        <v>0</v>
      </c>
      <c r="K47" s="135">
        <f t="shared" si="7"/>
        <v>1</v>
      </c>
      <c r="L47" s="135">
        <f t="shared" si="7"/>
        <v>0</v>
      </c>
      <c r="M47" s="135">
        <f t="shared" si="7"/>
        <v>0</v>
      </c>
      <c r="N47" s="135">
        <f t="shared" si="7"/>
        <v>1</v>
      </c>
      <c r="O47" s="135">
        <f t="shared" si="7"/>
        <v>0</v>
      </c>
      <c r="P47" s="135">
        <f t="shared" si="7"/>
        <v>0</v>
      </c>
      <c r="Q47" s="135">
        <f t="shared" si="7"/>
        <v>1</v>
      </c>
      <c r="R47" s="135">
        <f t="shared" si="7"/>
        <v>0</v>
      </c>
      <c r="S47" s="135">
        <f t="shared" si="7"/>
        <v>0</v>
      </c>
      <c r="T47" s="136">
        <f>SUM(E47:S47)</f>
        <v>5</v>
      </c>
    </row>
    <row r="48" spans="1:20" ht="44.25" customHeight="1" x14ac:dyDescent="0.2">
      <c r="B48" s="111"/>
      <c r="C48" s="112"/>
      <c r="D48" s="117" t="s">
        <v>16</v>
      </c>
      <c r="E48" s="41" t="s">
        <v>102</v>
      </c>
      <c r="F48" s="42"/>
      <c r="G48" s="43"/>
      <c r="H48" s="41" t="s">
        <v>102</v>
      </c>
      <c r="I48" s="42"/>
      <c r="J48" s="43"/>
      <c r="K48" s="41" t="s">
        <v>102</v>
      </c>
      <c r="L48" s="42"/>
      <c r="M48" s="43"/>
      <c r="N48" s="41" t="s">
        <v>102</v>
      </c>
      <c r="O48" s="42"/>
      <c r="P48" s="43"/>
      <c r="Q48" s="41" t="s">
        <v>102</v>
      </c>
      <c r="R48" s="42"/>
      <c r="S48" s="43"/>
      <c r="T48" s="105"/>
    </row>
    <row r="49" spans="1:20" ht="18" customHeight="1" x14ac:dyDescent="0.2">
      <c r="B49" s="137" t="s">
        <v>46</v>
      </c>
      <c r="C49" s="138"/>
      <c r="D49" s="117" t="s">
        <v>46</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105">
        <v>10</v>
      </c>
    </row>
    <row r="50" spans="1:20" ht="84.75" customHeight="1" x14ac:dyDescent="0.2">
      <c r="A50" s="1">
        <v>1</v>
      </c>
      <c r="B50" s="137"/>
      <c r="C50" s="138"/>
      <c r="D50" s="125" t="s">
        <v>47</v>
      </c>
      <c r="E50" s="132"/>
      <c r="F50" s="132"/>
      <c r="G50" s="132">
        <v>1</v>
      </c>
      <c r="H50" s="132"/>
      <c r="I50" s="132"/>
      <c r="J50" s="132">
        <v>1</v>
      </c>
      <c r="K50" s="132"/>
      <c r="L50" s="132"/>
      <c r="M50" s="132">
        <v>1</v>
      </c>
      <c r="N50" s="132"/>
      <c r="O50" s="132"/>
      <c r="P50" s="132">
        <v>1</v>
      </c>
      <c r="Q50" s="132"/>
      <c r="R50" s="132"/>
      <c r="S50" s="132">
        <v>1</v>
      </c>
      <c r="T50" s="105">
        <f>SUM(E50:S50)</f>
        <v>5</v>
      </c>
    </row>
    <row r="51" spans="1:20" ht="30" customHeight="1" x14ac:dyDescent="0.2">
      <c r="B51" s="137"/>
      <c r="C51" s="138"/>
      <c r="D51" s="115" t="s">
        <v>15</v>
      </c>
      <c r="E51" s="135">
        <f t="shared" ref="E51:S51" si="8">SUM(E50:E50)</f>
        <v>0</v>
      </c>
      <c r="F51" s="135">
        <f t="shared" si="8"/>
        <v>0</v>
      </c>
      <c r="G51" s="135">
        <f t="shared" si="8"/>
        <v>1</v>
      </c>
      <c r="H51" s="135">
        <f t="shared" si="8"/>
        <v>0</v>
      </c>
      <c r="I51" s="135">
        <f t="shared" si="8"/>
        <v>0</v>
      </c>
      <c r="J51" s="135">
        <f t="shared" si="8"/>
        <v>1</v>
      </c>
      <c r="K51" s="135">
        <f t="shared" si="8"/>
        <v>0</v>
      </c>
      <c r="L51" s="135">
        <f t="shared" si="8"/>
        <v>0</v>
      </c>
      <c r="M51" s="135">
        <f t="shared" si="8"/>
        <v>1</v>
      </c>
      <c r="N51" s="135">
        <f t="shared" si="8"/>
        <v>0</v>
      </c>
      <c r="O51" s="135">
        <f t="shared" si="8"/>
        <v>0</v>
      </c>
      <c r="P51" s="135">
        <f t="shared" si="8"/>
        <v>1</v>
      </c>
      <c r="Q51" s="135">
        <f t="shared" si="8"/>
        <v>0</v>
      </c>
      <c r="R51" s="135">
        <f t="shared" si="8"/>
        <v>0</v>
      </c>
      <c r="S51" s="135">
        <f t="shared" si="8"/>
        <v>1</v>
      </c>
      <c r="T51" s="105">
        <f>SUM(E51:S51)</f>
        <v>5</v>
      </c>
    </row>
    <row r="52" spans="1:20" ht="51" customHeight="1" x14ac:dyDescent="0.2">
      <c r="B52" s="137"/>
      <c r="C52" s="138"/>
      <c r="D52" s="117" t="s">
        <v>16</v>
      </c>
      <c r="E52" s="73" t="s">
        <v>61</v>
      </c>
      <c r="F52" s="74"/>
      <c r="G52" s="75"/>
      <c r="H52" s="73" t="s">
        <v>60</v>
      </c>
      <c r="I52" s="74"/>
      <c r="J52" s="75"/>
      <c r="K52" s="73" t="s">
        <v>61</v>
      </c>
      <c r="L52" s="74"/>
      <c r="M52" s="75"/>
      <c r="N52" s="73" t="s">
        <v>61</v>
      </c>
      <c r="O52" s="74"/>
      <c r="P52" s="75"/>
      <c r="Q52" s="73" t="s">
        <v>60</v>
      </c>
      <c r="R52" s="74"/>
      <c r="S52" s="75"/>
      <c r="T52" s="105"/>
    </row>
    <row r="53" spans="1:20" x14ac:dyDescent="0.25">
      <c r="E53" s="76">
        <f t="shared" ref="E53:S53" si="9">+E51+E47+E43+E34+E26+E17</f>
        <v>12</v>
      </c>
      <c r="F53" s="76">
        <f t="shared" si="9"/>
        <v>9</v>
      </c>
      <c r="G53" s="76">
        <f t="shared" si="9"/>
        <v>2</v>
      </c>
      <c r="H53" s="76">
        <f t="shared" si="9"/>
        <v>11</v>
      </c>
      <c r="I53" s="76">
        <f t="shared" si="9"/>
        <v>6</v>
      </c>
      <c r="J53" s="76">
        <f t="shared" si="9"/>
        <v>6</v>
      </c>
      <c r="K53" s="76">
        <f t="shared" si="9"/>
        <v>12</v>
      </c>
      <c r="L53" s="76">
        <f t="shared" si="9"/>
        <v>9</v>
      </c>
      <c r="M53" s="76">
        <f t="shared" si="9"/>
        <v>2</v>
      </c>
      <c r="N53" s="76">
        <f t="shared" si="9"/>
        <v>12</v>
      </c>
      <c r="O53" s="76">
        <f t="shared" si="9"/>
        <v>9</v>
      </c>
      <c r="P53" s="76">
        <f t="shared" si="9"/>
        <v>2</v>
      </c>
      <c r="Q53" s="76">
        <f t="shared" si="9"/>
        <v>13</v>
      </c>
      <c r="R53" s="76">
        <f t="shared" si="9"/>
        <v>7</v>
      </c>
      <c r="S53" s="76">
        <f t="shared" si="9"/>
        <v>3</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79"/>
    </row>
    <row r="55" spans="1:20" x14ac:dyDescent="0.25">
      <c r="D55" s="80" t="s">
        <v>7</v>
      </c>
      <c r="E55" s="81">
        <f>+H53+K53+N53+Q53</f>
        <v>48</v>
      </c>
      <c r="F55" s="82">
        <f>+E55/$E$58</f>
        <v>0.46601941747572817</v>
      </c>
    </row>
    <row r="56" spans="1:20" x14ac:dyDescent="0.25">
      <c r="D56" s="80" t="s">
        <v>8</v>
      </c>
      <c r="E56" s="81">
        <f>+F53+I53+L53+O53+R53</f>
        <v>40</v>
      </c>
      <c r="F56" s="82">
        <f t="shared" ref="F56:F58" si="14">+E56/$E$58</f>
        <v>0.38834951456310679</v>
      </c>
    </row>
    <row r="57" spans="1:20" x14ac:dyDescent="0.25">
      <c r="D57" s="80" t="s">
        <v>9</v>
      </c>
      <c r="E57" s="81">
        <f>+G53+J53+M53+P53+S53</f>
        <v>15</v>
      </c>
      <c r="F57" s="82">
        <f t="shared" si="14"/>
        <v>0.14563106796116504</v>
      </c>
    </row>
    <row r="58" spans="1:20" x14ac:dyDescent="0.25">
      <c r="E58" s="81">
        <f>SUM(E55:E57)</f>
        <v>103</v>
      </c>
      <c r="F58" s="82">
        <f t="shared" si="14"/>
        <v>1</v>
      </c>
    </row>
    <row r="60" spans="1:20" x14ac:dyDescent="0.25">
      <c r="D60" s="85" t="s">
        <v>51</v>
      </c>
      <c r="E60" s="86"/>
      <c r="F60" s="87">
        <f>+F55+F57</f>
        <v>0.61165048543689315</v>
      </c>
    </row>
    <row r="104" spans="1:20" ht="12.75" x14ac:dyDescent="0.2">
      <c r="A104" s="1" t="e">
        <f>+'[1]11. CA COLORECTAL'!A49+'[1]11. CA COLORECTAL'!A45+'[1]11. CA COLORECTAL'!#REF!+'[1]11. CA COLORECTAL'!A41+'[1]11. CA COLORECTAL'!A36+'[1]11. CA COLORECTAL'!A30+'[1]11. CA COLORECTAL'!A26+'[1]11. CA COLORECTAL'!A18+A55+A50+#REF!+A47+A43+A36+A30+A22</f>
        <v>#REF!</v>
      </c>
      <c r="E104" s="88"/>
      <c r="F104" s="88"/>
      <c r="G104" s="88"/>
      <c r="H104" s="88"/>
      <c r="I104" s="88"/>
      <c r="J104" s="88"/>
      <c r="K104" s="88"/>
      <c r="L104" s="88"/>
      <c r="M104" s="88"/>
      <c r="N104" s="88"/>
      <c r="O104" s="88"/>
      <c r="P104" s="88"/>
      <c r="Q104" s="88"/>
      <c r="R104" s="88"/>
      <c r="S104" s="88"/>
      <c r="T104" s="8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3" priority="1" operator="notEqual">
      <formula>$T$11</formula>
    </cfRule>
  </conditionalFormatting>
  <conditionalFormatting sqref="E54:S54">
    <cfRule type="cellIs" dxfId="2"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 sqref="E13:S16 E46:S46 E50:S50">
      <formula1>1</formula1>
    </dataValidation>
  </dataValidations>
  <pageMargins left="0.7" right="0.7" top="0.75" bottom="0.75" header="0.3" footer="0.3"/>
  <drawing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M9" sqref="M9"/>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3.7109375" style="83" customWidth="1"/>
    <col min="8" max="8" width="6" style="83" customWidth="1"/>
    <col min="9" max="9" width="4.7109375" style="83" customWidth="1"/>
    <col min="10" max="10" width="4.85546875" style="83" customWidth="1"/>
    <col min="11" max="11" width="5.140625" style="84" customWidth="1"/>
    <col min="12" max="12" width="5" style="84" customWidth="1"/>
    <col min="13" max="13" width="4.28515625" style="84" customWidth="1"/>
    <col min="14" max="14" width="4.85546875" style="83" customWidth="1"/>
    <col min="15" max="15" width="4.42578125" style="83" customWidth="1"/>
    <col min="16" max="16" width="5.7109375" style="83" customWidth="1"/>
    <col min="17" max="17" width="4.5703125" style="83" customWidth="1"/>
    <col min="18" max="18" width="4.42578125" style="83" customWidth="1"/>
    <col min="19" max="19" width="5.140625" style="83" customWidth="1"/>
    <col min="20" max="20" width="11.42578125" style="77"/>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161</v>
      </c>
      <c r="D7" s="90"/>
      <c r="E7" s="90"/>
      <c r="F7" s="2"/>
      <c r="G7" s="2"/>
      <c r="H7" s="2"/>
      <c r="I7" s="2"/>
      <c r="J7" s="2"/>
      <c r="K7" s="2"/>
      <c r="L7" s="2"/>
      <c r="M7" s="2"/>
      <c r="N7" s="2"/>
      <c r="O7" s="2"/>
      <c r="P7" s="2"/>
      <c r="Q7" s="2"/>
      <c r="R7" s="2"/>
      <c r="S7" s="2"/>
      <c r="T7" s="89"/>
    </row>
    <row r="8" spans="1:20" ht="14.25" customHeight="1" x14ac:dyDescent="0.2">
      <c r="C8" s="91" t="s">
        <v>53</v>
      </c>
      <c r="D8" s="91"/>
      <c r="E8" s="91"/>
      <c r="F8" s="2"/>
      <c r="G8" s="2"/>
      <c r="H8" s="2"/>
      <c r="I8" s="2"/>
      <c r="J8" s="2"/>
      <c r="K8" s="2"/>
      <c r="L8" s="2"/>
      <c r="M8" s="2"/>
      <c r="N8" s="2"/>
      <c r="O8" s="2"/>
      <c r="P8" s="2"/>
      <c r="Q8" s="2"/>
      <c r="R8" s="2"/>
      <c r="S8" s="2"/>
      <c r="T8" s="89"/>
    </row>
    <row r="9" spans="1:20" ht="12.75" x14ac:dyDescent="0.2">
      <c r="C9" s="92" t="s">
        <v>162</v>
      </c>
      <c r="D9" s="92"/>
      <c r="E9" s="92"/>
      <c r="F9" s="2"/>
      <c r="G9" s="2"/>
      <c r="H9" s="2"/>
      <c r="I9" s="2"/>
      <c r="J9" s="2"/>
      <c r="K9" s="2"/>
      <c r="L9" s="2"/>
      <c r="M9" s="2"/>
      <c r="N9" s="2"/>
      <c r="O9" s="2"/>
      <c r="P9" s="2"/>
      <c r="Q9" s="2"/>
      <c r="R9" s="2"/>
      <c r="S9" s="2"/>
      <c r="T9" s="89"/>
    </row>
    <row r="10" spans="1:20" ht="12.75" x14ac:dyDescent="0.2">
      <c r="C10" s="92" t="s">
        <v>4</v>
      </c>
      <c r="D10" s="92"/>
      <c r="E10" s="92"/>
      <c r="F10" s="2"/>
      <c r="G10" s="2"/>
      <c r="H10" s="2"/>
      <c r="I10" s="2"/>
      <c r="J10" s="2"/>
      <c r="K10" s="2"/>
      <c r="L10" s="2"/>
      <c r="M10" s="2"/>
      <c r="N10" s="2"/>
      <c r="O10" s="2"/>
      <c r="P10" s="2"/>
      <c r="Q10" s="2"/>
      <c r="R10" s="2"/>
      <c r="S10" s="2"/>
      <c r="T10" s="89"/>
    </row>
    <row r="11" spans="1:20" ht="46.5" customHeight="1" x14ac:dyDescent="0.2">
      <c r="B11" s="93"/>
      <c r="C11" s="94"/>
      <c r="D11" s="95" t="s">
        <v>5</v>
      </c>
      <c r="E11" s="96">
        <v>9411004</v>
      </c>
      <c r="F11" s="97"/>
      <c r="G11" s="98"/>
      <c r="H11" s="99">
        <v>1425050</v>
      </c>
      <c r="I11" s="100"/>
      <c r="J11" s="101"/>
      <c r="K11" s="99">
        <v>10112005</v>
      </c>
      <c r="L11" s="100"/>
      <c r="M11" s="101"/>
      <c r="N11" s="99">
        <v>10079577</v>
      </c>
      <c r="O11" s="100"/>
      <c r="P11" s="101"/>
      <c r="Q11" s="99">
        <v>4509099</v>
      </c>
      <c r="R11" s="100"/>
      <c r="S11" s="101"/>
      <c r="T11" s="102">
        <v>5</v>
      </c>
    </row>
    <row r="12" spans="1:20" ht="30" x14ac:dyDescent="0.2">
      <c r="B12" s="103"/>
      <c r="C12" s="104"/>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105"/>
    </row>
    <row r="13" spans="1:20" ht="41.25" customHeight="1" x14ac:dyDescent="0.2">
      <c r="A13" s="1">
        <v>1</v>
      </c>
      <c r="B13" s="106" t="s">
        <v>10</v>
      </c>
      <c r="C13" s="107"/>
      <c r="D13" s="108" t="s">
        <v>11</v>
      </c>
      <c r="E13" s="110">
        <v>1</v>
      </c>
      <c r="F13" s="110"/>
      <c r="G13" s="110"/>
      <c r="H13" s="110">
        <v>1</v>
      </c>
      <c r="I13" s="110"/>
      <c r="J13" s="110"/>
      <c r="K13" s="110">
        <v>1</v>
      </c>
      <c r="L13" s="110"/>
      <c r="M13" s="110"/>
      <c r="N13" s="110">
        <v>1</v>
      </c>
      <c r="O13" s="110"/>
      <c r="P13" s="110"/>
      <c r="Q13" s="110">
        <v>1</v>
      </c>
      <c r="R13" s="110"/>
      <c r="S13" s="110"/>
      <c r="T13" s="105">
        <f>SUM(E13:S13)</f>
        <v>5</v>
      </c>
    </row>
    <row r="14" spans="1:20" ht="54" customHeight="1" x14ac:dyDescent="0.2">
      <c r="A14" s="1">
        <v>2</v>
      </c>
      <c r="B14" s="111"/>
      <c r="C14" s="112"/>
      <c r="D14" s="113" t="s">
        <v>12</v>
      </c>
      <c r="E14" s="110">
        <v>1</v>
      </c>
      <c r="F14" s="110"/>
      <c r="G14" s="110"/>
      <c r="H14" s="110">
        <v>1</v>
      </c>
      <c r="I14" s="110"/>
      <c r="J14" s="110"/>
      <c r="K14" s="110">
        <v>1</v>
      </c>
      <c r="L14" s="110"/>
      <c r="M14" s="110"/>
      <c r="N14" s="110">
        <v>1</v>
      </c>
      <c r="O14" s="110"/>
      <c r="P14" s="110"/>
      <c r="Q14" s="110">
        <v>1</v>
      </c>
      <c r="R14" s="110"/>
      <c r="S14" s="110"/>
      <c r="T14" s="105">
        <f>SUM(E14:S14)</f>
        <v>5</v>
      </c>
    </row>
    <row r="15" spans="1:20" ht="51" customHeight="1" x14ac:dyDescent="0.2">
      <c r="A15" s="1">
        <v>3</v>
      </c>
      <c r="B15" s="111"/>
      <c r="C15" s="112"/>
      <c r="D15" s="113" t="s">
        <v>13</v>
      </c>
      <c r="E15" s="110">
        <v>1</v>
      </c>
      <c r="F15" s="110"/>
      <c r="G15" s="110"/>
      <c r="H15" s="110">
        <v>1</v>
      </c>
      <c r="I15" s="110"/>
      <c r="J15" s="110"/>
      <c r="K15" s="110">
        <v>1</v>
      </c>
      <c r="L15" s="110"/>
      <c r="M15" s="110"/>
      <c r="N15" s="110">
        <v>1</v>
      </c>
      <c r="O15" s="110"/>
      <c r="P15" s="110"/>
      <c r="Q15" s="110">
        <v>1</v>
      </c>
      <c r="R15" s="110"/>
      <c r="S15" s="110"/>
      <c r="T15" s="105">
        <f>SUM(E15:S15)</f>
        <v>5</v>
      </c>
    </row>
    <row r="16" spans="1:20" ht="38.25" customHeight="1" x14ac:dyDescent="0.2">
      <c r="A16" s="1">
        <v>4</v>
      </c>
      <c r="B16" s="111"/>
      <c r="C16" s="112"/>
      <c r="D16" s="108" t="s">
        <v>14</v>
      </c>
      <c r="E16" s="110">
        <v>1</v>
      </c>
      <c r="F16" s="110"/>
      <c r="G16" s="110"/>
      <c r="H16" s="110">
        <v>1</v>
      </c>
      <c r="I16" s="110"/>
      <c r="J16" s="110"/>
      <c r="K16" s="110">
        <v>1</v>
      </c>
      <c r="L16" s="110"/>
      <c r="M16" s="110"/>
      <c r="N16" s="110">
        <v>1</v>
      </c>
      <c r="O16" s="110"/>
      <c r="P16" s="110"/>
      <c r="Q16" s="110">
        <v>1</v>
      </c>
      <c r="R16" s="110"/>
      <c r="S16" s="110"/>
      <c r="T16" s="105">
        <f>SUM(E16:S16)</f>
        <v>5</v>
      </c>
    </row>
    <row r="17" spans="1:20" ht="18" customHeight="1" x14ac:dyDescent="0.2">
      <c r="B17" s="111"/>
      <c r="C17" s="112"/>
      <c r="D17" s="115" t="s">
        <v>15</v>
      </c>
      <c r="E17" s="116">
        <f>SUM(E13:E16)</f>
        <v>4</v>
      </c>
      <c r="F17" s="116">
        <f t="shared" ref="F17:S17" si="0">SUM(F13:F16)</f>
        <v>0</v>
      </c>
      <c r="G17" s="116">
        <f t="shared" si="0"/>
        <v>0</v>
      </c>
      <c r="H17" s="116">
        <f t="shared" si="0"/>
        <v>4</v>
      </c>
      <c r="I17" s="116">
        <f t="shared" si="0"/>
        <v>0</v>
      </c>
      <c r="J17" s="116">
        <f t="shared" si="0"/>
        <v>0</v>
      </c>
      <c r="K17" s="116">
        <f t="shared" si="0"/>
        <v>4</v>
      </c>
      <c r="L17" s="116">
        <f t="shared" si="0"/>
        <v>0</v>
      </c>
      <c r="M17" s="116">
        <f t="shared" si="0"/>
        <v>0</v>
      </c>
      <c r="N17" s="116">
        <f t="shared" si="0"/>
        <v>4</v>
      </c>
      <c r="O17" s="116">
        <f t="shared" si="0"/>
        <v>0</v>
      </c>
      <c r="P17" s="116">
        <f t="shared" si="0"/>
        <v>0</v>
      </c>
      <c r="Q17" s="116">
        <f t="shared" si="0"/>
        <v>4</v>
      </c>
      <c r="R17" s="116">
        <f t="shared" si="0"/>
        <v>0</v>
      </c>
      <c r="S17" s="116">
        <f t="shared" si="0"/>
        <v>0</v>
      </c>
      <c r="T17" s="105">
        <f>SUM(E17:S17)</f>
        <v>20</v>
      </c>
    </row>
    <row r="18" spans="1:20" ht="37.5" customHeight="1" x14ac:dyDescent="0.2">
      <c r="B18" s="111"/>
      <c r="C18" s="112"/>
      <c r="D18" s="117" t="s">
        <v>16</v>
      </c>
      <c r="E18" s="41" t="s">
        <v>90</v>
      </c>
      <c r="F18" s="42"/>
      <c r="G18" s="43"/>
      <c r="H18" s="41" t="s">
        <v>90</v>
      </c>
      <c r="I18" s="42"/>
      <c r="J18" s="43"/>
      <c r="K18" s="41" t="s">
        <v>90</v>
      </c>
      <c r="L18" s="42"/>
      <c r="M18" s="43"/>
      <c r="N18" s="41" t="s">
        <v>90</v>
      </c>
      <c r="O18" s="42"/>
      <c r="P18" s="43"/>
      <c r="Q18" s="41" t="s">
        <v>90</v>
      </c>
      <c r="R18" s="42"/>
      <c r="S18" s="43"/>
      <c r="T18" s="105"/>
    </row>
    <row r="19" spans="1:20" ht="18" customHeight="1" x14ac:dyDescent="0.2">
      <c r="B19" s="111" t="s">
        <v>18</v>
      </c>
      <c r="C19" s="112"/>
      <c r="D19" s="117"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105"/>
    </row>
    <row r="20" spans="1:20" s="50" customFormat="1" ht="77.25" customHeight="1" x14ac:dyDescent="0.2">
      <c r="A20" s="47">
        <v>1</v>
      </c>
      <c r="B20" s="111"/>
      <c r="C20" s="112"/>
      <c r="D20" s="118" t="s">
        <v>19</v>
      </c>
      <c r="E20" s="119">
        <v>1</v>
      </c>
      <c r="F20" s="119"/>
      <c r="G20" s="119"/>
      <c r="H20" s="119"/>
      <c r="I20" s="119">
        <v>1</v>
      </c>
      <c r="J20" s="119"/>
      <c r="K20" s="119"/>
      <c r="L20" s="119">
        <v>1</v>
      </c>
      <c r="M20" s="119"/>
      <c r="N20" s="119"/>
      <c r="O20" s="119">
        <v>1</v>
      </c>
      <c r="P20" s="119"/>
      <c r="Q20" s="119">
        <v>1</v>
      </c>
      <c r="R20" s="119"/>
      <c r="S20" s="119"/>
      <c r="T20" s="105">
        <f t="shared" ref="T20:T26" si="1">SUM(E20:S20)</f>
        <v>5</v>
      </c>
    </row>
    <row r="21" spans="1:20" ht="81" customHeight="1" x14ac:dyDescent="0.2">
      <c r="A21" s="1">
        <v>2</v>
      </c>
      <c r="B21" s="111"/>
      <c r="C21" s="112"/>
      <c r="D21" s="120" t="s">
        <v>20</v>
      </c>
      <c r="E21" s="132">
        <v>1</v>
      </c>
      <c r="F21" s="132"/>
      <c r="G21" s="132"/>
      <c r="H21" s="132">
        <v>1</v>
      </c>
      <c r="I21" s="132"/>
      <c r="J21" s="132"/>
      <c r="K21" s="132">
        <v>1</v>
      </c>
      <c r="L21" s="132"/>
      <c r="M21" s="132"/>
      <c r="N21" s="132">
        <v>1</v>
      </c>
      <c r="O21" s="132"/>
      <c r="P21" s="132"/>
      <c r="Q21" s="132">
        <v>1</v>
      </c>
      <c r="R21" s="132"/>
      <c r="S21" s="132"/>
      <c r="T21" s="105">
        <f t="shared" si="1"/>
        <v>5</v>
      </c>
    </row>
    <row r="22" spans="1:20" ht="50.25" customHeight="1" x14ac:dyDescent="0.2">
      <c r="A22" s="1">
        <v>3</v>
      </c>
      <c r="B22" s="111"/>
      <c r="C22" s="112"/>
      <c r="D22" s="120" t="s">
        <v>21</v>
      </c>
      <c r="E22" s="132">
        <v>1</v>
      </c>
      <c r="F22" s="132"/>
      <c r="G22" s="132"/>
      <c r="H22" s="132">
        <v>1</v>
      </c>
      <c r="I22" s="132"/>
      <c r="J22" s="132"/>
      <c r="K22" s="132">
        <v>1</v>
      </c>
      <c r="L22" s="132"/>
      <c r="M22" s="132"/>
      <c r="N22" s="132">
        <v>1</v>
      </c>
      <c r="O22" s="132"/>
      <c r="P22" s="132"/>
      <c r="Q22" s="132">
        <v>1</v>
      </c>
      <c r="R22" s="132"/>
      <c r="S22" s="132"/>
      <c r="T22" s="105">
        <f t="shared" si="1"/>
        <v>5</v>
      </c>
    </row>
    <row r="23" spans="1:20" ht="50.25" customHeight="1" x14ac:dyDescent="0.2">
      <c r="A23" s="1">
        <v>4</v>
      </c>
      <c r="B23" s="111"/>
      <c r="C23" s="112"/>
      <c r="D23" s="120" t="s">
        <v>22</v>
      </c>
      <c r="E23" s="132">
        <v>1</v>
      </c>
      <c r="F23" s="132"/>
      <c r="G23" s="132"/>
      <c r="H23" s="132">
        <v>1</v>
      </c>
      <c r="I23" s="132"/>
      <c r="J23" s="132"/>
      <c r="K23" s="132">
        <v>1</v>
      </c>
      <c r="L23" s="132"/>
      <c r="M23" s="132"/>
      <c r="N23" s="132">
        <v>1</v>
      </c>
      <c r="O23" s="132"/>
      <c r="P23" s="132"/>
      <c r="Q23" s="132">
        <v>1</v>
      </c>
      <c r="R23" s="132"/>
      <c r="S23" s="132"/>
      <c r="T23" s="105">
        <f t="shared" si="1"/>
        <v>5</v>
      </c>
    </row>
    <row r="24" spans="1:20" ht="52.5" customHeight="1" x14ac:dyDescent="0.2">
      <c r="A24" s="1">
        <v>5</v>
      </c>
      <c r="B24" s="111"/>
      <c r="C24" s="112"/>
      <c r="D24" s="120" t="s">
        <v>23</v>
      </c>
      <c r="E24" s="132">
        <v>1</v>
      </c>
      <c r="F24" s="132"/>
      <c r="G24" s="132"/>
      <c r="H24" s="132">
        <v>1</v>
      </c>
      <c r="I24" s="132"/>
      <c r="J24" s="132"/>
      <c r="K24" s="132">
        <v>1</v>
      </c>
      <c r="L24" s="132"/>
      <c r="M24" s="132"/>
      <c r="N24" s="132">
        <v>1</v>
      </c>
      <c r="O24" s="132"/>
      <c r="P24" s="132"/>
      <c r="Q24" s="132">
        <v>1</v>
      </c>
      <c r="R24" s="132"/>
      <c r="S24" s="132"/>
      <c r="T24" s="105">
        <f t="shared" si="1"/>
        <v>5</v>
      </c>
    </row>
    <row r="25" spans="1:20" ht="56.25" customHeight="1" x14ac:dyDescent="0.2">
      <c r="A25" s="1">
        <v>6</v>
      </c>
      <c r="B25" s="111"/>
      <c r="C25" s="112"/>
      <c r="D25" s="120" t="s">
        <v>24</v>
      </c>
      <c r="E25" s="132">
        <v>1</v>
      </c>
      <c r="F25" s="132"/>
      <c r="G25" s="132"/>
      <c r="H25" s="132">
        <v>1</v>
      </c>
      <c r="I25" s="132"/>
      <c r="J25" s="132"/>
      <c r="K25" s="132">
        <v>1</v>
      </c>
      <c r="L25" s="132"/>
      <c r="M25" s="132"/>
      <c r="N25" s="132">
        <v>1</v>
      </c>
      <c r="O25" s="132"/>
      <c r="P25" s="132"/>
      <c r="Q25" s="132">
        <v>1</v>
      </c>
      <c r="R25" s="132"/>
      <c r="S25" s="132"/>
      <c r="T25" s="105">
        <f t="shared" si="1"/>
        <v>5</v>
      </c>
    </row>
    <row r="26" spans="1:20" ht="18" customHeight="1" x14ac:dyDescent="0.2">
      <c r="B26" s="111"/>
      <c r="C26" s="112"/>
      <c r="D26" s="115" t="s">
        <v>15</v>
      </c>
      <c r="E26" s="116">
        <f>SUM(E20:E25)</f>
        <v>6</v>
      </c>
      <c r="F26" s="116">
        <f t="shared" ref="F26:S26" si="2">SUM(F20:F25)</f>
        <v>0</v>
      </c>
      <c r="G26" s="116">
        <f t="shared" si="2"/>
        <v>0</v>
      </c>
      <c r="H26" s="116">
        <f t="shared" si="2"/>
        <v>5</v>
      </c>
      <c r="I26" s="116">
        <f t="shared" si="2"/>
        <v>1</v>
      </c>
      <c r="J26" s="116">
        <f t="shared" si="2"/>
        <v>0</v>
      </c>
      <c r="K26" s="116">
        <f t="shared" si="2"/>
        <v>5</v>
      </c>
      <c r="L26" s="116">
        <f t="shared" si="2"/>
        <v>1</v>
      </c>
      <c r="M26" s="116">
        <f t="shared" si="2"/>
        <v>0</v>
      </c>
      <c r="N26" s="116">
        <f t="shared" si="2"/>
        <v>5</v>
      </c>
      <c r="O26" s="116">
        <f t="shared" si="2"/>
        <v>1</v>
      </c>
      <c r="P26" s="116">
        <f t="shared" si="2"/>
        <v>0</v>
      </c>
      <c r="Q26" s="116">
        <f t="shared" si="2"/>
        <v>6</v>
      </c>
      <c r="R26" s="116">
        <f t="shared" si="2"/>
        <v>0</v>
      </c>
      <c r="S26" s="116">
        <f t="shared" si="2"/>
        <v>0</v>
      </c>
      <c r="T26" s="105">
        <f t="shared" si="1"/>
        <v>30</v>
      </c>
    </row>
    <row r="27" spans="1:20" ht="37.5" customHeight="1" x14ac:dyDescent="0.2">
      <c r="B27" s="111"/>
      <c r="C27" s="112"/>
      <c r="D27" s="117" t="s">
        <v>16</v>
      </c>
      <c r="E27" s="122" t="s">
        <v>91</v>
      </c>
      <c r="F27" s="123"/>
      <c r="G27" s="124"/>
      <c r="H27" s="122" t="s">
        <v>25</v>
      </c>
      <c r="I27" s="123"/>
      <c r="J27" s="124"/>
      <c r="K27" s="122" t="s">
        <v>25</v>
      </c>
      <c r="L27" s="123"/>
      <c r="M27" s="124"/>
      <c r="N27" s="122" t="s">
        <v>25</v>
      </c>
      <c r="O27" s="123"/>
      <c r="P27" s="124"/>
      <c r="Q27" s="122" t="s">
        <v>91</v>
      </c>
      <c r="R27" s="123"/>
      <c r="S27" s="124"/>
      <c r="T27" s="105"/>
    </row>
    <row r="28" spans="1:20" ht="18" customHeight="1" x14ac:dyDescent="0.2">
      <c r="B28" s="111" t="s">
        <v>26</v>
      </c>
      <c r="C28" s="112"/>
      <c r="D28" s="117"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105">
        <v>10</v>
      </c>
    </row>
    <row r="29" spans="1:20" ht="40.5" customHeight="1" x14ac:dyDescent="0.2">
      <c r="A29" s="1">
        <v>1</v>
      </c>
      <c r="B29" s="111"/>
      <c r="C29" s="112"/>
      <c r="D29" s="125" t="s">
        <v>27</v>
      </c>
      <c r="E29" s="110"/>
      <c r="F29" s="110">
        <v>1</v>
      </c>
      <c r="G29" s="110"/>
      <c r="H29" s="110"/>
      <c r="I29" s="110">
        <v>1</v>
      </c>
      <c r="J29" s="110"/>
      <c r="K29" s="110">
        <v>1</v>
      </c>
      <c r="L29" s="110"/>
      <c r="M29" s="110"/>
      <c r="N29" s="110">
        <v>1</v>
      </c>
      <c r="O29" s="110"/>
      <c r="P29" s="110"/>
      <c r="Q29" s="110"/>
      <c r="R29" s="110"/>
      <c r="S29" s="110">
        <v>1</v>
      </c>
      <c r="T29" s="105">
        <f t="shared" ref="T29:T34" si="3">SUM(E29:S29)</f>
        <v>5</v>
      </c>
    </row>
    <row r="30" spans="1:20" ht="48.75" customHeight="1" x14ac:dyDescent="0.2">
      <c r="A30" s="1">
        <v>2</v>
      </c>
      <c r="B30" s="111"/>
      <c r="C30" s="112"/>
      <c r="D30" s="125" t="s">
        <v>28</v>
      </c>
      <c r="E30" s="110"/>
      <c r="F30" s="110">
        <v>1</v>
      </c>
      <c r="G30" s="110"/>
      <c r="H30" s="110"/>
      <c r="I30" s="110">
        <v>1</v>
      </c>
      <c r="J30" s="110"/>
      <c r="K30" s="110"/>
      <c r="L30" s="110"/>
      <c r="M30" s="110">
        <v>1</v>
      </c>
      <c r="N30" s="110"/>
      <c r="O30" s="110"/>
      <c r="P30" s="110">
        <v>1</v>
      </c>
      <c r="Q30" s="110"/>
      <c r="R30" s="110"/>
      <c r="S30" s="110">
        <v>1</v>
      </c>
      <c r="T30" s="105">
        <f t="shared" si="3"/>
        <v>5</v>
      </c>
    </row>
    <row r="31" spans="1:20" ht="62.25" customHeight="1" x14ac:dyDescent="0.2">
      <c r="A31" s="1">
        <v>3</v>
      </c>
      <c r="B31" s="111"/>
      <c r="C31" s="112"/>
      <c r="D31" s="125" t="s">
        <v>29</v>
      </c>
      <c r="E31" s="110"/>
      <c r="F31" s="110">
        <v>1</v>
      </c>
      <c r="G31" s="110"/>
      <c r="H31" s="110"/>
      <c r="I31" s="110">
        <v>1</v>
      </c>
      <c r="J31" s="110"/>
      <c r="K31" s="110"/>
      <c r="L31" s="110"/>
      <c r="M31" s="110">
        <v>1</v>
      </c>
      <c r="N31" s="110"/>
      <c r="O31" s="110"/>
      <c r="P31" s="110">
        <v>1</v>
      </c>
      <c r="Q31" s="110"/>
      <c r="R31" s="110"/>
      <c r="S31" s="110">
        <v>1</v>
      </c>
      <c r="T31" s="105">
        <f t="shared" si="3"/>
        <v>5</v>
      </c>
    </row>
    <row r="32" spans="1:20" ht="41.25" customHeight="1" x14ac:dyDescent="0.2">
      <c r="A32" s="1">
        <v>4</v>
      </c>
      <c r="B32" s="111"/>
      <c r="C32" s="112"/>
      <c r="D32" s="125" t="s">
        <v>30</v>
      </c>
      <c r="E32" s="110"/>
      <c r="F32" s="110"/>
      <c r="G32" s="110">
        <v>1</v>
      </c>
      <c r="H32" s="110"/>
      <c r="I32" s="110"/>
      <c r="J32" s="110">
        <v>1</v>
      </c>
      <c r="K32" s="110"/>
      <c r="L32" s="110"/>
      <c r="M32" s="110">
        <v>1</v>
      </c>
      <c r="N32" s="110"/>
      <c r="O32" s="110"/>
      <c r="P32" s="110">
        <v>1</v>
      </c>
      <c r="Q32" s="110"/>
      <c r="R32" s="110"/>
      <c r="S32" s="110">
        <v>1</v>
      </c>
      <c r="T32" s="105">
        <f t="shared" si="3"/>
        <v>5</v>
      </c>
    </row>
    <row r="33" spans="1:20" ht="61.5" customHeight="1" x14ac:dyDescent="0.2">
      <c r="A33" s="1">
        <v>5</v>
      </c>
      <c r="B33" s="111"/>
      <c r="C33" s="112"/>
      <c r="D33" s="125" t="s">
        <v>92</v>
      </c>
      <c r="E33" s="110">
        <v>1</v>
      </c>
      <c r="F33" s="110"/>
      <c r="G33" s="110"/>
      <c r="H33" s="110">
        <v>1</v>
      </c>
      <c r="I33" s="110"/>
      <c r="J33" s="110"/>
      <c r="K33" s="110">
        <v>1</v>
      </c>
      <c r="L33" s="110"/>
      <c r="M33" s="110"/>
      <c r="N33" s="110">
        <v>1</v>
      </c>
      <c r="O33" s="110"/>
      <c r="P33" s="110"/>
      <c r="Q33" s="110">
        <v>1</v>
      </c>
      <c r="R33" s="110"/>
      <c r="S33" s="110"/>
      <c r="T33" s="105">
        <f t="shared" si="3"/>
        <v>5</v>
      </c>
    </row>
    <row r="34" spans="1:20" ht="18" customHeight="1" x14ac:dyDescent="0.2">
      <c r="B34" s="111"/>
      <c r="C34" s="112"/>
      <c r="D34" s="115" t="s">
        <v>15</v>
      </c>
      <c r="E34" s="116">
        <f>SUM(E29:E33)</f>
        <v>1</v>
      </c>
      <c r="F34" s="116">
        <f t="shared" ref="F34:S34" si="4">SUM(F29:F33)</f>
        <v>3</v>
      </c>
      <c r="G34" s="116">
        <f t="shared" si="4"/>
        <v>1</v>
      </c>
      <c r="H34" s="116">
        <f t="shared" si="4"/>
        <v>1</v>
      </c>
      <c r="I34" s="116">
        <f t="shared" si="4"/>
        <v>3</v>
      </c>
      <c r="J34" s="116">
        <f t="shared" si="4"/>
        <v>1</v>
      </c>
      <c r="K34" s="116">
        <f t="shared" si="4"/>
        <v>2</v>
      </c>
      <c r="L34" s="116">
        <f t="shared" si="4"/>
        <v>0</v>
      </c>
      <c r="M34" s="116">
        <f t="shared" si="4"/>
        <v>3</v>
      </c>
      <c r="N34" s="116">
        <f t="shared" si="4"/>
        <v>2</v>
      </c>
      <c r="O34" s="116">
        <f t="shared" si="4"/>
        <v>0</v>
      </c>
      <c r="P34" s="116">
        <f t="shared" si="4"/>
        <v>3</v>
      </c>
      <c r="Q34" s="116">
        <f t="shared" si="4"/>
        <v>1</v>
      </c>
      <c r="R34" s="116">
        <f t="shared" si="4"/>
        <v>0</v>
      </c>
      <c r="S34" s="116">
        <f t="shared" si="4"/>
        <v>4</v>
      </c>
      <c r="T34" s="105">
        <f t="shared" si="3"/>
        <v>25</v>
      </c>
    </row>
    <row r="35" spans="1:20" ht="37.5" customHeight="1" x14ac:dyDescent="0.2">
      <c r="B35" s="111"/>
      <c r="C35" s="112"/>
      <c r="D35" s="117" t="s">
        <v>16</v>
      </c>
      <c r="E35" s="126" t="s">
        <v>112</v>
      </c>
      <c r="F35" s="127"/>
      <c r="G35" s="128"/>
      <c r="H35" s="126" t="s">
        <v>112</v>
      </c>
      <c r="I35" s="127"/>
      <c r="J35" s="128"/>
      <c r="K35" s="126" t="s">
        <v>135</v>
      </c>
      <c r="L35" s="127"/>
      <c r="M35" s="128"/>
      <c r="N35" s="126" t="s">
        <v>135</v>
      </c>
      <c r="O35" s="127"/>
      <c r="P35" s="128"/>
      <c r="Q35" s="126" t="s">
        <v>136</v>
      </c>
      <c r="R35" s="127"/>
      <c r="S35" s="128"/>
      <c r="T35" s="105"/>
    </row>
    <row r="36" spans="1:20" ht="18" customHeight="1" x14ac:dyDescent="0.2">
      <c r="B36" s="111" t="s">
        <v>35</v>
      </c>
      <c r="C36" s="112"/>
      <c r="D36" s="117" t="s">
        <v>35</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105">
        <v>10</v>
      </c>
    </row>
    <row r="37" spans="1:20" ht="93" customHeight="1" x14ac:dyDescent="0.2">
      <c r="A37" s="1">
        <v>1</v>
      </c>
      <c r="B37" s="111"/>
      <c r="C37" s="112"/>
      <c r="D37" s="125" t="s">
        <v>36</v>
      </c>
      <c r="E37" s="129">
        <v>1</v>
      </c>
      <c r="F37" s="130"/>
      <c r="G37" s="131"/>
      <c r="H37" s="129"/>
      <c r="I37" s="130">
        <v>1</v>
      </c>
      <c r="J37" s="131"/>
      <c r="K37" s="129">
        <v>1</v>
      </c>
      <c r="L37" s="130"/>
      <c r="M37" s="131"/>
      <c r="N37" s="129">
        <v>1</v>
      </c>
      <c r="O37" s="130"/>
      <c r="P37" s="131"/>
      <c r="Q37" s="129">
        <v>1</v>
      </c>
      <c r="R37" s="130"/>
      <c r="S37" s="131"/>
      <c r="T37" s="105">
        <f t="shared" ref="T37:T43" si="5">SUM(E37:S37)</f>
        <v>5</v>
      </c>
    </row>
    <row r="38" spans="1:20" ht="57" customHeight="1" x14ac:dyDescent="0.2">
      <c r="A38" s="1">
        <v>2</v>
      </c>
      <c r="B38" s="111"/>
      <c r="C38" s="112"/>
      <c r="D38" s="125" t="s">
        <v>37</v>
      </c>
      <c r="E38" s="119"/>
      <c r="F38" s="119">
        <v>1</v>
      </c>
      <c r="G38" s="119"/>
      <c r="H38" s="119"/>
      <c r="I38" s="119">
        <v>1</v>
      </c>
      <c r="J38" s="119"/>
      <c r="K38" s="119"/>
      <c r="L38" s="119">
        <v>1</v>
      </c>
      <c r="M38" s="119"/>
      <c r="N38" s="119"/>
      <c r="O38" s="119">
        <v>1</v>
      </c>
      <c r="P38" s="119"/>
      <c r="Q38" s="119"/>
      <c r="R38" s="119">
        <v>1</v>
      </c>
      <c r="S38" s="119"/>
      <c r="T38" s="105">
        <f t="shared" si="5"/>
        <v>5</v>
      </c>
    </row>
    <row r="39" spans="1:20" ht="78.75" customHeight="1" x14ac:dyDescent="0.2">
      <c r="A39" s="1">
        <v>3</v>
      </c>
      <c r="B39" s="111"/>
      <c r="C39" s="112"/>
      <c r="D39" s="125" t="s">
        <v>86</v>
      </c>
      <c r="E39" s="132">
        <v>1</v>
      </c>
      <c r="F39" s="132"/>
      <c r="G39" s="132"/>
      <c r="H39" s="132">
        <v>1</v>
      </c>
      <c r="I39" s="132"/>
      <c r="J39" s="132"/>
      <c r="K39" s="132">
        <v>1</v>
      </c>
      <c r="L39" s="132"/>
      <c r="M39" s="132"/>
      <c r="N39" s="132">
        <v>1</v>
      </c>
      <c r="O39" s="132"/>
      <c r="P39" s="132"/>
      <c r="Q39" s="132">
        <v>1</v>
      </c>
      <c r="R39" s="132"/>
      <c r="S39" s="132"/>
      <c r="T39" s="105">
        <f t="shared" si="5"/>
        <v>5</v>
      </c>
    </row>
    <row r="40" spans="1:20" ht="70.5" customHeight="1" x14ac:dyDescent="0.2">
      <c r="A40" s="1">
        <v>4</v>
      </c>
      <c r="B40" s="111"/>
      <c r="C40" s="112"/>
      <c r="D40" s="125" t="s">
        <v>39</v>
      </c>
      <c r="E40" s="132"/>
      <c r="F40" s="132">
        <v>1</v>
      </c>
      <c r="G40" s="132"/>
      <c r="H40" s="132"/>
      <c r="I40" s="132">
        <v>1</v>
      </c>
      <c r="J40" s="132"/>
      <c r="K40" s="132"/>
      <c r="L40" s="132">
        <v>1</v>
      </c>
      <c r="M40" s="132"/>
      <c r="N40" s="132"/>
      <c r="O40" s="132">
        <v>1</v>
      </c>
      <c r="P40" s="132"/>
      <c r="Q40" s="132"/>
      <c r="R40" s="132">
        <v>1</v>
      </c>
      <c r="S40" s="132"/>
      <c r="T40" s="105">
        <f t="shared" si="5"/>
        <v>5</v>
      </c>
    </row>
    <row r="41" spans="1:20" ht="87.75" customHeight="1" x14ac:dyDescent="0.2">
      <c r="A41" s="1">
        <v>5</v>
      </c>
      <c r="B41" s="111"/>
      <c r="C41" s="112"/>
      <c r="D41" s="125" t="s">
        <v>40</v>
      </c>
      <c r="E41" s="132"/>
      <c r="F41" s="132">
        <v>1</v>
      </c>
      <c r="G41" s="132"/>
      <c r="H41" s="132"/>
      <c r="I41" s="132">
        <v>1</v>
      </c>
      <c r="J41" s="132"/>
      <c r="K41" s="132"/>
      <c r="L41" s="132">
        <v>1</v>
      </c>
      <c r="M41" s="132"/>
      <c r="N41" s="132"/>
      <c r="O41" s="132">
        <v>1</v>
      </c>
      <c r="P41" s="132"/>
      <c r="Q41" s="132"/>
      <c r="R41" s="132">
        <v>1</v>
      </c>
      <c r="S41" s="132"/>
      <c r="T41" s="105">
        <f t="shared" si="5"/>
        <v>5</v>
      </c>
    </row>
    <row r="42" spans="1:20" ht="66.75" customHeight="1" x14ac:dyDescent="0.2">
      <c r="A42" s="1">
        <v>6</v>
      </c>
      <c r="B42" s="111"/>
      <c r="C42" s="112"/>
      <c r="D42" s="125" t="s">
        <v>41</v>
      </c>
      <c r="E42" s="132"/>
      <c r="F42" s="132">
        <v>1</v>
      </c>
      <c r="G42" s="132"/>
      <c r="H42" s="132"/>
      <c r="I42" s="132">
        <v>1</v>
      </c>
      <c r="J42" s="132"/>
      <c r="K42" s="132"/>
      <c r="L42" s="132">
        <v>1</v>
      </c>
      <c r="M42" s="132"/>
      <c r="N42" s="132"/>
      <c r="O42" s="132">
        <v>1</v>
      </c>
      <c r="P42" s="132"/>
      <c r="Q42" s="132"/>
      <c r="R42" s="132">
        <v>1</v>
      </c>
      <c r="S42" s="132"/>
      <c r="T42" s="105">
        <f t="shared" si="5"/>
        <v>5</v>
      </c>
    </row>
    <row r="43" spans="1:20" ht="18" customHeight="1" x14ac:dyDescent="0.2">
      <c r="B43" s="111"/>
      <c r="C43" s="112"/>
      <c r="D43" s="115" t="s">
        <v>15</v>
      </c>
      <c r="E43" s="133">
        <f>SUM(E37:E42)</f>
        <v>2</v>
      </c>
      <c r="F43" s="133">
        <f t="shared" ref="F43:S43" si="6">SUM(F37:F42)</f>
        <v>4</v>
      </c>
      <c r="G43" s="133">
        <f t="shared" si="6"/>
        <v>0</v>
      </c>
      <c r="H43" s="133">
        <f t="shared" si="6"/>
        <v>1</v>
      </c>
      <c r="I43" s="133">
        <f t="shared" si="6"/>
        <v>5</v>
      </c>
      <c r="J43" s="133">
        <f t="shared" si="6"/>
        <v>0</v>
      </c>
      <c r="K43" s="133">
        <f t="shared" si="6"/>
        <v>2</v>
      </c>
      <c r="L43" s="133">
        <f t="shared" si="6"/>
        <v>4</v>
      </c>
      <c r="M43" s="133">
        <f t="shared" si="6"/>
        <v>0</v>
      </c>
      <c r="N43" s="133">
        <f t="shared" si="6"/>
        <v>2</v>
      </c>
      <c r="O43" s="133">
        <f t="shared" si="6"/>
        <v>4</v>
      </c>
      <c r="P43" s="133">
        <f t="shared" si="6"/>
        <v>0</v>
      </c>
      <c r="Q43" s="133">
        <f t="shared" si="6"/>
        <v>2</v>
      </c>
      <c r="R43" s="133">
        <f t="shared" si="6"/>
        <v>4</v>
      </c>
      <c r="S43" s="133">
        <f t="shared" si="6"/>
        <v>0</v>
      </c>
      <c r="T43" s="134">
        <f t="shared" si="5"/>
        <v>30</v>
      </c>
    </row>
    <row r="44" spans="1:20" ht="37.5" customHeight="1" x14ac:dyDescent="0.2">
      <c r="B44" s="111"/>
      <c r="C44" s="112"/>
      <c r="D44" s="117" t="s">
        <v>16</v>
      </c>
      <c r="E44" s="122" t="s">
        <v>114</v>
      </c>
      <c r="F44" s="123"/>
      <c r="G44" s="124"/>
      <c r="H44" s="122" t="s">
        <v>128</v>
      </c>
      <c r="I44" s="123"/>
      <c r="J44" s="124"/>
      <c r="K44" s="122" t="s">
        <v>114</v>
      </c>
      <c r="L44" s="123"/>
      <c r="M44" s="124"/>
      <c r="N44" s="122" t="s">
        <v>114</v>
      </c>
      <c r="O44" s="123"/>
      <c r="P44" s="124"/>
      <c r="Q44" s="122" t="s">
        <v>114</v>
      </c>
      <c r="R44" s="123"/>
      <c r="S44" s="124"/>
      <c r="T44" s="105"/>
    </row>
    <row r="45" spans="1:20" ht="18" customHeight="1" x14ac:dyDescent="0.2">
      <c r="B45" s="111" t="s">
        <v>43</v>
      </c>
      <c r="C45" s="112"/>
      <c r="D45" s="117" t="s">
        <v>43</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105">
        <v>10</v>
      </c>
    </row>
    <row r="46" spans="1:20" ht="33" customHeight="1" x14ac:dyDescent="0.2">
      <c r="A46" s="1">
        <v>1</v>
      </c>
      <c r="B46" s="111"/>
      <c r="C46" s="112"/>
      <c r="D46" s="118" t="s">
        <v>44</v>
      </c>
      <c r="E46" s="132">
        <v>1</v>
      </c>
      <c r="F46" s="132"/>
      <c r="G46" s="132"/>
      <c r="H46" s="132">
        <v>1</v>
      </c>
      <c r="I46" s="132"/>
      <c r="J46" s="132"/>
      <c r="K46" s="132">
        <v>1</v>
      </c>
      <c r="L46" s="132"/>
      <c r="M46" s="132"/>
      <c r="N46" s="132">
        <v>1</v>
      </c>
      <c r="O46" s="132"/>
      <c r="P46" s="132"/>
      <c r="Q46" s="132">
        <v>1</v>
      </c>
      <c r="R46" s="132"/>
      <c r="S46" s="132"/>
      <c r="T46" s="105">
        <f>SUM(E46:S46)</f>
        <v>5</v>
      </c>
    </row>
    <row r="47" spans="1:20" ht="18" customHeight="1" x14ac:dyDescent="0.2">
      <c r="B47" s="111"/>
      <c r="C47" s="112"/>
      <c r="D47" s="115" t="s">
        <v>15</v>
      </c>
      <c r="E47" s="135">
        <f>+E46</f>
        <v>1</v>
      </c>
      <c r="F47" s="135">
        <f t="shared" ref="F47:S47" si="7">+F46</f>
        <v>0</v>
      </c>
      <c r="G47" s="135">
        <f t="shared" si="7"/>
        <v>0</v>
      </c>
      <c r="H47" s="135">
        <f t="shared" si="7"/>
        <v>1</v>
      </c>
      <c r="I47" s="135">
        <f t="shared" si="7"/>
        <v>0</v>
      </c>
      <c r="J47" s="135">
        <f t="shared" si="7"/>
        <v>0</v>
      </c>
      <c r="K47" s="135">
        <f t="shared" si="7"/>
        <v>1</v>
      </c>
      <c r="L47" s="135">
        <f t="shared" si="7"/>
        <v>0</v>
      </c>
      <c r="M47" s="135">
        <f t="shared" si="7"/>
        <v>0</v>
      </c>
      <c r="N47" s="135">
        <f t="shared" si="7"/>
        <v>1</v>
      </c>
      <c r="O47" s="135">
        <f t="shared" si="7"/>
        <v>0</v>
      </c>
      <c r="P47" s="135">
        <f t="shared" si="7"/>
        <v>0</v>
      </c>
      <c r="Q47" s="135">
        <f t="shared" si="7"/>
        <v>1</v>
      </c>
      <c r="R47" s="135">
        <f t="shared" si="7"/>
        <v>0</v>
      </c>
      <c r="S47" s="135">
        <f t="shared" si="7"/>
        <v>0</v>
      </c>
      <c r="T47" s="136">
        <f>SUM(E47:S47)</f>
        <v>5</v>
      </c>
    </row>
    <row r="48" spans="1:20" ht="44.25" customHeight="1" x14ac:dyDescent="0.2">
      <c r="B48" s="111"/>
      <c r="C48" s="112"/>
      <c r="D48" s="117" t="s">
        <v>16</v>
      </c>
      <c r="E48" s="41" t="s">
        <v>95</v>
      </c>
      <c r="F48" s="42"/>
      <c r="G48" s="43"/>
      <c r="H48" s="41" t="s">
        <v>95</v>
      </c>
      <c r="I48" s="42"/>
      <c r="J48" s="43"/>
      <c r="K48" s="41" t="s">
        <v>95</v>
      </c>
      <c r="L48" s="42"/>
      <c r="M48" s="43"/>
      <c r="N48" s="41" t="s">
        <v>95</v>
      </c>
      <c r="O48" s="42"/>
      <c r="P48" s="43"/>
      <c r="Q48" s="41" t="s">
        <v>95</v>
      </c>
      <c r="R48" s="42"/>
      <c r="S48" s="43"/>
      <c r="T48" s="105"/>
    </row>
    <row r="49" spans="1:20" ht="18" customHeight="1" x14ac:dyDescent="0.2">
      <c r="B49" s="137" t="s">
        <v>46</v>
      </c>
      <c r="C49" s="138"/>
      <c r="D49" s="117" t="s">
        <v>46</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105">
        <v>10</v>
      </c>
    </row>
    <row r="50" spans="1:20" ht="84.75" customHeight="1" x14ac:dyDescent="0.2">
      <c r="A50" s="1">
        <v>1</v>
      </c>
      <c r="B50" s="137"/>
      <c r="C50" s="138"/>
      <c r="D50" s="125" t="s">
        <v>47</v>
      </c>
      <c r="E50" s="132">
        <v>1</v>
      </c>
      <c r="F50" s="132"/>
      <c r="G50" s="132"/>
      <c r="H50" s="132"/>
      <c r="I50" s="132"/>
      <c r="J50" s="132">
        <v>1</v>
      </c>
      <c r="K50" s="132"/>
      <c r="L50" s="132"/>
      <c r="M50" s="132">
        <v>1</v>
      </c>
      <c r="N50" s="132"/>
      <c r="O50" s="132"/>
      <c r="P50" s="132">
        <v>1</v>
      </c>
      <c r="Q50" s="132">
        <v>1</v>
      </c>
      <c r="R50" s="132"/>
      <c r="S50" s="132"/>
      <c r="T50" s="105">
        <f>SUM(E50:S50)</f>
        <v>5</v>
      </c>
    </row>
    <row r="51" spans="1:20" ht="30" customHeight="1" x14ac:dyDescent="0.2">
      <c r="B51" s="137"/>
      <c r="C51" s="138"/>
      <c r="D51" s="115" t="s">
        <v>15</v>
      </c>
      <c r="E51" s="135">
        <f t="shared" ref="E51:S51" si="8">SUM(E50:E50)</f>
        <v>1</v>
      </c>
      <c r="F51" s="135">
        <f t="shared" si="8"/>
        <v>0</v>
      </c>
      <c r="G51" s="135">
        <f t="shared" si="8"/>
        <v>0</v>
      </c>
      <c r="H51" s="135">
        <f t="shared" si="8"/>
        <v>0</v>
      </c>
      <c r="I51" s="135">
        <f t="shared" si="8"/>
        <v>0</v>
      </c>
      <c r="J51" s="135">
        <f t="shared" si="8"/>
        <v>1</v>
      </c>
      <c r="K51" s="135">
        <f t="shared" si="8"/>
        <v>0</v>
      </c>
      <c r="L51" s="135">
        <f t="shared" si="8"/>
        <v>0</v>
      </c>
      <c r="M51" s="135">
        <f t="shared" si="8"/>
        <v>1</v>
      </c>
      <c r="N51" s="135">
        <f t="shared" si="8"/>
        <v>0</v>
      </c>
      <c r="O51" s="135">
        <f t="shared" si="8"/>
        <v>0</v>
      </c>
      <c r="P51" s="135">
        <f t="shared" si="8"/>
        <v>1</v>
      </c>
      <c r="Q51" s="135">
        <f t="shared" si="8"/>
        <v>1</v>
      </c>
      <c r="R51" s="135">
        <f t="shared" si="8"/>
        <v>0</v>
      </c>
      <c r="S51" s="135">
        <f t="shared" si="8"/>
        <v>0</v>
      </c>
      <c r="T51" s="105">
        <f>SUM(E51:S51)</f>
        <v>5</v>
      </c>
    </row>
    <row r="52" spans="1:20" ht="51" customHeight="1" x14ac:dyDescent="0.2">
      <c r="B52" s="137"/>
      <c r="C52" s="138"/>
      <c r="D52" s="117" t="s">
        <v>16</v>
      </c>
      <c r="E52" s="73" t="s">
        <v>137</v>
      </c>
      <c r="F52" s="74"/>
      <c r="G52" s="75"/>
      <c r="H52" s="73" t="s">
        <v>61</v>
      </c>
      <c r="I52" s="74"/>
      <c r="J52" s="75"/>
      <c r="K52" s="73" t="s">
        <v>61</v>
      </c>
      <c r="L52" s="74"/>
      <c r="M52" s="75"/>
      <c r="N52" s="73" t="s">
        <v>61</v>
      </c>
      <c r="O52" s="74"/>
      <c r="P52" s="75"/>
      <c r="Q52" s="73" t="s">
        <v>138</v>
      </c>
      <c r="R52" s="74"/>
      <c r="S52" s="75"/>
      <c r="T52" s="105"/>
    </row>
    <row r="53" spans="1:20" x14ac:dyDescent="0.25">
      <c r="E53" s="76">
        <f t="shared" ref="E53:S53" si="9">+E51+E47+E43+E34+E26+E17</f>
        <v>15</v>
      </c>
      <c r="F53" s="76">
        <f t="shared" si="9"/>
        <v>7</v>
      </c>
      <c r="G53" s="76">
        <f t="shared" si="9"/>
        <v>1</v>
      </c>
      <c r="H53" s="76">
        <f t="shared" si="9"/>
        <v>12</v>
      </c>
      <c r="I53" s="76">
        <f t="shared" si="9"/>
        <v>9</v>
      </c>
      <c r="J53" s="76">
        <f t="shared" si="9"/>
        <v>2</v>
      </c>
      <c r="K53" s="76">
        <f t="shared" si="9"/>
        <v>14</v>
      </c>
      <c r="L53" s="76">
        <f t="shared" si="9"/>
        <v>5</v>
      </c>
      <c r="M53" s="76">
        <f t="shared" si="9"/>
        <v>4</v>
      </c>
      <c r="N53" s="76">
        <f t="shared" si="9"/>
        <v>14</v>
      </c>
      <c r="O53" s="76">
        <f t="shared" si="9"/>
        <v>5</v>
      </c>
      <c r="P53" s="76">
        <f t="shared" si="9"/>
        <v>4</v>
      </c>
      <c r="Q53" s="76">
        <f t="shared" si="9"/>
        <v>15</v>
      </c>
      <c r="R53" s="76">
        <f t="shared" si="9"/>
        <v>4</v>
      </c>
      <c r="S53" s="76">
        <f t="shared" si="9"/>
        <v>4</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79"/>
    </row>
    <row r="55" spans="1:20" x14ac:dyDescent="0.25">
      <c r="D55" s="80" t="s">
        <v>7</v>
      </c>
      <c r="E55" s="81">
        <f>+H53+K53+N53+Q53</f>
        <v>55</v>
      </c>
      <c r="F55" s="82">
        <f>+E55/$E$58</f>
        <v>0.55000000000000004</v>
      </c>
    </row>
    <row r="56" spans="1:20" x14ac:dyDescent="0.25">
      <c r="D56" s="80" t="s">
        <v>8</v>
      </c>
      <c r="E56" s="81">
        <f>+F53+I53+L53+O53+R53</f>
        <v>30</v>
      </c>
      <c r="F56" s="82">
        <f t="shared" ref="F56:F58" si="14">+E56/$E$58</f>
        <v>0.3</v>
      </c>
    </row>
    <row r="57" spans="1:20" x14ac:dyDescent="0.25">
      <c r="D57" s="80" t="s">
        <v>9</v>
      </c>
      <c r="E57" s="81">
        <f>+G53+J53+M53+P53+S53</f>
        <v>15</v>
      </c>
      <c r="F57" s="82">
        <f t="shared" si="14"/>
        <v>0.15</v>
      </c>
    </row>
    <row r="58" spans="1:20" x14ac:dyDescent="0.25">
      <c r="E58" s="81">
        <f>SUM(E55:E57)</f>
        <v>100</v>
      </c>
      <c r="F58" s="82">
        <f t="shared" si="14"/>
        <v>1</v>
      </c>
    </row>
    <row r="60" spans="1:20" x14ac:dyDescent="0.25">
      <c r="D60" s="85" t="s">
        <v>51</v>
      </c>
      <c r="E60" s="86"/>
      <c r="F60" s="87">
        <f>+F55+F57</f>
        <v>0.70000000000000007</v>
      </c>
    </row>
    <row r="104" spans="1:20" ht="12.75" x14ac:dyDescent="0.2">
      <c r="A104" s="1" t="e">
        <f>+'[1]11. CA COLORECTAL'!A49+'[1]11. CA COLORECTAL'!A45+'[1]11. CA COLORECTAL'!#REF!+'[1]11. CA COLORECTAL'!A41+'[1]11. CA COLORECTAL'!A36+'[1]11. CA COLORECTAL'!A30+'[1]11. CA COLORECTAL'!A26+'[1]11. CA COLORECTAL'!A18+A55+A50+#REF!+A47+A43+A36+A30+A22</f>
        <v>#REF!</v>
      </c>
      <c r="E104" s="88"/>
      <c r="F104" s="88"/>
      <c r="G104" s="88"/>
      <c r="H104" s="88"/>
      <c r="I104" s="88"/>
      <c r="J104" s="88"/>
      <c r="K104" s="88"/>
      <c r="L104" s="88"/>
      <c r="M104" s="88"/>
      <c r="N104" s="88"/>
      <c r="O104" s="88"/>
      <c r="P104" s="88"/>
      <c r="Q104" s="88"/>
      <c r="R104" s="88"/>
      <c r="S104" s="88"/>
      <c r="T104" s="8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1" priority="1" operator="notEqual">
      <formula>$T$11</formula>
    </cfRule>
  </conditionalFormatting>
  <conditionalFormatting sqref="E54:S54">
    <cfRule type="cellIs" dxfId="0"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 sqref="E46:S46 E50:S50 E13:S16">
      <formula1>1</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F10" sqref="F10"/>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3.7109375" style="83" customWidth="1"/>
    <col min="8" max="8" width="6" style="83" customWidth="1"/>
    <col min="9" max="9" width="4.7109375" style="83" customWidth="1"/>
    <col min="10" max="10" width="4.85546875" style="83" customWidth="1"/>
    <col min="11" max="11" width="5.140625" style="84" customWidth="1"/>
    <col min="12" max="12" width="5" style="84" customWidth="1"/>
    <col min="13" max="13" width="4.28515625" style="84" customWidth="1"/>
    <col min="14" max="14" width="4.85546875" style="83" customWidth="1"/>
    <col min="15" max="15" width="4.42578125" style="83" customWidth="1"/>
    <col min="16" max="16" width="5.7109375" style="83" customWidth="1"/>
    <col min="17" max="17" width="4.5703125" style="83" customWidth="1"/>
    <col min="18" max="18" width="4.42578125" style="83" customWidth="1"/>
    <col min="19" max="19" width="5.140625" style="83" customWidth="1"/>
    <col min="20" max="20" width="11.42578125" style="77"/>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63</v>
      </c>
      <c r="D7" s="90"/>
      <c r="E7" s="90"/>
      <c r="F7" s="2"/>
      <c r="G7" s="2"/>
      <c r="H7" s="2"/>
      <c r="I7" s="2"/>
      <c r="J7" s="2"/>
      <c r="K7" s="2"/>
      <c r="L7" s="2"/>
      <c r="M7" s="2"/>
      <c r="N7" s="2"/>
      <c r="O7" s="2"/>
      <c r="P7" s="2"/>
      <c r="Q7" s="2"/>
      <c r="R7" s="2"/>
      <c r="S7" s="2"/>
      <c r="T7" s="89"/>
    </row>
    <row r="8" spans="1:20" ht="14.25" customHeight="1" x14ac:dyDescent="0.2">
      <c r="C8" s="91" t="s">
        <v>53</v>
      </c>
      <c r="D8" s="91"/>
      <c r="E8" s="91"/>
      <c r="F8" s="2"/>
      <c r="G8" s="2"/>
      <c r="H8" s="2"/>
      <c r="I8" s="2"/>
      <c r="J8" s="2"/>
      <c r="K8" s="2"/>
      <c r="L8" s="2"/>
      <c r="M8" s="2"/>
      <c r="N8" s="2"/>
      <c r="O8" s="2"/>
      <c r="P8" s="2"/>
      <c r="Q8" s="2"/>
      <c r="R8" s="2"/>
      <c r="S8" s="2"/>
      <c r="T8" s="89"/>
    </row>
    <row r="9" spans="1:20" ht="12.75" x14ac:dyDescent="0.2">
      <c r="C9" s="92" t="s">
        <v>64</v>
      </c>
      <c r="D9" s="92"/>
      <c r="E9" s="92"/>
      <c r="F9" s="2"/>
      <c r="G9" s="2"/>
      <c r="H9" s="2"/>
      <c r="I9" s="2"/>
      <c r="J9" s="2"/>
      <c r="K9" s="2"/>
      <c r="L9" s="2"/>
      <c r="M9" s="2"/>
      <c r="N9" s="2"/>
      <c r="O9" s="2"/>
      <c r="P9" s="2"/>
      <c r="Q9" s="2"/>
      <c r="R9" s="2"/>
      <c r="S9" s="2"/>
      <c r="T9" s="89"/>
    </row>
    <row r="10" spans="1:20" ht="12.75" x14ac:dyDescent="0.2">
      <c r="C10" s="92" t="s">
        <v>4</v>
      </c>
      <c r="D10" s="92"/>
      <c r="E10" s="92"/>
      <c r="F10" s="2"/>
      <c r="G10" s="2"/>
      <c r="H10" s="2"/>
      <c r="I10" s="2"/>
      <c r="J10" s="2"/>
      <c r="K10" s="2"/>
      <c r="L10" s="2"/>
      <c r="M10" s="2"/>
      <c r="N10" s="2"/>
      <c r="O10" s="2"/>
      <c r="P10" s="2"/>
      <c r="Q10" s="2"/>
      <c r="R10" s="2"/>
      <c r="S10" s="2"/>
      <c r="T10" s="89"/>
    </row>
    <row r="11" spans="1:20" ht="46.5" customHeight="1" x14ac:dyDescent="0.2">
      <c r="B11" s="93"/>
      <c r="C11" s="94"/>
      <c r="D11" s="95" t="s">
        <v>5</v>
      </c>
      <c r="E11" s="96">
        <v>1350621</v>
      </c>
      <c r="F11" s="97"/>
      <c r="G11" s="98"/>
      <c r="H11" s="99">
        <v>4431405</v>
      </c>
      <c r="I11" s="100"/>
      <c r="J11" s="101"/>
      <c r="K11" s="99">
        <v>10067829</v>
      </c>
      <c r="L11" s="100"/>
      <c r="M11" s="101"/>
      <c r="N11" s="99">
        <v>10082706</v>
      </c>
      <c r="O11" s="100"/>
      <c r="P11" s="101"/>
      <c r="Q11" s="99">
        <v>1358072</v>
      </c>
      <c r="R11" s="100"/>
      <c r="S11" s="101"/>
      <c r="T11" s="102">
        <v>5</v>
      </c>
    </row>
    <row r="12" spans="1:20" ht="30" x14ac:dyDescent="0.2">
      <c r="B12" s="103"/>
      <c r="C12" s="104"/>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105"/>
    </row>
    <row r="13" spans="1:20" ht="41.25" customHeight="1" x14ac:dyDescent="0.2">
      <c r="A13" s="1">
        <v>1</v>
      </c>
      <c r="B13" s="106" t="s">
        <v>10</v>
      </c>
      <c r="C13" s="107"/>
      <c r="D13" s="108" t="s">
        <v>11</v>
      </c>
      <c r="E13" s="110">
        <v>1</v>
      </c>
      <c r="F13" s="110"/>
      <c r="G13" s="110"/>
      <c r="H13" s="110">
        <v>1</v>
      </c>
      <c r="I13" s="110"/>
      <c r="J13" s="110"/>
      <c r="K13" s="110">
        <v>1</v>
      </c>
      <c r="L13" s="110"/>
      <c r="M13" s="110"/>
      <c r="N13" s="110">
        <v>1</v>
      </c>
      <c r="O13" s="110"/>
      <c r="P13" s="110"/>
      <c r="Q13" s="110">
        <v>1</v>
      </c>
      <c r="R13" s="110"/>
      <c r="S13" s="110"/>
      <c r="T13" s="105">
        <f>SUM(E13:S13)</f>
        <v>5</v>
      </c>
    </row>
    <row r="14" spans="1:20" ht="54" customHeight="1" x14ac:dyDescent="0.2">
      <c r="A14" s="1">
        <v>2</v>
      </c>
      <c r="B14" s="111"/>
      <c r="C14" s="112"/>
      <c r="D14" s="113" t="s">
        <v>12</v>
      </c>
      <c r="E14" s="110">
        <v>1</v>
      </c>
      <c r="F14" s="110"/>
      <c r="G14" s="110"/>
      <c r="H14" s="110">
        <v>1</v>
      </c>
      <c r="I14" s="110"/>
      <c r="J14" s="110"/>
      <c r="K14" s="110">
        <v>1</v>
      </c>
      <c r="L14" s="110"/>
      <c r="M14" s="110"/>
      <c r="N14" s="110">
        <v>1</v>
      </c>
      <c r="O14" s="110"/>
      <c r="P14" s="110"/>
      <c r="Q14" s="110">
        <v>1</v>
      </c>
      <c r="R14" s="110"/>
      <c r="S14" s="110"/>
      <c r="T14" s="105">
        <f>SUM(E14:S14)</f>
        <v>5</v>
      </c>
    </row>
    <row r="15" spans="1:20" ht="51" customHeight="1" x14ac:dyDescent="0.2">
      <c r="A15" s="1">
        <v>3</v>
      </c>
      <c r="B15" s="111"/>
      <c r="C15" s="112"/>
      <c r="D15" s="113" t="s">
        <v>13</v>
      </c>
      <c r="E15" s="110">
        <v>1</v>
      </c>
      <c r="F15" s="110"/>
      <c r="G15" s="110"/>
      <c r="H15" s="110">
        <v>1</v>
      </c>
      <c r="I15" s="110"/>
      <c r="J15" s="110"/>
      <c r="K15" s="110">
        <v>1</v>
      </c>
      <c r="L15" s="110"/>
      <c r="M15" s="110"/>
      <c r="N15" s="110">
        <v>1</v>
      </c>
      <c r="O15" s="110"/>
      <c r="P15" s="110"/>
      <c r="Q15" s="110">
        <v>1</v>
      </c>
      <c r="R15" s="110"/>
      <c r="S15" s="110"/>
      <c r="T15" s="105">
        <f>SUM(E15:S15)</f>
        <v>5</v>
      </c>
    </row>
    <row r="16" spans="1:20" ht="38.25" customHeight="1" x14ac:dyDescent="0.2">
      <c r="A16" s="1">
        <v>4</v>
      </c>
      <c r="B16" s="111"/>
      <c r="C16" s="112"/>
      <c r="D16" s="108" t="s">
        <v>14</v>
      </c>
      <c r="E16" s="110">
        <v>1</v>
      </c>
      <c r="F16" s="110"/>
      <c r="G16" s="110"/>
      <c r="H16" s="110">
        <v>1</v>
      </c>
      <c r="I16" s="110"/>
      <c r="J16" s="110"/>
      <c r="K16" s="110">
        <v>1</v>
      </c>
      <c r="L16" s="110"/>
      <c r="M16" s="110"/>
      <c r="N16" s="110">
        <v>1</v>
      </c>
      <c r="O16" s="110"/>
      <c r="P16" s="110"/>
      <c r="Q16" s="110">
        <v>1</v>
      </c>
      <c r="R16" s="110"/>
      <c r="S16" s="110"/>
      <c r="T16" s="105">
        <f>SUM(E16:S16)</f>
        <v>5</v>
      </c>
    </row>
    <row r="17" spans="1:20" ht="18" customHeight="1" x14ac:dyDescent="0.2">
      <c r="B17" s="111"/>
      <c r="C17" s="112"/>
      <c r="D17" s="115" t="s">
        <v>15</v>
      </c>
      <c r="E17" s="116">
        <f>SUM(E13:E16)</f>
        <v>4</v>
      </c>
      <c r="F17" s="116">
        <f t="shared" ref="F17:S17" si="0">SUM(F13:F16)</f>
        <v>0</v>
      </c>
      <c r="G17" s="116">
        <f t="shared" si="0"/>
        <v>0</v>
      </c>
      <c r="H17" s="116">
        <f t="shared" si="0"/>
        <v>4</v>
      </c>
      <c r="I17" s="116">
        <f t="shared" si="0"/>
        <v>0</v>
      </c>
      <c r="J17" s="116">
        <f t="shared" si="0"/>
        <v>0</v>
      </c>
      <c r="K17" s="116">
        <f t="shared" si="0"/>
        <v>4</v>
      </c>
      <c r="L17" s="116">
        <f t="shared" si="0"/>
        <v>0</v>
      </c>
      <c r="M17" s="116">
        <f t="shared" si="0"/>
        <v>0</v>
      </c>
      <c r="N17" s="116">
        <f t="shared" si="0"/>
        <v>4</v>
      </c>
      <c r="O17" s="116">
        <f t="shared" si="0"/>
        <v>0</v>
      </c>
      <c r="P17" s="116">
        <f t="shared" si="0"/>
        <v>0</v>
      </c>
      <c r="Q17" s="116">
        <f t="shared" si="0"/>
        <v>4</v>
      </c>
      <c r="R17" s="116">
        <f t="shared" si="0"/>
        <v>0</v>
      </c>
      <c r="S17" s="116">
        <f t="shared" si="0"/>
        <v>0</v>
      </c>
      <c r="T17" s="105">
        <f>SUM(E17:S17)</f>
        <v>20</v>
      </c>
    </row>
    <row r="18" spans="1:20" ht="37.5" customHeight="1" x14ac:dyDescent="0.2">
      <c r="B18" s="111"/>
      <c r="C18" s="112"/>
      <c r="D18" s="117" t="s">
        <v>16</v>
      </c>
      <c r="E18" s="41" t="s">
        <v>55</v>
      </c>
      <c r="F18" s="42"/>
      <c r="G18" s="43"/>
      <c r="H18" s="41" t="s">
        <v>55</v>
      </c>
      <c r="I18" s="42"/>
      <c r="J18" s="43"/>
      <c r="K18" s="41" t="s">
        <v>55</v>
      </c>
      <c r="L18" s="42"/>
      <c r="M18" s="43"/>
      <c r="N18" s="41" t="s">
        <v>55</v>
      </c>
      <c r="O18" s="42"/>
      <c r="P18" s="43"/>
      <c r="Q18" s="41" t="s">
        <v>55</v>
      </c>
      <c r="R18" s="42"/>
      <c r="S18" s="43"/>
      <c r="T18" s="105"/>
    </row>
    <row r="19" spans="1:20" ht="18" customHeight="1" x14ac:dyDescent="0.2">
      <c r="B19" s="111" t="s">
        <v>18</v>
      </c>
      <c r="C19" s="112"/>
      <c r="D19" s="117"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105"/>
    </row>
    <row r="20" spans="1:20" s="50" customFormat="1" ht="77.25" customHeight="1" x14ac:dyDescent="0.2">
      <c r="A20" s="47">
        <v>1</v>
      </c>
      <c r="B20" s="111"/>
      <c r="C20" s="112"/>
      <c r="D20" s="118" t="s">
        <v>19</v>
      </c>
      <c r="E20" s="119">
        <v>1</v>
      </c>
      <c r="F20" s="119"/>
      <c r="G20" s="119"/>
      <c r="H20" s="119"/>
      <c r="I20" s="119">
        <v>1</v>
      </c>
      <c r="J20" s="119"/>
      <c r="K20" s="119">
        <v>1</v>
      </c>
      <c r="L20" s="119"/>
      <c r="M20" s="119"/>
      <c r="N20" s="119">
        <v>1</v>
      </c>
      <c r="O20" s="119"/>
      <c r="P20" s="119"/>
      <c r="Q20" s="119"/>
      <c r="R20" s="119">
        <v>1</v>
      </c>
      <c r="S20" s="119"/>
      <c r="T20" s="105">
        <f t="shared" ref="T20:T26" si="1">SUM(E20:S20)</f>
        <v>5</v>
      </c>
    </row>
    <row r="21" spans="1:20" ht="81" customHeight="1" x14ac:dyDescent="0.2">
      <c r="A21" s="1">
        <v>2</v>
      </c>
      <c r="B21" s="111"/>
      <c r="C21" s="112"/>
      <c r="D21" s="120" t="s">
        <v>20</v>
      </c>
      <c r="E21" s="132">
        <v>1</v>
      </c>
      <c r="F21" s="132"/>
      <c r="G21" s="132"/>
      <c r="H21" s="132">
        <v>1</v>
      </c>
      <c r="I21" s="132"/>
      <c r="J21" s="132"/>
      <c r="K21" s="132">
        <v>1</v>
      </c>
      <c r="L21" s="132"/>
      <c r="M21" s="132"/>
      <c r="N21" s="132">
        <v>1</v>
      </c>
      <c r="O21" s="132"/>
      <c r="P21" s="132"/>
      <c r="Q21" s="132">
        <v>1</v>
      </c>
      <c r="R21" s="132"/>
      <c r="S21" s="132"/>
      <c r="T21" s="105">
        <f t="shared" si="1"/>
        <v>5</v>
      </c>
    </row>
    <row r="22" spans="1:20" ht="50.25" customHeight="1" x14ac:dyDescent="0.2">
      <c r="A22" s="1">
        <v>3</v>
      </c>
      <c r="B22" s="111"/>
      <c r="C22" s="112"/>
      <c r="D22" s="120" t="s">
        <v>21</v>
      </c>
      <c r="E22" s="132">
        <v>1</v>
      </c>
      <c r="F22" s="132"/>
      <c r="G22" s="132"/>
      <c r="H22" s="132">
        <v>1</v>
      </c>
      <c r="I22" s="132"/>
      <c r="J22" s="132"/>
      <c r="K22" s="132">
        <v>1</v>
      </c>
      <c r="L22" s="132"/>
      <c r="M22" s="132"/>
      <c r="N22" s="132">
        <v>1</v>
      </c>
      <c r="O22" s="132"/>
      <c r="P22" s="132"/>
      <c r="Q22" s="132">
        <v>1</v>
      </c>
      <c r="R22" s="132"/>
      <c r="S22" s="132"/>
      <c r="T22" s="105">
        <f t="shared" si="1"/>
        <v>5</v>
      </c>
    </row>
    <row r="23" spans="1:20" ht="50.25" customHeight="1" x14ac:dyDescent="0.2">
      <c r="A23" s="1">
        <v>4</v>
      </c>
      <c r="B23" s="111"/>
      <c r="C23" s="112"/>
      <c r="D23" s="120" t="s">
        <v>22</v>
      </c>
      <c r="E23" s="132">
        <v>1</v>
      </c>
      <c r="F23" s="132"/>
      <c r="G23" s="132"/>
      <c r="H23" s="132">
        <v>1</v>
      </c>
      <c r="I23" s="132"/>
      <c r="J23" s="132"/>
      <c r="K23" s="132">
        <v>1</v>
      </c>
      <c r="L23" s="132"/>
      <c r="M23" s="132"/>
      <c r="N23" s="132">
        <v>1</v>
      </c>
      <c r="O23" s="132"/>
      <c r="P23" s="132"/>
      <c r="Q23" s="132">
        <v>1</v>
      </c>
      <c r="R23" s="132"/>
      <c r="S23" s="132"/>
      <c r="T23" s="105">
        <f t="shared" si="1"/>
        <v>5</v>
      </c>
    </row>
    <row r="24" spans="1:20" ht="52.5" customHeight="1" x14ac:dyDescent="0.2">
      <c r="A24" s="1">
        <v>5</v>
      </c>
      <c r="B24" s="111"/>
      <c r="C24" s="112"/>
      <c r="D24" s="120" t="s">
        <v>23</v>
      </c>
      <c r="E24" s="132">
        <v>1</v>
      </c>
      <c r="F24" s="132"/>
      <c r="G24" s="132"/>
      <c r="H24" s="132">
        <v>1</v>
      </c>
      <c r="I24" s="132"/>
      <c r="J24" s="132"/>
      <c r="K24" s="132">
        <v>1</v>
      </c>
      <c r="L24" s="132"/>
      <c r="M24" s="132"/>
      <c r="N24" s="132">
        <v>1</v>
      </c>
      <c r="O24" s="132"/>
      <c r="P24" s="132"/>
      <c r="Q24" s="132">
        <v>1</v>
      </c>
      <c r="R24" s="132"/>
      <c r="S24" s="132"/>
      <c r="T24" s="105">
        <f t="shared" si="1"/>
        <v>5</v>
      </c>
    </row>
    <row r="25" spans="1:20" ht="56.25" customHeight="1" x14ac:dyDescent="0.2">
      <c r="A25" s="1">
        <v>6</v>
      </c>
      <c r="B25" s="111"/>
      <c r="C25" s="112"/>
      <c r="D25" s="120" t="s">
        <v>24</v>
      </c>
      <c r="E25" s="132">
        <v>1</v>
      </c>
      <c r="F25" s="132"/>
      <c r="G25" s="132"/>
      <c r="H25" s="132">
        <v>1</v>
      </c>
      <c r="I25" s="132"/>
      <c r="J25" s="132"/>
      <c r="K25" s="132">
        <v>1</v>
      </c>
      <c r="L25" s="132"/>
      <c r="M25" s="132"/>
      <c r="N25" s="132">
        <v>1</v>
      </c>
      <c r="O25" s="132"/>
      <c r="P25" s="132"/>
      <c r="Q25" s="132">
        <v>1</v>
      </c>
      <c r="R25" s="132"/>
      <c r="S25" s="132"/>
      <c r="T25" s="105">
        <f t="shared" si="1"/>
        <v>5</v>
      </c>
    </row>
    <row r="26" spans="1:20" ht="18" customHeight="1" x14ac:dyDescent="0.2">
      <c r="B26" s="111"/>
      <c r="C26" s="112"/>
      <c r="D26" s="115" t="s">
        <v>15</v>
      </c>
      <c r="E26" s="116">
        <f>SUM(E20:E25)</f>
        <v>6</v>
      </c>
      <c r="F26" s="116">
        <f t="shared" ref="F26:S26" si="2">SUM(F20:F25)</f>
        <v>0</v>
      </c>
      <c r="G26" s="116">
        <f t="shared" si="2"/>
        <v>0</v>
      </c>
      <c r="H26" s="116">
        <f t="shared" si="2"/>
        <v>5</v>
      </c>
      <c r="I26" s="116">
        <f t="shared" si="2"/>
        <v>1</v>
      </c>
      <c r="J26" s="116">
        <f t="shared" si="2"/>
        <v>0</v>
      </c>
      <c r="K26" s="116">
        <f t="shared" si="2"/>
        <v>6</v>
      </c>
      <c r="L26" s="116">
        <f t="shared" si="2"/>
        <v>0</v>
      </c>
      <c r="M26" s="116">
        <f t="shared" si="2"/>
        <v>0</v>
      </c>
      <c r="N26" s="116">
        <f t="shared" si="2"/>
        <v>6</v>
      </c>
      <c r="O26" s="116">
        <f t="shared" si="2"/>
        <v>0</v>
      </c>
      <c r="P26" s="116">
        <f t="shared" si="2"/>
        <v>0</v>
      </c>
      <c r="Q26" s="116">
        <f t="shared" si="2"/>
        <v>5</v>
      </c>
      <c r="R26" s="116">
        <f t="shared" si="2"/>
        <v>1</v>
      </c>
      <c r="S26" s="116">
        <f t="shared" si="2"/>
        <v>0</v>
      </c>
      <c r="T26" s="105">
        <f t="shared" si="1"/>
        <v>30</v>
      </c>
    </row>
    <row r="27" spans="1:20" ht="37.5" customHeight="1" x14ac:dyDescent="0.2">
      <c r="B27" s="111"/>
      <c r="C27" s="112"/>
      <c r="D27" s="117" t="s">
        <v>16</v>
      </c>
      <c r="E27" s="122" t="s">
        <v>65</v>
      </c>
      <c r="F27" s="123"/>
      <c r="G27" s="124"/>
      <c r="H27" s="122" t="s">
        <v>25</v>
      </c>
      <c r="I27" s="123"/>
      <c r="J27" s="124"/>
      <c r="K27" s="122" t="s">
        <v>65</v>
      </c>
      <c r="L27" s="123"/>
      <c r="M27" s="124"/>
      <c r="N27" s="122" t="s">
        <v>65</v>
      </c>
      <c r="O27" s="123"/>
      <c r="P27" s="124"/>
      <c r="Q27" s="122" t="s">
        <v>25</v>
      </c>
      <c r="R27" s="123"/>
      <c r="S27" s="124"/>
      <c r="T27" s="105"/>
    </row>
    <row r="28" spans="1:20" ht="18" customHeight="1" x14ac:dyDescent="0.2">
      <c r="B28" s="111" t="s">
        <v>26</v>
      </c>
      <c r="C28" s="112"/>
      <c r="D28" s="117"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105">
        <v>10</v>
      </c>
    </row>
    <row r="29" spans="1:20" ht="40.5" customHeight="1" x14ac:dyDescent="0.2">
      <c r="A29" s="1">
        <v>1</v>
      </c>
      <c r="B29" s="111"/>
      <c r="C29" s="112"/>
      <c r="D29" s="125" t="s">
        <v>27</v>
      </c>
      <c r="E29" s="110"/>
      <c r="F29" s="110">
        <v>1</v>
      </c>
      <c r="G29" s="110"/>
      <c r="H29" s="110"/>
      <c r="I29" s="110">
        <v>1</v>
      </c>
      <c r="J29" s="110"/>
      <c r="K29" s="110"/>
      <c r="L29" s="110">
        <v>1</v>
      </c>
      <c r="M29" s="110"/>
      <c r="N29" s="110"/>
      <c r="O29" s="110">
        <v>1</v>
      </c>
      <c r="P29" s="110"/>
      <c r="Q29" s="110"/>
      <c r="R29" s="110">
        <v>1</v>
      </c>
      <c r="S29" s="110"/>
      <c r="T29" s="105">
        <f t="shared" ref="T29:T34" si="3">SUM(E29:S29)</f>
        <v>5</v>
      </c>
    </row>
    <row r="30" spans="1:20" ht="48.75" customHeight="1" x14ac:dyDescent="0.2">
      <c r="A30" s="1">
        <v>2</v>
      </c>
      <c r="B30" s="111"/>
      <c r="C30" s="112"/>
      <c r="D30" s="125" t="s">
        <v>28</v>
      </c>
      <c r="E30" s="110"/>
      <c r="F30" s="110">
        <v>1</v>
      </c>
      <c r="G30" s="110"/>
      <c r="H30" s="110"/>
      <c r="I30" s="110">
        <v>1</v>
      </c>
      <c r="J30" s="110"/>
      <c r="K30" s="110"/>
      <c r="L30" s="110">
        <v>1</v>
      </c>
      <c r="M30" s="110"/>
      <c r="N30" s="110"/>
      <c r="O30" s="110">
        <v>1</v>
      </c>
      <c r="P30" s="110"/>
      <c r="Q30" s="110"/>
      <c r="R30" s="110">
        <v>1</v>
      </c>
      <c r="S30" s="110"/>
      <c r="T30" s="105">
        <f t="shared" si="3"/>
        <v>5</v>
      </c>
    </row>
    <row r="31" spans="1:20" ht="62.25" customHeight="1" x14ac:dyDescent="0.2">
      <c r="A31" s="1">
        <v>3</v>
      </c>
      <c r="B31" s="111"/>
      <c r="C31" s="112"/>
      <c r="D31" s="125" t="s">
        <v>29</v>
      </c>
      <c r="E31" s="110"/>
      <c r="F31" s="110">
        <v>1</v>
      </c>
      <c r="G31" s="110"/>
      <c r="H31" s="110"/>
      <c r="I31" s="110">
        <v>1</v>
      </c>
      <c r="J31" s="110"/>
      <c r="K31" s="110"/>
      <c r="L31" s="110">
        <v>1</v>
      </c>
      <c r="M31" s="110"/>
      <c r="N31" s="110"/>
      <c r="O31" s="110">
        <v>1</v>
      </c>
      <c r="P31" s="110"/>
      <c r="Q31" s="110"/>
      <c r="R31" s="110">
        <v>1</v>
      </c>
      <c r="S31" s="110"/>
      <c r="T31" s="105">
        <f t="shared" si="3"/>
        <v>5</v>
      </c>
    </row>
    <row r="32" spans="1:20" ht="41.25" customHeight="1" x14ac:dyDescent="0.2">
      <c r="A32" s="1">
        <v>4</v>
      </c>
      <c r="B32" s="111"/>
      <c r="C32" s="112"/>
      <c r="D32" s="125" t="s">
        <v>30</v>
      </c>
      <c r="E32" s="110"/>
      <c r="F32" s="110"/>
      <c r="G32" s="110">
        <v>1</v>
      </c>
      <c r="H32" s="110"/>
      <c r="I32" s="110"/>
      <c r="J32" s="110">
        <v>1</v>
      </c>
      <c r="K32" s="110"/>
      <c r="L32" s="110"/>
      <c r="M32" s="110">
        <v>1</v>
      </c>
      <c r="N32" s="110"/>
      <c r="O32" s="110"/>
      <c r="P32" s="110">
        <v>1</v>
      </c>
      <c r="Q32" s="110"/>
      <c r="R32" s="110"/>
      <c r="S32" s="110">
        <v>1</v>
      </c>
      <c r="T32" s="105">
        <f t="shared" si="3"/>
        <v>5</v>
      </c>
    </row>
    <row r="33" spans="1:20" ht="61.5" customHeight="1" x14ac:dyDescent="0.2">
      <c r="A33" s="1">
        <v>5</v>
      </c>
      <c r="B33" s="111"/>
      <c r="C33" s="112"/>
      <c r="D33" s="125" t="s">
        <v>57</v>
      </c>
      <c r="E33" s="110"/>
      <c r="F33" s="110">
        <v>1</v>
      </c>
      <c r="G33" s="110"/>
      <c r="H33" s="110"/>
      <c r="I33" s="110">
        <v>1</v>
      </c>
      <c r="J33" s="110"/>
      <c r="K33" s="110"/>
      <c r="L33" s="110">
        <v>1</v>
      </c>
      <c r="M33" s="110"/>
      <c r="N33" s="110"/>
      <c r="O33" s="110">
        <v>1</v>
      </c>
      <c r="P33" s="110"/>
      <c r="Q33" s="110">
        <v>1</v>
      </c>
      <c r="R33" s="110"/>
      <c r="S33" s="110"/>
      <c r="T33" s="105">
        <f t="shared" si="3"/>
        <v>5</v>
      </c>
    </row>
    <row r="34" spans="1:20" ht="18" customHeight="1" x14ac:dyDescent="0.2">
      <c r="B34" s="111"/>
      <c r="C34" s="112"/>
      <c r="D34" s="115" t="s">
        <v>15</v>
      </c>
      <c r="E34" s="116">
        <f>SUM(E29:E33)</f>
        <v>0</v>
      </c>
      <c r="F34" s="116">
        <f t="shared" ref="F34:S34" si="4">SUM(F29:F33)</f>
        <v>4</v>
      </c>
      <c r="G34" s="116">
        <f t="shared" si="4"/>
        <v>1</v>
      </c>
      <c r="H34" s="116">
        <f t="shared" si="4"/>
        <v>0</v>
      </c>
      <c r="I34" s="116">
        <f t="shared" si="4"/>
        <v>4</v>
      </c>
      <c r="J34" s="116">
        <f t="shared" si="4"/>
        <v>1</v>
      </c>
      <c r="K34" s="116">
        <f t="shared" si="4"/>
        <v>0</v>
      </c>
      <c r="L34" s="116">
        <f t="shared" si="4"/>
        <v>4</v>
      </c>
      <c r="M34" s="116">
        <f t="shared" si="4"/>
        <v>1</v>
      </c>
      <c r="N34" s="116">
        <f t="shared" si="4"/>
        <v>0</v>
      </c>
      <c r="O34" s="116">
        <f t="shared" si="4"/>
        <v>4</v>
      </c>
      <c r="P34" s="116">
        <f t="shared" si="4"/>
        <v>1</v>
      </c>
      <c r="Q34" s="116">
        <f t="shared" si="4"/>
        <v>1</v>
      </c>
      <c r="R34" s="116">
        <f t="shared" si="4"/>
        <v>3</v>
      </c>
      <c r="S34" s="116">
        <f t="shared" si="4"/>
        <v>1</v>
      </c>
      <c r="T34" s="105">
        <f t="shared" si="3"/>
        <v>25</v>
      </c>
    </row>
    <row r="35" spans="1:20" ht="37.5" customHeight="1" x14ac:dyDescent="0.2">
      <c r="B35" s="111"/>
      <c r="C35" s="112"/>
      <c r="D35" s="117" t="s">
        <v>16</v>
      </c>
      <c r="E35" s="126" t="s">
        <v>66</v>
      </c>
      <c r="F35" s="127"/>
      <c r="G35" s="128"/>
      <c r="H35" s="126" t="s">
        <v>66</v>
      </c>
      <c r="I35" s="127"/>
      <c r="J35" s="128"/>
      <c r="K35" s="126" t="s">
        <v>66</v>
      </c>
      <c r="L35" s="127"/>
      <c r="M35" s="128"/>
      <c r="N35" s="126" t="s">
        <v>66</v>
      </c>
      <c r="O35" s="127"/>
      <c r="P35" s="128"/>
      <c r="Q35" s="126" t="s">
        <v>67</v>
      </c>
      <c r="R35" s="127"/>
      <c r="S35" s="128"/>
      <c r="T35" s="105"/>
    </row>
    <row r="36" spans="1:20" ht="18" customHeight="1" x14ac:dyDescent="0.2">
      <c r="B36" s="111" t="s">
        <v>35</v>
      </c>
      <c r="C36" s="112"/>
      <c r="D36" s="117" t="s">
        <v>35</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105">
        <v>10</v>
      </c>
    </row>
    <row r="37" spans="1:20" ht="93" customHeight="1" x14ac:dyDescent="0.2">
      <c r="A37" s="1">
        <v>1</v>
      </c>
      <c r="B37" s="111"/>
      <c r="C37" s="112"/>
      <c r="D37" s="125" t="s">
        <v>36</v>
      </c>
      <c r="E37" s="129">
        <v>1</v>
      </c>
      <c r="F37" s="130"/>
      <c r="G37" s="131"/>
      <c r="H37" s="129">
        <v>1</v>
      </c>
      <c r="I37" s="130"/>
      <c r="J37" s="131"/>
      <c r="K37" s="129">
        <v>1</v>
      </c>
      <c r="L37" s="130"/>
      <c r="M37" s="131"/>
      <c r="N37" s="129">
        <v>1</v>
      </c>
      <c r="O37" s="130"/>
      <c r="P37" s="131"/>
      <c r="Q37" s="129">
        <v>1</v>
      </c>
      <c r="R37" s="130"/>
      <c r="S37" s="131"/>
      <c r="T37" s="105">
        <f t="shared" ref="T37:T43" si="5">SUM(E37:S37)</f>
        <v>5</v>
      </c>
    </row>
    <row r="38" spans="1:20" ht="57" customHeight="1" x14ac:dyDescent="0.2">
      <c r="A38" s="1">
        <v>2</v>
      </c>
      <c r="B38" s="111"/>
      <c r="C38" s="112"/>
      <c r="D38" s="125" t="s">
        <v>37</v>
      </c>
      <c r="E38" s="119"/>
      <c r="F38" s="119">
        <v>1</v>
      </c>
      <c r="G38" s="119"/>
      <c r="H38" s="119"/>
      <c r="I38" s="119">
        <v>1</v>
      </c>
      <c r="J38" s="119"/>
      <c r="K38" s="119"/>
      <c r="L38" s="119">
        <v>1</v>
      </c>
      <c r="M38" s="119"/>
      <c r="N38" s="119"/>
      <c r="O38" s="119">
        <v>1</v>
      </c>
      <c r="P38" s="119"/>
      <c r="Q38" s="119"/>
      <c r="R38" s="119">
        <v>1</v>
      </c>
      <c r="S38" s="119"/>
      <c r="T38" s="105">
        <f t="shared" si="5"/>
        <v>5</v>
      </c>
    </row>
    <row r="39" spans="1:20" ht="78.75" customHeight="1" x14ac:dyDescent="0.2">
      <c r="A39" s="1">
        <v>3</v>
      </c>
      <c r="B39" s="111"/>
      <c r="C39" s="112"/>
      <c r="D39" s="125" t="s">
        <v>58</v>
      </c>
      <c r="E39" s="132">
        <v>1</v>
      </c>
      <c r="F39" s="132"/>
      <c r="G39" s="132"/>
      <c r="H39" s="132">
        <v>1</v>
      </c>
      <c r="I39" s="132"/>
      <c r="J39" s="132"/>
      <c r="K39" s="132">
        <v>1</v>
      </c>
      <c r="L39" s="132"/>
      <c r="M39" s="132"/>
      <c r="N39" s="132">
        <v>1</v>
      </c>
      <c r="O39" s="132"/>
      <c r="P39" s="132"/>
      <c r="Q39" s="132">
        <v>1</v>
      </c>
      <c r="R39" s="132"/>
      <c r="S39" s="132"/>
      <c r="T39" s="105">
        <f t="shared" si="5"/>
        <v>5</v>
      </c>
    </row>
    <row r="40" spans="1:20" ht="70.5" customHeight="1" x14ac:dyDescent="0.2">
      <c r="A40" s="1">
        <v>4</v>
      </c>
      <c r="B40" s="111"/>
      <c r="C40" s="112"/>
      <c r="D40" s="125" t="s">
        <v>39</v>
      </c>
      <c r="E40" s="132"/>
      <c r="F40" s="132">
        <v>1</v>
      </c>
      <c r="G40" s="132"/>
      <c r="H40" s="132"/>
      <c r="I40" s="132">
        <v>1</v>
      </c>
      <c r="J40" s="132"/>
      <c r="K40" s="132"/>
      <c r="L40" s="132">
        <v>1</v>
      </c>
      <c r="M40" s="132"/>
      <c r="N40" s="132"/>
      <c r="O40" s="132">
        <v>1</v>
      </c>
      <c r="P40" s="132"/>
      <c r="Q40" s="132"/>
      <c r="R40" s="132">
        <v>1</v>
      </c>
      <c r="S40" s="132"/>
      <c r="T40" s="105">
        <f t="shared" si="5"/>
        <v>5</v>
      </c>
    </row>
    <row r="41" spans="1:20" ht="87.75" customHeight="1" x14ac:dyDescent="0.2">
      <c r="A41" s="1">
        <v>5</v>
      </c>
      <c r="B41" s="111"/>
      <c r="C41" s="112"/>
      <c r="D41" s="125" t="s">
        <v>40</v>
      </c>
      <c r="E41" s="132"/>
      <c r="F41" s="132">
        <v>1</v>
      </c>
      <c r="G41" s="132"/>
      <c r="H41" s="132"/>
      <c r="I41" s="132">
        <v>1</v>
      </c>
      <c r="J41" s="132"/>
      <c r="K41" s="132"/>
      <c r="L41" s="132">
        <v>1</v>
      </c>
      <c r="M41" s="132"/>
      <c r="N41" s="132"/>
      <c r="O41" s="132">
        <v>1</v>
      </c>
      <c r="P41" s="132"/>
      <c r="Q41" s="132"/>
      <c r="R41" s="132">
        <v>1</v>
      </c>
      <c r="S41" s="132"/>
      <c r="T41" s="105">
        <f t="shared" si="5"/>
        <v>5</v>
      </c>
    </row>
    <row r="42" spans="1:20" ht="66.75" customHeight="1" x14ac:dyDescent="0.2">
      <c r="A42" s="1">
        <v>6</v>
      </c>
      <c r="B42" s="111"/>
      <c r="C42" s="112"/>
      <c r="D42" s="125" t="s">
        <v>41</v>
      </c>
      <c r="E42" s="132"/>
      <c r="F42" s="132">
        <v>1</v>
      </c>
      <c r="G42" s="132"/>
      <c r="H42" s="132"/>
      <c r="I42" s="132">
        <v>1</v>
      </c>
      <c r="J42" s="132"/>
      <c r="K42" s="132"/>
      <c r="L42" s="132">
        <v>1</v>
      </c>
      <c r="M42" s="132"/>
      <c r="N42" s="132"/>
      <c r="O42" s="132">
        <v>1</v>
      </c>
      <c r="P42" s="132"/>
      <c r="Q42" s="132"/>
      <c r="R42" s="132">
        <v>1</v>
      </c>
      <c r="S42" s="132"/>
      <c r="T42" s="105">
        <f t="shared" si="5"/>
        <v>5</v>
      </c>
    </row>
    <row r="43" spans="1:20" ht="18" customHeight="1" x14ac:dyDescent="0.2">
      <c r="B43" s="111"/>
      <c r="C43" s="112"/>
      <c r="D43" s="115" t="s">
        <v>15</v>
      </c>
      <c r="E43" s="133">
        <f>SUM(E37:E42)</f>
        <v>2</v>
      </c>
      <c r="F43" s="133">
        <f t="shared" ref="F43:S43" si="6">SUM(F37:F42)</f>
        <v>4</v>
      </c>
      <c r="G43" s="133">
        <f t="shared" si="6"/>
        <v>0</v>
      </c>
      <c r="H43" s="133">
        <f t="shared" si="6"/>
        <v>2</v>
      </c>
      <c r="I43" s="133">
        <f t="shared" si="6"/>
        <v>4</v>
      </c>
      <c r="J43" s="133">
        <f t="shared" si="6"/>
        <v>0</v>
      </c>
      <c r="K43" s="133">
        <f t="shared" si="6"/>
        <v>2</v>
      </c>
      <c r="L43" s="133">
        <f t="shared" si="6"/>
        <v>4</v>
      </c>
      <c r="M43" s="133">
        <f t="shared" si="6"/>
        <v>0</v>
      </c>
      <c r="N43" s="133">
        <f t="shared" si="6"/>
        <v>2</v>
      </c>
      <c r="O43" s="133">
        <f t="shared" si="6"/>
        <v>4</v>
      </c>
      <c r="P43" s="133">
        <f t="shared" si="6"/>
        <v>0</v>
      </c>
      <c r="Q43" s="133">
        <f t="shared" si="6"/>
        <v>2</v>
      </c>
      <c r="R43" s="133">
        <f t="shared" si="6"/>
        <v>4</v>
      </c>
      <c r="S43" s="133">
        <f t="shared" si="6"/>
        <v>0</v>
      </c>
      <c r="T43" s="134">
        <f t="shared" si="5"/>
        <v>30</v>
      </c>
    </row>
    <row r="44" spans="1:20" ht="37.5" customHeight="1" x14ac:dyDescent="0.2">
      <c r="B44" s="111"/>
      <c r="C44" s="112"/>
      <c r="D44" s="117" t="s">
        <v>16</v>
      </c>
      <c r="E44" s="122" t="s">
        <v>42</v>
      </c>
      <c r="F44" s="123"/>
      <c r="G44" s="124"/>
      <c r="H44" s="122" t="s">
        <v>42</v>
      </c>
      <c r="I44" s="123"/>
      <c r="J44" s="124"/>
      <c r="K44" s="122" t="s">
        <v>42</v>
      </c>
      <c r="L44" s="123"/>
      <c r="M44" s="124"/>
      <c r="N44" s="122" t="s">
        <v>42</v>
      </c>
      <c r="O44" s="123"/>
      <c r="P44" s="124"/>
      <c r="Q44" s="122" t="s">
        <v>42</v>
      </c>
      <c r="R44" s="123"/>
      <c r="S44" s="124"/>
      <c r="T44" s="105"/>
    </row>
    <row r="45" spans="1:20" ht="18" customHeight="1" x14ac:dyDescent="0.2">
      <c r="B45" s="111" t="s">
        <v>43</v>
      </c>
      <c r="C45" s="112"/>
      <c r="D45" s="117" t="s">
        <v>43</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105">
        <v>10</v>
      </c>
    </row>
    <row r="46" spans="1:20" ht="33" customHeight="1" x14ac:dyDescent="0.2">
      <c r="A46" s="1">
        <v>1</v>
      </c>
      <c r="B46" s="111"/>
      <c r="C46" s="112"/>
      <c r="D46" s="118" t="s">
        <v>44</v>
      </c>
      <c r="E46" s="132">
        <v>1</v>
      </c>
      <c r="F46" s="132"/>
      <c r="G46" s="132"/>
      <c r="H46" s="132">
        <v>1</v>
      </c>
      <c r="I46" s="132"/>
      <c r="J46" s="132"/>
      <c r="K46" s="132">
        <v>1</v>
      </c>
      <c r="L46" s="132"/>
      <c r="M46" s="132"/>
      <c r="N46" s="132">
        <v>1</v>
      </c>
      <c r="O46" s="132"/>
      <c r="P46" s="132"/>
      <c r="Q46" s="132">
        <v>1</v>
      </c>
      <c r="R46" s="132"/>
      <c r="S46" s="132"/>
      <c r="T46" s="105">
        <f>SUM(E46:S46)</f>
        <v>5</v>
      </c>
    </row>
    <row r="47" spans="1:20" ht="18" customHeight="1" x14ac:dyDescent="0.2">
      <c r="B47" s="111"/>
      <c r="C47" s="112"/>
      <c r="D47" s="115" t="s">
        <v>15</v>
      </c>
      <c r="E47" s="135">
        <f>+E46</f>
        <v>1</v>
      </c>
      <c r="F47" s="135">
        <f t="shared" ref="F47:S47" si="7">+F46</f>
        <v>0</v>
      </c>
      <c r="G47" s="135">
        <f t="shared" si="7"/>
        <v>0</v>
      </c>
      <c r="H47" s="135">
        <f t="shared" si="7"/>
        <v>1</v>
      </c>
      <c r="I47" s="135">
        <f t="shared" si="7"/>
        <v>0</v>
      </c>
      <c r="J47" s="135">
        <f t="shared" si="7"/>
        <v>0</v>
      </c>
      <c r="K47" s="135">
        <f t="shared" si="7"/>
        <v>1</v>
      </c>
      <c r="L47" s="135">
        <f t="shared" si="7"/>
        <v>0</v>
      </c>
      <c r="M47" s="135">
        <f t="shared" si="7"/>
        <v>0</v>
      </c>
      <c r="N47" s="135">
        <f t="shared" si="7"/>
        <v>1</v>
      </c>
      <c r="O47" s="135">
        <f t="shared" si="7"/>
        <v>0</v>
      </c>
      <c r="P47" s="135">
        <f t="shared" si="7"/>
        <v>0</v>
      </c>
      <c r="Q47" s="135">
        <f t="shared" si="7"/>
        <v>1</v>
      </c>
      <c r="R47" s="135">
        <f t="shared" si="7"/>
        <v>0</v>
      </c>
      <c r="S47" s="135">
        <f t="shared" si="7"/>
        <v>0</v>
      </c>
      <c r="T47" s="136">
        <f>SUM(E47:S47)</f>
        <v>5</v>
      </c>
    </row>
    <row r="48" spans="1:20" ht="44.25" customHeight="1" x14ac:dyDescent="0.2">
      <c r="B48" s="111"/>
      <c r="C48" s="112"/>
      <c r="D48" s="117" t="s">
        <v>16</v>
      </c>
      <c r="E48" s="41" t="s">
        <v>45</v>
      </c>
      <c r="F48" s="42"/>
      <c r="G48" s="43"/>
      <c r="H48" s="41" t="s">
        <v>45</v>
      </c>
      <c r="I48" s="42"/>
      <c r="J48" s="43"/>
      <c r="K48" s="41" t="s">
        <v>45</v>
      </c>
      <c r="L48" s="42"/>
      <c r="M48" s="43"/>
      <c r="N48" s="41" t="s">
        <v>45</v>
      </c>
      <c r="O48" s="42"/>
      <c r="P48" s="43"/>
      <c r="Q48" s="41" t="s">
        <v>45</v>
      </c>
      <c r="R48" s="42"/>
      <c r="S48" s="43"/>
      <c r="T48" s="105"/>
    </row>
    <row r="49" spans="1:20" ht="18" customHeight="1" x14ac:dyDescent="0.2">
      <c r="B49" s="137" t="s">
        <v>46</v>
      </c>
      <c r="C49" s="138"/>
      <c r="D49" s="117" t="s">
        <v>46</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105">
        <v>10</v>
      </c>
    </row>
    <row r="50" spans="1:20" ht="84.75" customHeight="1" x14ac:dyDescent="0.2">
      <c r="A50" s="1">
        <v>1</v>
      </c>
      <c r="B50" s="137"/>
      <c r="C50" s="138"/>
      <c r="D50" s="125" t="s">
        <v>47</v>
      </c>
      <c r="E50" s="132"/>
      <c r="F50" s="132"/>
      <c r="G50" s="132">
        <v>1</v>
      </c>
      <c r="H50" s="132"/>
      <c r="I50" s="132"/>
      <c r="J50" s="132">
        <v>1</v>
      </c>
      <c r="K50" s="132"/>
      <c r="L50" s="132"/>
      <c r="M50" s="132">
        <v>1</v>
      </c>
      <c r="N50" s="132"/>
      <c r="O50" s="132"/>
      <c r="P50" s="132">
        <v>1</v>
      </c>
      <c r="Q50" s="132"/>
      <c r="R50" s="132"/>
      <c r="S50" s="132">
        <v>1</v>
      </c>
      <c r="T50" s="105">
        <f>SUM(E50:S50)</f>
        <v>5</v>
      </c>
    </row>
    <row r="51" spans="1:20" ht="30" customHeight="1" x14ac:dyDescent="0.2">
      <c r="B51" s="137"/>
      <c r="C51" s="138"/>
      <c r="D51" s="115" t="s">
        <v>15</v>
      </c>
      <c r="E51" s="135">
        <f t="shared" ref="E51:S51" si="8">SUM(E50:E50)</f>
        <v>0</v>
      </c>
      <c r="F51" s="135">
        <f t="shared" si="8"/>
        <v>0</v>
      </c>
      <c r="G51" s="135">
        <f t="shared" si="8"/>
        <v>1</v>
      </c>
      <c r="H51" s="135">
        <f t="shared" si="8"/>
        <v>0</v>
      </c>
      <c r="I51" s="135">
        <f t="shared" si="8"/>
        <v>0</v>
      </c>
      <c r="J51" s="135">
        <f t="shared" si="8"/>
        <v>1</v>
      </c>
      <c r="K51" s="135">
        <f t="shared" si="8"/>
        <v>0</v>
      </c>
      <c r="L51" s="135">
        <f t="shared" si="8"/>
        <v>0</v>
      </c>
      <c r="M51" s="135">
        <f t="shared" si="8"/>
        <v>1</v>
      </c>
      <c r="N51" s="135">
        <f t="shared" si="8"/>
        <v>0</v>
      </c>
      <c r="O51" s="135">
        <f t="shared" si="8"/>
        <v>0</v>
      </c>
      <c r="P51" s="135">
        <f t="shared" si="8"/>
        <v>1</v>
      </c>
      <c r="Q51" s="135">
        <f t="shared" si="8"/>
        <v>0</v>
      </c>
      <c r="R51" s="135">
        <f t="shared" si="8"/>
        <v>0</v>
      </c>
      <c r="S51" s="135">
        <f t="shared" si="8"/>
        <v>1</v>
      </c>
      <c r="T51" s="105">
        <f>SUM(E51:S51)</f>
        <v>5</v>
      </c>
    </row>
    <row r="52" spans="1:20" ht="51" customHeight="1" x14ac:dyDescent="0.2">
      <c r="B52" s="137"/>
      <c r="C52" s="138"/>
      <c r="D52" s="117" t="s">
        <v>16</v>
      </c>
      <c r="E52" s="73" t="s">
        <v>68</v>
      </c>
      <c r="F52" s="74"/>
      <c r="G52" s="75"/>
      <c r="H52" s="73" t="s">
        <v>68</v>
      </c>
      <c r="I52" s="74"/>
      <c r="J52" s="75"/>
      <c r="K52" s="73" t="s">
        <v>69</v>
      </c>
      <c r="L52" s="74"/>
      <c r="M52" s="75"/>
      <c r="N52" s="73" t="s">
        <v>69</v>
      </c>
      <c r="O52" s="74"/>
      <c r="P52" s="75"/>
      <c r="Q52" s="73" t="s">
        <v>69</v>
      </c>
      <c r="R52" s="74"/>
      <c r="S52" s="75"/>
      <c r="T52" s="105"/>
    </row>
    <row r="53" spans="1:20" x14ac:dyDescent="0.25">
      <c r="E53" s="76">
        <f t="shared" ref="E53:S53" si="9">+E51+E47+E43+E34+E26+E17</f>
        <v>13</v>
      </c>
      <c r="F53" s="76">
        <f t="shared" si="9"/>
        <v>8</v>
      </c>
      <c r="G53" s="76">
        <f t="shared" si="9"/>
        <v>2</v>
      </c>
      <c r="H53" s="76">
        <f t="shared" si="9"/>
        <v>12</v>
      </c>
      <c r="I53" s="76">
        <f t="shared" si="9"/>
        <v>9</v>
      </c>
      <c r="J53" s="76">
        <f t="shared" si="9"/>
        <v>2</v>
      </c>
      <c r="K53" s="76">
        <f t="shared" si="9"/>
        <v>13</v>
      </c>
      <c r="L53" s="76">
        <f t="shared" si="9"/>
        <v>8</v>
      </c>
      <c r="M53" s="76">
        <f t="shared" si="9"/>
        <v>2</v>
      </c>
      <c r="N53" s="76">
        <f t="shared" si="9"/>
        <v>13</v>
      </c>
      <c r="O53" s="76">
        <f t="shared" si="9"/>
        <v>8</v>
      </c>
      <c r="P53" s="76">
        <f t="shared" si="9"/>
        <v>2</v>
      </c>
      <c r="Q53" s="76">
        <f t="shared" si="9"/>
        <v>13</v>
      </c>
      <c r="R53" s="76">
        <f t="shared" si="9"/>
        <v>8</v>
      </c>
      <c r="S53" s="76">
        <f t="shared" si="9"/>
        <v>2</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79"/>
    </row>
    <row r="55" spans="1:20" x14ac:dyDescent="0.25">
      <c r="D55" s="80" t="s">
        <v>7</v>
      </c>
      <c r="E55" s="81">
        <f>+H53+K53+N53+Q53</f>
        <v>51</v>
      </c>
      <c r="F55" s="82">
        <f>+E55/$E$58</f>
        <v>0.5</v>
      </c>
    </row>
    <row r="56" spans="1:20" x14ac:dyDescent="0.25">
      <c r="D56" s="80" t="s">
        <v>8</v>
      </c>
      <c r="E56" s="81">
        <f>+F53+I53+L53+O53+R53</f>
        <v>41</v>
      </c>
      <c r="F56" s="82">
        <f t="shared" ref="F56:F58" si="14">+E56/$E$58</f>
        <v>0.40196078431372551</v>
      </c>
    </row>
    <row r="57" spans="1:20" x14ac:dyDescent="0.25">
      <c r="D57" s="80" t="s">
        <v>9</v>
      </c>
      <c r="E57" s="81">
        <f>+G53+J53+M53+P53+S53</f>
        <v>10</v>
      </c>
      <c r="F57" s="82">
        <f t="shared" si="14"/>
        <v>9.8039215686274508E-2</v>
      </c>
    </row>
    <row r="58" spans="1:20" x14ac:dyDescent="0.25">
      <c r="E58" s="81">
        <f>SUM(E55:E57)</f>
        <v>102</v>
      </c>
      <c r="F58" s="82">
        <f t="shared" si="14"/>
        <v>1</v>
      </c>
    </row>
    <row r="60" spans="1:20" x14ac:dyDescent="0.25">
      <c r="D60" s="85" t="s">
        <v>51</v>
      </c>
      <c r="E60" s="86"/>
      <c r="F60" s="87">
        <f>+F55+F57</f>
        <v>0.59803921568627449</v>
      </c>
    </row>
    <row r="104" spans="1:20" ht="12.75" x14ac:dyDescent="0.2">
      <c r="A104" s="1" t="e">
        <f>+'[1]11. CA COLORECTAL'!A49+'[1]11. CA COLORECTAL'!A45+'[1]11. CA COLORECTAL'!#REF!+'[1]11. CA COLORECTAL'!A41+'[1]11. CA COLORECTAL'!A36+'[1]11. CA COLORECTAL'!A30+'[1]11. CA COLORECTAL'!A26+'[1]11. CA COLORECTAL'!A18+A55+A50+#REF!+A47+A43+A36+A30+A22</f>
        <v>#REF!</v>
      </c>
      <c r="E104" s="88"/>
      <c r="F104" s="88"/>
      <c r="G104" s="88"/>
      <c r="H104" s="88"/>
      <c r="I104" s="88"/>
      <c r="J104" s="88"/>
      <c r="K104" s="88"/>
      <c r="L104" s="88"/>
      <c r="M104" s="88"/>
      <c r="N104" s="88"/>
      <c r="O104" s="88"/>
      <c r="P104" s="88"/>
      <c r="Q104" s="88"/>
      <c r="R104" s="88"/>
      <c r="S104" s="88"/>
      <c r="T104" s="8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39" priority="1" operator="notEqual">
      <formula>$T$11</formula>
    </cfRule>
  </conditionalFormatting>
  <conditionalFormatting sqref="E54:S54">
    <cfRule type="cellIs" dxfId="38"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 sqref="E46:S46 E50:S50 E13:S16">
      <formula1>1</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M8" sqref="M8"/>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3.7109375" style="83" customWidth="1"/>
    <col min="8" max="8" width="5.5703125" style="83" customWidth="1"/>
    <col min="9" max="9" width="4.85546875" style="83" customWidth="1"/>
    <col min="10" max="10" width="3.7109375" style="83" customWidth="1"/>
    <col min="11" max="11" width="3.7109375" style="84" customWidth="1"/>
    <col min="12" max="12" width="4.140625" style="84" customWidth="1"/>
    <col min="13" max="13" width="3.7109375" style="84" customWidth="1"/>
    <col min="14" max="14" width="4.85546875" style="83" customWidth="1"/>
    <col min="15" max="15" width="4.42578125" style="83" customWidth="1"/>
    <col min="16" max="16" width="5.7109375" style="83" customWidth="1"/>
    <col min="17" max="17" width="3.7109375" style="83" customWidth="1"/>
    <col min="18" max="18" width="4.140625" style="83" customWidth="1"/>
    <col min="19" max="19" width="3.7109375" style="83" customWidth="1"/>
    <col min="20" max="20" width="11.42578125" style="77"/>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70</v>
      </c>
      <c r="D7" s="90"/>
      <c r="E7" s="90"/>
      <c r="F7" s="2"/>
      <c r="G7" s="2"/>
      <c r="H7" s="2"/>
      <c r="I7" s="2"/>
      <c r="J7" s="2"/>
      <c r="K7" s="2"/>
      <c r="L7" s="2"/>
      <c r="M7" s="2"/>
      <c r="N7" s="2"/>
      <c r="O7" s="2"/>
      <c r="P7" s="2"/>
      <c r="Q7" s="2"/>
      <c r="R7" s="2"/>
      <c r="S7" s="2"/>
      <c r="T7" s="89"/>
    </row>
    <row r="8" spans="1:20" ht="14.25" customHeight="1" x14ac:dyDescent="0.2">
      <c r="C8" s="91" t="s">
        <v>71</v>
      </c>
      <c r="D8" s="91"/>
      <c r="E8" s="91"/>
      <c r="F8" s="2"/>
      <c r="G8" s="2"/>
      <c r="H8" s="2"/>
      <c r="I8" s="2"/>
      <c r="J8" s="2"/>
      <c r="K8" s="2"/>
      <c r="L8" s="2"/>
      <c r="M8" s="2"/>
      <c r="N8" s="2"/>
      <c r="O8" s="2"/>
      <c r="P8" s="2"/>
      <c r="Q8" s="2"/>
      <c r="R8" s="2"/>
      <c r="S8" s="2"/>
      <c r="T8" s="89"/>
    </row>
    <row r="9" spans="1:20" ht="12.75" x14ac:dyDescent="0.2">
      <c r="C9" s="92" t="s">
        <v>72</v>
      </c>
      <c r="D9" s="92"/>
      <c r="E9" s="92"/>
      <c r="F9" s="2"/>
      <c r="G9" s="2"/>
      <c r="H9" s="2"/>
      <c r="I9" s="2"/>
      <c r="J9" s="2"/>
      <c r="K9" s="2"/>
      <c r="L9" s="2"/>
      <c r="M9" s="2"/>
      <c r="N9" s="2"/>
      <c r="O9" s="2"/>
      <c r="P9" s="2"/>
      <c r="Q9" s="2"/>
      <c r="R9" s="2"/>
      <c r="S9" s="2"/>
      <c r="T9" s="89"/>
    </row>
    <row r="10" spans="1:20" ht="12.75" x14ac:dyDescent="0.2">
      <c r="C10" s="92" t="s">
        <v>4</v>
      </c>
      <c r="D10" s="92"/>
      <c r="E10" s="92"/>
      <c r="F10" s="2"/>
      <c r="G10" s="2"/>
      <c r="H10" s="2"/>
      <c r="I10" s="2"/>
      <c r="J10" s="2"/>
      <c r="K10" s="2"/>
      <c r="L10" s="2"/>
      <c r="M10" s="2"/>
      <c r="N10" s="2"/>
      <c r="O10" s="2"/>
      <c r="P10" s="2"/>
      <c r="Q10" s="2"/>
      <c r="R10" s="2"/>
      <c r="S10" s="2"/>
      <c r="T10" s="89"/>
    </row>
    <row r="11" spans="1:20" ht="46.5" customHeight="1" x14ac:dyDescent="0.2">
      <c r="B11" s="93"/>
      <c r="C11" s="94"/>
      <c r="D11" s="95" t="s">
        <v>5</v>
      </c>
      <c r="E11" s="96">
        <v>4459774</v>
      </c>
      <c r="F11" s="97"/>
      <c r="G11" s="98"/>
      <c r="H11" s="96">
        <v>10124641</v>
      </c>
      <c r="I11" s="97"/>
      <c r="J11" s="98"/>
      <c r="K11" s="96">
        <v>6359079</v>
      </c>
      <c r="L11" s="97"/>
      <c r="M11" s="98"/>
      <c r="N11" s="96">
        <v>10108182</v>
      </c>
      <c r="O11" s="97"/>
      <c r="P11" s="98"/>
      <c r="Q11" s="96">
        <v>10194030</v>
      </c>
      <c r="R11" s="97"/>
      <c r="S11" s="98"/>
      <c r="T11" s="102">
        <v>5</v>
      </c>
    </row>
    <row r="12" spans="1:20" ht="30" x14ac:dyDescent="0.2">
      <c r="B12" s="103"/>
      <c r="C12" s="104"/>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105"/>
    </row>
    <row r="13" spans="1:20" ht="41.25" customHeight="1" x14ac:dyDescent="0.2">
      <c r="A13" s="1">
        <v>1</v>
      </c>
      <c r="B13" s="106" t="s">
        <v>10</v>
      </c>
      <c r="C13" s="107"/>
      <c r="D13" s="108" t="s">
        <v>11</v>
      </c>
      <c r="E13" s="33">
        <v>1</v>
      </c>
      <c r="F13" s="33"/>
      <c r="G13" s="33"/>
      <c r="H13" s="33">
        <v>1</v>
      </c>
      <c r="I13" s="33"/>
      <c r="J13" s="33"/>
      <c r="K13" s="33">
        <v>1</v>
      </c>
      <c r="L13" s="33"/>
      <c r="M13" s="33"/>
      <c r="N13" s="33">
        <v>1</v>
      </c>
      <c r="O13" s="33"/>
      <c r="P13" s="33"/>
      <c r="Q13" s="33">
        <v>1</v>
      </c>
      <c r="R13" s="33"/>
      <c r="S13" s="33"/>
      <c r="T13" s="105">
        <f>SUM(E13:S13)</f>
        <v>5</v>
      </c>
    </row>
    <row r="14" spans="1:20" ht="54" customHeight="1" x14ac:dyDescent="0.2">
      <c r="A14" s="1">
        <v>2</v>
      </c>
      <c r="B14" s="111"/>
      <c r="C14" s="112"/>
      <c r="D14" s="113" t="s">
        <v>12</v>
      </c>
      <c r="E14" s="33">
        <v>1</v>
      </c>
      <c r="F14" s="33"/>
      <c r="G14" s="33"/>
      <c r="H14" s="33">
        <v>1</v>
      </c>
      <c r="I14" s="33"/>
      <c r="J14" s="33"/>
      <c r="K14" s="33">
        <v>1</v>
      </c>
      <c r="L14" s="33"/>
      <c r="M14" s="33"/>
      <c r="N14" s="33">
        <v>1</v>
      </c>
      <c r="O14" s="33"/>
      <c r="P14" s="33"/>
      <c r="Q14" s="33">
        <v>1</v>
      </c>
      <c r="R14" s="33"/>
      <c r="S14" s="33"/>
      <c r="T14" s="105">
        <f>SUM(E14:S14)</f>
        <v>5</v>
      </c>
    </row>
    <row r="15" spans="1:20" ht="51" customHeight="1" x14ac:dyDescent="0.2">
      <c r="A15" s="1">
        <v>3</v>
      </c>
      <c r="B15" s="111"/>
      <c r="C15" s="112"/>
      <c r="D15" s="113" t="s">
        <v>13</v>
      </c>
      <c r="E15" s="33">
        <v>1</v>
      </c>
      <c r="F15" s="33"/>
      <c r="G15" s="33"/>
      <c r="H15" s="33">
        <v>1</v>
      </c>
      <c r="I15" s="33"/>
      <c r="J15" s="33"/>
      <c r="K15" s="33">
        <v>1</v>
      </c>
      <c r="L15" s="33"/>
      <c r="M15" s="33"/>
      <c r="N15" s="33">
        <v>1</v>
      </c>
      <c r="O15" s="33"/>
      <c r="P15" s="33"/>
      <c r="Q15" s="33">
        <v>1</v>
      </c>
      <c r="R15" s="33"/>
      <c r="S15" s="33"/>
      <c r="T15" s="105">
        <f>SUM(E15:S15)</f>
        <v>5</v>
      </c>
    </row>
    <row r="16" spans="1:20" ht="38.25" customHeight="1" x14ac:dyDescent="0.2">
      <c r="A16" s="1">
        <v>4</v>
      </c>
      <c r="B16" s="111"/>
      <c r="C16" s="112"/>
      <c r="D16" s="108" t="s">
        <v>14</v>
      </c>
      <c r="E16" s="37">
        <v>1</v>
      </c>
      <c r="F16" s="37"/>
      <c r="G16" s="37"/>
      <c r="H16" s="37">
        <v>1</v>
      </c>
      <c r="I16" s="37"/>
      <c r="J16" s="37"/>
      <c r="K16" s="37">
        <v>1</v>
      </c>
      <c r="L16" s="37"/>
      <c r="M16" s="37"/>
      <c r="N16" s="37">
        <v>1</v>
      </c>
      <c r="O16" s="37"/>
      <c r="P16" s="37"/>
      <c r="Q16" s="37">
        <v>1</v>
      </c>
      <c r="R16" s="37"/>
      <c r="S16" s="37"/>
      <c r="T16" s="105">
        <f>SUM(E16:S16)</f>
        <v>5</v>
      </c>
    </row>
    <row r="17" spans="1:20" ht="18" customHeight="1" x14ac:dyDescent="0.2">
      <c r="B17" s="111"/>
      <c r="C17" s="112"/>
      <c r="D17" s="115" t="s">
        <v>15</v>
      </c>
      <c r="E17" s="116">
        <f>SUM(E13:E16)</f>
        <v>4</v>
      </c>
      <c r="F17" s="116">
        <f t="shared" ref="F17:S17" si="0">SUM(F13:F16)</f>
        <v>0</v>
      </c>
      <c r="G17" s="116">
        <f t="shared" si="0"/>
        <v>0</v>
      </c>
      <c r="H17" s="116">
        <f t="shared" si="0"/>
        <v>4</v>
      </c>
      <c r="I17" s="116">
        <f t="shared" si="0"/>
        <v>0</v>
      </c>
      <c r="J17" s="116">
        <f t="shared" si="0"/>
        <v>0</v>
      </c>
      <c r="K17" s="116">
        <f t="shared" si="0"/>
        <v>4</v>
      </c>
      <c r="L17" s="116">
        <f t="shared" si="0"/>
        <v>0</v>
      </c>
      <c r="M17" s="116">
        <f t="shared" si="0"/>
        <v>0</v>
      </c>
      <c r="N17" s="116">
        <f t="shared" si="0"/>
        <v>4</v>
      </c>
      <c r="O17" s="116">
        <f t="shared" si="0"/>
        <v>0</v>
      </c>
      <c r="P17" s="116">
        <f t="shared" si="0"/>
        <v>0</v>
      </c>
      <c r="Q17" s="116">
        <f t="shared" si="0"/>
        <v>4</v>
      </c>
      <c r="R17" s="116">
        <f t="shared" si="0"/>
        <v>0</v>
      </c>
      <c r="S17" s="116">
        <f t="shared" si="0"/>
        <v>0</v>
      </c>
      <c r="T17" s="105">
        <f>SUM(E17:S17)</f>
        <v>20</v>
      </c>
    </row>
    <row r="18" spans="1:20" ht="37.5" customHeight="1" x14ac:dyDescent="0.2">
      <c r="B18" s="111"/>
      <c r="C18" s="112"/>
      <c r="D18" s="117" t="s">
        <v>16</v>
      </c>
      <c r="E18" s="41" t="s">
        <v>73</v>
      </c>
      <c r="F18" s="42"/>
      <c r="G18" s="43"/>
      <c r="H18" s="41" t="s">
        <v>73</v>
      </c>
      <c r="I18" s="42"/>
      <c r="J18" s="43"/>
      <c r="K18" s="41" t="s">
        <v>73</v>
      </c>
      <c r="L18" s="42"/>
      <c r="M18" s="43"/>
      <c r="N18" s="41" t="s">
        <v>73</v>
      </c>
      <c r="O18" s="42"/>
      <c r="P18" s="43"/>
      <c r="Q18" s="41" t="s">
        <v>73</v>
      </c>
      <c r="R18" s="42"/>
      <c r="S18" s="43"/>
      <c r="T18" s="105"/>
    </row>
    <row r="19" spans="1:20" ht="18" customHeight="1" x14ac:dyDescent="0.2">
      <c r="B19" s="111" t="s">
        <v>18</v>
      </c>
      <c r="C19" s="112"/>
      <c r="D19" s="117"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105"/>
    </row>
    <row r="20" spans="1:20" s="50" customFormat="1" ht="77.25" customHeight="1" x14ac:dyDescent="0.2">
      <c r="A20" s="47">
        <v>1</v>
      </c>
      <c r="B20" s="111"/>
      <c r="C20" s="112"/>
      <c r="D20" s="118" t="s">
        <v>19</v>
      </c>
      <c r="E20" s="49"/>
      <c r="F20" s="49">
        <v>1</v>
      </c>
      <c r="G20" s="49"/>
      <c r="H20" s="49">
        <v>1</v>
      </c>
      <c r="I20" s="49"/>
      <c r="J20" s="49"/>
      <c r="K20" s="49">
        <v>1</v>
      </c>
      <c r="L20" s="49"/>
      <c r="M20" s="49"/>
      <c r="N20" s="49">
        <v>1</v>
      </c>
      <c r="O20" s="49"/>
      <c r="P20" s="49"/>
      <c r="Q20" s="49">
        <v>1</v>
      </c>
      <c r="R20" s="49"/>
      <c r="S20" s="49"/>
      <c r="T20" s="105">
        <f t="shared" ref="T20:T26" si="1">SUM(E20:S20)</f>
        <v>5</v>
      </c>
    </row>
    <row r="21" spans="1:20" ht="81" customHeight="1" x14ac:dyDescent="0.2">
      <c r="A21" s="1">
        <v>2</v>
      </c>
      <c r="B21" s="111"/>
      <c r="C21" s="112"/>
      <c r="D21" s="120" t="s">
        <v>20</v>
      </c>
      <c r="E21" s="52"/>
      <c r="F21" s="52">
        <v>1</v>
      </c>
      <c r="G21" s="52"/>
      <c r="H21" s="52">
        <v>1</v>
      </c>
      <c r="I21" s="142"/>
      <c r="J21" s="142"/>
      <c r="K21" s="52">
        <v>1</v>
      </c>
      <c r="L21" s="142"/>
      <c r="M21" s="142"/>
      <c r="N21" s="52">
        <v>1</v>
      </c>
      <c r="O21" s="142"/>
      <c r="P21" s="142"/>
      <c r="Q21" s="52">
        <v>1</v>
      </c>
      <c r="R21" s="142"/>
      <c r="S21" s="142"/>
      <c r="T21" s="105">
        <f t="shared" si="1"/>
        <v>5</v>
      </c>
    </row>
    <row r="22" spans="1:20" ht="50.25" customHeight="1" x14ac:dyDescent="0.2">
      <c r="A22" s="1">
        <v>3</v>
      </c>
      <c r="B22" s="111"/>
      <c r="C22" s="112"/>
      <c r="D22" s="120" t="s">
        <v>21</v>
      </c>
      <c r="E22" s="52">
        <v>1</v>
      </c>
      <c r="F22" s="52"/>
      <c r="G22" s="52"/>
      <c r="H22" s="52">
        <v>1</v>
      </c>
      <c r="I22" s="142"/>
      <c r="J22" s="142"/>
      <c r="K22" s="52">
        <v>1</v>
      </c>
      <c r="L22" s="142"/>
      <c r="M22" s="142"/>
      <c r="N22" s="52">
        <v>1</v>
      </c>
      <c r="O22" s="142"/>
      <c r="P22" s="142"/>
      <c r="Q22" s="52">
        <v>1</v>
      </c>
      <c r="R22" s="142"/>
      <c r="S22" s="142"/>
      <c r="T22" s="105">
        <f t="shared" si="1"/>
        <v>5</v>
      </c>
    </row>
    <row r="23" spans="1:20" ht="50.25" customHeight="1" x14ac:dyDescent="0.2">
      <c r="A23" s="1">
        <v>4</v>
      </c>
      <c r="B23" s="111"/>
      <c r="C23" s="112"/>
      <c r="D23" s="120" t="s">
        <v>22</v>
      </c>
      <c r="E23" s="52">
        <v>1</v>
      </c>
      <c r="F23" s="52"/>
      <c r="G23" s="52"/>
      <c r="H23" s="52">
        <v>1</v>
      </c>
      <c r="I23" s="142"/>
      <c r="J23" s="142"/>
      <c r="K23" s="52">
        <v>1</v>
      </c>
      <c r="L23" s="142"/>
      <c r="M23" s="142"/>
      <c r="N23" s="52">
        <v>1</v>
      </c>
      <c r="O23" s="142"/>
      <c r="P23" s="142"/>
      <c r="Q23" s="52">
        <v>1</v>
      </c>
      <c r="R23" s="142"/>
      <c r="S23" s="142"/>
      <c r="T23" s="105">
        <f t="shared" si="1"/>
        <v>5</v>
      </c>
    </row>
    <row r="24" spans="1:20" ht="52.5" customHeight="1" x14ac:dyDescent="0.2">
      <c r="A24" s="1">
        <v>5</v>
      </c>
      <c r="B24" s="111"/>
      <c r="C24" s="112"/>
      <c r="D24" s="120" t="s">
        <v>23</v>
      </c>
      <c r="E24" s="52">
        <v>1</v>
      </c>
      <c r="F24" s="52"/>
      <c r="G24" s="52"/>
      <c r="H24" s="52">
        <v>1</v>
      </c>
      <c r="I24" s="142"/>
      <c r="J24" s="142"/>
      <c r="K24" s="52">
        <v>1</v>
      </c>
      <c r="L24" s="142"/>
      <c r="M24" s="142"/>
      <c r="N24" s="52">
        <v>1</v>
      </c>
      <c r="O24" s="142"/>
      <c r="P24" s="142"/>
      <c r="Q24" s="52">
        <v>1</v>
      </c>
      <c r="R24" s="142"/>
      <c r="S24" s="142"/>
      <c r="T24" s="105">
        <f t="shared" si="1"/>
        <v>5</v>
      </c>
    </row>
    <row r="25" spans="1:20" ht="56.25" customHeight="1" x14ac:dyDescent="0.2">
      <c r="A25" s="1">
        <v>6</v>
      </c>
      <c r="B25" s="111"/>
      <c r="C25" s="112"/>
      <c r="D25" s="120" t="s">
        <v>24</v>
      </c>
      <c r="E25" s="52">
        <v>1</v>
      </c>
      <c r="F25" s="52"/>
      <c r="G25" s="52"/>
      <c r="H25" s="52">
        <v>1</v>
      </c>
      <c r="I25" s="142"/>
      <c r="J25" s="142"/>
      <c r="K25" s="52">
        <v>1</v>
      </c>
      <c r="L25" s="142"/>
      <c r="M25" s="142"/>
      <c r="N25" s="52">
        <v>1</v>
      </c>
      <c r="O25" s="142"/>
      <c r="P25" s="142"/>
      <c r="Q25" s="52">
        <v>1</v>
      </c>
      <c r="R25" s="142"/>
      <c r="S25" s="142"/>
      <c r="T25" s="105">
        <f t="shared" si="1"/>
        <v>5</v>
      </c>
    </row>
    <row r="26" spans="1:20" ht="18" customHeight="1" x14ac:dyDescent="0.2">
      <c r="B26" s="111"/>
      <c r="C26" s="112"/>
      <c r="D26" s="115" t="s">
        <v>15</v>
      </c>
      <c r="E26" s="116">
        <f>SUM(E20:E25)</f>
        <v>4</v>
      </c>
      <c r="F26" s="116">
        <f t="shared" ref="F26:S26" si="2">SUM(F20:F25)</f>
        <v>2</v>
      </c>
      <c r="G26" s="116">
        <f t="shared" si="2"/>
        <v>0</v>
      </c>
      <c r="H26" s="116">
        <f t="shared" si="2"/>
        <v>6</v>
      </c>
      <c r="I26" s="116">
        <f t="shared" si="2"/>
        <v>0</v>
      </c>
      <c r="J26" s="116">
        <f t="shared" si="2"/>
        <v>0</v>
      </c>
      <c r="K26" s="116">
        <f t="shared" si="2"/>
        <v>6</v>
      </c>
      <c r="L26" s="116">
        <f t="shared" si="2"/>
        <v>0</v>
      </c>
      <c r="M26" s="116">
        <f t="shared" si="2"/>
        <v>0</v>
      </c>
      <c r="N26" s="116">
        <f t="shared" si="2"/>
        <v>6</v>
      </c>
      <c r="O26" s="116">
        <f t="shared" si="2"/>
        <v>0</v>
      </c>
      <c r="P26" s="116">
        <f t="shared" si="2"/>
        <v>0</v>
      </c>
      <c r="Q26" s="116">
        <f t="shared" si="2"/>
        <v>6</v>
      </c>
      <c r="R26" s="116">
        <f t="shared" si="2"/>
        <v>0</v>
      </c>
      <c r="S26" s="116">
        <f t="shared" si="2"/>
        <v>0</v>
      </c>
      <c r="T26" s="105">
        <f t="shared" si="1"/>
        <v>30</v>
      </c>
    </row>
    <row r="27" spans="1:20" ht="37.5" customHeight="1" x14ac:dyDescent="0.2">
      <c r="B27" s="111"/>
      <c r="C27" s="112"/>
      <c r="D27" s="117" t="s">
        <v>16</v>
      </c>
      <c r="E27" s="53" t="s">
        <v>74</v>
      </c>
      <c r="F27" s="54"/>
      <c r="G27" s="55"/>
      <c r="H27" s="53" t="s">
        <v>75</v>
      </c>
      <c r="I27" s="54"/>
      <c r="J27" s="55"/>
      <c r="K27" s="53" t="s">
        <v>75</v>
      </c>
      <c r="L27" s="54"/>
      <c r="M27" s="55"/>
      <c r="N27" s="53" t="s">
        <v>75</v>
      </c>
      <c r="O27" s="54"/>
      <c r="P27" s="55"/>
      <c r="Q27" s="53" t="s">
        <v>75</v>
      </c>
      <c r="R27" s="54"/>
      <c r="S27" s="55"/>
      <c r="T27" s="105"/>
    </row>
    <row r="28" spans="1:20" ht="18" customHeight="1" x14ac:dyDescent="0.2">
      <c r="B28" s="111" t="s">
        <v>26</v>
      </c>
      <c r="C28" s="112"/>
      <c r="D28" s="117"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105">
        <v>10</v>
      </c>
    </row>
    <row r="29" spans="1:20" ht="40.5" customHeight="1" x14ac:dyDescent="0.2">
      <c r="A29" s="1">
        <v>1</v>
      </c>
      <c r="B29" s="111"/>
      <c r="C29" s="112"/>
      <c r="D29" s="125" t="s">
        <v>27</v>
      </c>
      <c r="E29" s="143">
        <v>1</v>
      </c>
      <c r="F29" s="143"/>
      <c r="G29" s="143"/>
      <c r="H29" s="143">
        <v>1</v>
      </c>
      <c r="I29" s="143"/>
      <c r="J29" s="143"/>
      <c r="K29" s="143">
        <v>1</v>
      </c>
      <c r="L29" s="143"/>
      <c r="M29" s="143"/>
      <c r="N29" s="143">
        <v>1</v>
      </c>
      <c r="O29" s="143"/>
      <c r="P29" s="143"/>
      <c r="Q29" s="143">
        <v>1</v>
      </c>
      <c r="R29" s="143"/>
      <c r="S29" s="143"/>
      <c r="T29" s="105">
        <f t="shared" ref="T29:T34" si="3">SUM(E29:S29)</f>
        <v>5</v>
      </c>
    </row>
    <row r="30" spans="1:20" ht="48.75" customHeight="1" x14ac:dyDescent="0.2">
      <c r="A30" s="1">
        <v>2</v>
      </c>
      <c r="B30" s="111"/>
      <c r="C30" s="112"/>
      <c r="D30" s="125" t="s">
        <v>28</v>
      </c>
      <c r="E30" s="143"/>
      <c r="F30" s="143"/>
      <c r="G30" s="143">
        <v>1</v>
      </c>
      <c r="H30" s="143"/>
      <c r="I30" s="143"/>
      <c r="J30" s="143">
        <v>1</v>
      </c>
      <c r="K30" s="143"/>
      <c r="L30" s="143"/>
      <c r="M30" s="143">
        <v>1</v>
      </c>
      <c r="N30" s="143"/>
      <c r="O30" s="143"/>
      <c r="P30" s="143">
        <v>1</v>
      </c>
      <c r="Q30" s="143"/>
      <c r="R30" s="143"/>
      <c r="S30" s="143">
        <v>1</v>
      </c>
      <c r="T30" s="105">
        <f t="shared" si="3"/>
        <v>5</v>
      </c>
    </row>
    <row r="31" spans="1:20" ht="62.25" customHeight="1" x14ac:dyDescent="0.2">
      <c r="A31" s="1">
        <v>3</v>
      </c>
      <c r="B31" s="111"/>
      <c r="C31" s="112"/>
      <c r="D31" s="125" t="s">
        <v>29</v>
      </c>
      <c r="E31" s="143"/>
      <c r="F31" s="143"/>
      <c r="G31" s="143">
        <v>1</v>
      </c>
      <c r="H31" s="143"/>
      <c r="I31" s="143"/>
      <c r="J31" s="143">
        <v>1</v>
      </c>
      <c r="K31" s="143"/>
      <c r="L31" s="143"/>
      <c r="M31" s="143">
        <v>1</v>
      </c>
      <c r="N31" s="143"/>
      <c r="O31" s="143"/>
      <c r="P31" s="143">
        <v>1</v>
      </c>
      <c r="Q31" s="143"/>
      <c r="R31" s="143"/>
      <c r="S31" s="143">
        <v>1</v>
      </c>
      <c r="T31" s="105">
        <f t="shared" si="3"/>
        <v>5</v>
      </c>
    </row>
    <row r="32" spans="1:20" ht="41.25" customHeight="1" x14ac:dyDescent="0.2">
      <c r="A32" s="1">
        <v>4</v>
      </c>
      <c r="B32" s="111"/>
      <c r="C32" s="112"/>
      <c r="D32" s="125" t="s">
        <v>30</v>
      </c>
      <c r="E32" s="143"/>
      <c r="F32" s="143">
        <v>1</v>
      </c>
      <c r="G32" s="143"/>
      <c r="H32" s="143"/>
      <c r="I32" s="143">
        <v>1</v>
      </c>
      <c r="J32" s="143"/>
      <c r="K32" s="143"/>
      <c r="L32" s="143">
        <v>1</v>
      </c>
      <c r="M32" s="143"/>
      <c r="N32" s="143"/>
      <c r="O32" s="143">
        <v>1</v>
      </c>
      <c r="P32" s="143"/>
      <c r="Q32" s="143"/>
      <c r="R32" s="143">
        <v>1</v>
      </c>
      <c r="S32" s="143"/>
      <c r="T32" s="105">
        <f t="shared" si="3"/>
        <v>5</v>
      </c>
    </row>
    <row r="33" spans="1:20" ht="61.5" customHeight="1" x14ac:dyDescent="0.2">
      <c r="A33" s="1">
        <v>5</v>
      </c>
      <c r="B33" s="111"/>
      <c r="C33" s="112"/>
      <c r="D33" s="125" t="s">
        <v>57</v>
      </c>
      <c r="E33" s="143">
        <v>1</v>
      </c>
      <c r="F33" s="143"/>
      <c r="G33" s="143"/>
      <c r="H33" s="143">
        <v>1</v>
      </c>
      <c r="I33" s="143"/>
      <c r="J33" s="143"/>
      <c r="K33" s="143">
        <v>1</v>
      </c>
      <c r="L33" s="143"/>
      <c r="M33" s="143"/>
      <c r="N33" s="143">
        <v>1</v>
      </c>
      <c r="O33" s="143"/>
      <c r="P33" s="143"/>
      <c r="Q33" s="143">
        <v>1</v>
      </c>
      <c r="R33" s="143"/>
      <c r="S33" s="143"/>
      <c r="T33" s="105">
        <f t="shared" si="3"/>
        <v>5</v>
      </c>
    </row>
    <row r="34" spans="1:20" ht="18" customHeight="1" x14ac:dyDescent="0.2">
      <c r="B34" s="111"/>
      <c r="C34" s="112"/>
      <c r="D34" s="115" t="s">
        <v>15</v>
      </c>
      <c r="E34" s="116">
        <f>SUM(E29:E33)</f>
        <v>2</v>
      </c>
      <c r="F34" s="116">
        <f t="shared" ref="F34:S34" si="4">SUM(F29:F33)</f>
        <v>1</v>
      </c>
      <c r="G34" s="116">
        <f t="shared" si="4"/>
        <v>2</v>
      </c>
      <c r="H34" s="116">
        <f t="shared" si="4"/>
        <v>2</v>
      </c>
      <c r="I34" s="116">
        <f t="shared" si="4"/>
        <v>1</v>
      </c>
      <c r="J34" s="116">
        <f t="shared" si="4"/>
        <v>2</v>
      </c>
      <c r="K34" s="116">
        <f t="shared" si="4"/>
        <v>2</v>
      </c>
      <c r="L34" s="116">
        <f t="shared" si="4"/>
        <v>1</v>
      </c>
      <c r="M34" s="116">
        <f t="shared" si="4"/>
        <v>2</v>
      </c>
      <c r="N34" s="116">
        <f t="shared" si="4"/>
        <v>2</v>
      </c>
      <c r="O34" s="116">
        <f t="shared" si="4"/>
        <v>1</v>
      </c>
      <c r="P34" s="116">
        <f t="shared" si="4"/>
        <v>2</v>
      </c>
      <c r="Q34" s="116">
        <f t="shared" si="4"/>
        <v>2</v>
      </c>
      <c r="R34" s="116">
        <f t="shared" si="4"/>
        <v>1</v>
      </c>
      <c r="S34" s="116">
        <f t="shared" si="4"/>
        <v>2</v>
      </c>
      <c r="T34" s="105">
        <f t="shared" si="3"/>
        <v>25</v>
      </c>
    </row>
    <row r="35" spans="1:20" ht="37.5" customHeight="1" x14ac:dyDescent="0.2">
      <c r="B35" s="111"/>
      <c r="C35" s="112"/>
      <c r="D35" s="117" t="s">
        <v>16</v>
      </c>
      <c r="E35" s="126" t="s">
        <v>32</v>
      </c>
      <c r="F35" s="127"/>
      <c r="G35" s="128"/>
      <c r="H35" s="126" t="s">
        <v>32</v>
      </c>
      <c r="I35" s="127"/>
      <c r="J35" s="128"/>
      <c r="K35" s="126" t="s">
        <v>32</v>
      </c>
      <c r="L35" s="127"/>
      <c r="M35" s="128"/>
      <c r="N35" s="126" t="s">
        <v>32</v>
      </c>
      <c r="O35" s="127"/>
      <c r="P35" s="128"/>
      <c r="Q35" s="126" t="s">
        <v>32</v>
      </c>
      <c r="R35" s="127"/>
      <c r="S35" s="128"/>
      <c r="T35" s="105"/>
    </row>
    <row r="36" spans="1:20" ht="18" customHeight="1" x14ac:dyDescent="0.2">
      <c r="B36" s="111" t="s">
        <v>35</v>
      </c>
      <c r="C36" s="112"/>
      <c r="D36" s="117" t="s">
        <v>35</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105">
        <v>10</v>
      </c>
    </row>
    <row r="37" spans="1:20" ht="93" customHeight="1" x14ac:dyDescent="0.2">
      <c r="A37" s="1">
        <v>1</v>
      </c>
      <c r="B37" s="111"/>
      <c r="C37" s="112"/>
      <c r="D37" s="125" t="s">
        <v>36</v>
      </c>
      <c r="E37" s="60">
        <v>1</v>
      </c>
      <c r="F37" s="61"/>
      <c r="G37" s="62"/>
      <c r="H37" s="60">
        <v>1</v>
      </c>
      <c r="I37" s="61"/>
      <c r="J37" s="62"/>
      <c r="K37" s="60">
        <v>1</v>
      </c>
      <c r="L37" s="61"/>
      <c r="M37" s="62"/>
      <c r="N37" s="60">
        <v>1</v>
      </c>
      <c r="O37" s="61"/>
      <c r="P37" s="62"/>
      <c r="Q37" s="60">
        <v>1</v>
      </c>
      <c r="R37" s="61"/>
      <c r="S37" s="62"/>
      <c r="T37" s="105">
        <f t="shared" ref="T37:T43" si="5">SUM(E37:S37)</f>
        <v>5</v>
      </c>
    </row>
    <row r="38" spans="1:20" ht="57" customHeight="1" x14ac:dyDescent="0.2">
      <c r="A38" s="1">
        <v>2</v>
      </c>
      <c r="B38" s="111"/>
      <c r="C38" s="112"/>
      <c r="D38" s="125" t="s">
        <v>37</v>
      </c>
      <c r="E38" s="49"/>
      <c r="F38" s="49">
        <v>1</v>
      </c>
      <c r="G38" s="49"/>
      <c r="H38" s="49"/>
      <c r="I38" s="49">
        <v>1</v>
      </c>
      <c r="J38" s="49"/>
      <c r="K38" s="49"/>
      <c r="L38" s="49">
        <v>1</v>
      </c>
      <c r="M38" s="49"/>
      <c r="N38" s="49"/>
      <c r="O38" s="49">
        <v>1</v>
      </c>
      <c r="P38" s="49"/>
      <c r="Q38" s="49"/>
      <c r="R38" s="49">
        <v>1</v>
      </c>
      <c r="S38" s="49"/>
      <c r="T38" s="105">
        <f t="shared" si="5"/>
        <v>5</v>
      </c>
    </row>
    <row r="39" spans="1:20" ht="78.75" customHeight="1" x14ac:dyDescent="0.2">
      <c r="A39" s="1">
        <v>3</v>
      </c>
      <c r="B39" s="111"/>
      <c r="C39" s="112"/>
      <c r="D39" s="125" t="s">
        <v>58</v>
      </c>
      <c r="E39" s="144">
        <v>1</v>
      </c>
      <c r="F39" s="144"/>
      <c r="G39" s="144"/>
      <c r="H39" s="144">
        <v>1</v>
      </c>
      <c r="I39" s="144"/>
      <c r="J39" s="144"/>
      <c r="K39" s="144">
        <v>1</v>
      </c>
      <c r="L39" s="144"/>
      <c r="M39" s="144"/>
      <c r="N39" s="144">
        <v>1</v>
      </c>
      <c r="O39" s="144"/>
      <c r="P39" s="144"/>
      <c r="Q39" s="144">
        <v>1</v>
      </c>
      <c r="R39" s="144"/>
      <c r="S39" s="144"/>
      <c r="T39" s="105">
        <f t="shared" si="5"/>
        <v>5</v>
      </c>
    </row>
    <row r="40" spans="1:20" ht="70.5" customHeight="1" x14ac:dyDescent="0.2">
      <c r="A40" s="1">
        <v>4</v>
      </c>
      <c r="B40" s="111"/>
      <c r="C40" s="112"/>
      <c r="D40" s="125" t="s">
        <v>39</v>
      </c>
      <c r="E40" s="144"/>
      <c r="F40" s="144"/>
      <c r="G40" s="144">
        <v>1</v>
      </c>
      <c r="H40" s="144"/>
      <c r="I40" s="144"/>
      <c r="J40" s="144">
        <v>1</v>
      </c>
      <c r="K40" s="144"/>
      <c r="L40" s="144"/>
      <c r="M40" s="144">
        <v>1</v>
      </c>
      <c r="N40" s="144"/>
      <c r="O40" s="144"/>
      <c r="P40" s="144">
        <v>1</v>
      </c>
      <c r="Q40" s="144"/>
      <c r="R40" s="144"/>
      <c r="S40" s="144">
        <v>1</v>
      </c>
      <c r="T40" s="105">
        <f t="shared" si="5"/>
        <v>5</v>
      </c>
    </row>
    <row r="41" spans="1:20" ht="87.75" customHeight="1" x14ac:dyDescent="0.2">
      <c r="A41" s="1">
        <v>5</v>
      </c>
      <c r="B41" s="111"/>
      <c r="C41" s="112"/>
      <c r="D41" s="125" t="s">
        <v>40</v>
      </c>
      <c r="E41" s="144"/>
      <c r="F41" s="144">
        <v>1</v>
      </c>
      <c r="G41" s="144"/>
      <c r="H41" s="144"/>
      <c r="I41" s="144">
        <v>1</v>
      </c>
      <c r="J41" s="144"/>
      <c r="K41" s="144"/>
      <c r="L41" s="144">
        <v>1</v>
      </c>
      <c r="M41" s="144"/>
      <c r="N41" s="144"/>
      <c r="O41" s="144">
        <v>1</v>
      </c>
      <c r="P41" s="144"/>
      <c r="Q41" s="144"/>
      <c r="R41" s="144">
        <v>1</v>
      </c>
      <c r="S41" s="144"/>
      <c r="T41" s="105">
        <f t="shared" si="5"/>
        <v>5</v>
      </c>
    </row>
    <row r="42" spans="1:20" ht="66.75" customHeight="1" x14ac:dyDescent="0.2">
      <c r="A42" s="1">
        <v>6</v>
      </c>
      <c r="B42" s="111"/>
      <c r="C42" s="112"/>
      <c r="D42" s="125" t="s">
        <v>41</v>
      </c>
      <c r="E42" s="144"/>
      <c r="F42" s="144">
        <v>1</v>
      </c>
      <c r="G42" s="144"/>
      <c r="H42" s="144"/>
      <c r="I42" s="144">
        <v>1</v>
      </c>
      <c r="J42" s="144"/>
      <c r="K42" s="144"/>
      <c r="L42" s="144">
        <v>1</v>
      </c>
      <c r="M42" s="144"/>
      <c r="N42" s="144"/>
      <c r="O42" s="144">
        <v>1</v>
      </c>
      <c r="P42" s="144"/>
      <c r="Q42" s="144"/>
      <c r="R42" s="144">
        <v>1</v>
      </c>
      <c r="S42" s="144"/>
      <c r="T42" s="105">
        <f t="shared" si="5"/>
        <v>5</v>
      </c>
    </row>
    <row r="43" spans="1:20" ht="18" customHeight="1" x14ac:dyDescent="0.2">
      <c r="B43" s="111"/>
      <c r="C43" s="112"/>
      <c r="D43" s="115" t="s">
        <v>15</v>
      </c>
      <c r="E43" s="133">
        <f>SUM(E37:E42)</f>
        <v>2</v>
      </c>
      <c r="F43" s="133">
        <f t="shared" ref="F43:S43" si="6">SUM(F37:F42)</f>
        <v>3</v>
      </c>
      <c r="G43" s="133">
        <f t="shared" si="6"/>
        <v>1</v>
      </c>
      <c r="H43" s="133">
        <f t="shared" si="6"/>
        <v>2</v>
      </c>
      <c r="I43" s="133">
        <f t="shared" si="6"/>
        <v>3</v>
      </c>
      <c r="J43" s="133">
        <f t="shared" si="6"/>
        <v>1</v>
      </c>
      <c r="K43" s="133">
        <f t="shared" si="6"/>
        <v>2</v>
      </c>
      <c r="L43" s="133">
        <f t="shared" si="6"/>
        <v>3</v>
      </c>
      <c r="M43" s="133">
        <f t="shared" si="6"/>
        <v>1</v>
      </c>
      <c r="N43" s="133">
        <f t="shared" si="6"/>
        <v>2</v>
      </c>
      <c r="O43" s="133">
        <f t="shared" si="6"/>
        <v>3</v>
      </c>
      <c r="P43" s="133">
        <f t="shared" si="6"/>
        <v>1</v>
      </c>
      <c r="Q43" s="133">
        <f t="shared" si="6"/>
        <v>2</v>
      </c>
      <c r="R43" s="133">
        <f t="shared" si="6"/>
        <v>3</v>
      </c>
      <c r="S43" s="133">
        <f t="shared" si="6"/>
        <v>1</v>
      </c>
      <c r="T43" s="134">
        <f t="shared" si="5"/>
        <v>30</v>
      </c>
    </row>
    <row r="44" spans="1:20" ht="37.5" customHeight="1" x14ac:dyDescent="0.2">
      <c r="B44" s="111"/>
      <c r="C44" s="112"/>
      <c r="D44" s="117" t="s">
        <v>16</v>
      </c>
      <c r="E44" s="122" t="s">
        <v>76</v>
      </c>
      <c r="F44" s="123"/>
      <c r="G44" s="124"/>
      <c r="H44" s="122" t="s">
        <v>76</v>
      </c>
      <c r="I44" s="123"/>
      <c r="J44" s="124"/>
      <c r="K44" s="122" t="s">
        <v>76</v>
      </c>
      <c r="L44" s="123"/>
      <c r="M44" s="124"/>
      <c r="N44" s="122" t="s">
        <v>76</v>
      </c>
      <c r="O44" s="123"/>
      <c r="P44" s="124"/>
      <c r="Q44" s="122" t="s">
        <v>76</v>
      </c>
      <c r="R44" s="123"/>
      <c r="S44" s="124"/>
      <c r="T44" s="105"/>
    </row>
    <row r="45" spans="1:20" ht="18" customHeight="1" x14ac:dyDescent="0.2">
      <c r="B45" s="111" t="s">
        <v>43</v>
      </c>
      <c r="C45" s="112"/>
      <c r="D45" s="117" t="s">
        <v>43</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105">
        <v>10</v>
      </c>
    </row>
    <row r="46" spans="1:20" ht="33" customHeight="1" x14ac:dyDescent="0.2">
      <c r="A46" s="1">
        <v>1</v>
      </c>
      <c r="B46" s="111"/>
      <c r="C46" s="112"/>
      <c r="D46" s="118" t="s">
        <v>44</v>
      </c>
      <c r="E46" s="144">
        <v>1</v>
      </c>
      <c r="F46" s="144"/>
      <c r="G46" s="144"/>
      <c r="H46" s="144">
        <v>1</v>
      </c>
      <c r="I46" s="144"/>
      <c r="J46" s="144"/>
      <c r="K46" s="144">
        <v>1</v>
      </c>
      <c r="L46" s="144"/>
      <c r="M46" s="144"/>
      <c r="N46" s="144">
        <v>1</v>
      </c>
      <c r="O46" s="144"/>
      <c r="P46" s="144"/>
      <c r="Q46" s="144">
        <v>1</v>
      </c>
      <c r="R46" s="144"/>
      <c r="S46" s="144"/>
      <c r="T46" s="105">
        <f>SUM(E46:S46)</f>
        <v>5</v>
      </c>
    </row>
    <row r="47" spans="1:20" ht="18" customHeight="1" x14ac:dyDescent="0.2">
      <c r="B47" s="111"/>
      <c r="C47" s="112"/>
      <c r="D47" s="115" t="s">
        <v>15</v>
      </c>
      <c r="E47" s="135">
        <f>+E46</f>
        <v>1</v>
      </c>
      <c r="F47" s="135">
        <f t="shared" ref="F47:S47" si="7">+F46</f>
        <v>0</v>
      </c>
      <c r="G47" s="135">
        <f t="shared" si="7"/>
        <v>0</v>
      </c>
      <c r="H47" s="135">
        <f t="shared" si="7"/>
        <v>1</v>
      </c>
      <c r="I47" s="135">
        <f t="shared" si="7"/>
        <v>0</v>
      </c>
      <c r="J47" s="135">
        <f t="shared" si="7"/>
        <v>0</v>
      </c>
      <c r="K47" s="135">
        <f t="shared" si="7"/>
        <v>1</v>
      </c>
      <c r="L47" s="135">
        <f t="shared" si="7"/>
        <v>0</v>
      </c>
      <c r="M47" s="135">
        <f t="shared" si="7"/>
        <v>0</v>
      </c>
      <c r="N47" s="135">
        <f t="shared" si="7"/>
        <v>1</v>
      </c>
      <c r="O47" s="135">
        <f t="shared" si="7"/>
        <v>0</v>
      </c>
      <c r="P47" s="135">
        <f t="shared" si="7"/>
        <v>0</v>
      </c>
      <c r="Q47" s="135">
        <f t="shared" si="7"/>
        <v>1</v>
      </c>
      <c r="R47" s="135">
        <f t="shared" si="7"/>
        <v>0</v>
      </c>
      <c r="S47" s="135">
        <f t="shared" si="7"/>
        <v>0</v>
      </c>
      <c r="T47" s="136">
        <f>SUM(E47:S47)</f>
        <v>5</v>
      </c>
    </row>
    <row r="48" spans="1:20" ht="44.25" customHeight="1" x14ac:dyDescent="0.2">
      <c r="B48" s="111"/>
      <c r="C48" s="112"/>
      <c r="D48" s="117" t="s">
        <v>16</v>
      </c>
      <c r="E48" s="41" t="s">
        <v>45</v>
      </c>
      <c r="F48" s="42"/>
      <c r="G48" s="43"/>
      <c r="H48" s="41" t="s">
        <v>45</v>
      </c>
      <c r="I48" s="42"/>
      <c r="J48" s="43"/>
      <c r="K48" s="41" t="s">
        <v>45</v>
      </c>
      <c r="L48" s="42"/>
      <c r="M48" s="43"/>
      <c r="N48" s="41" t="s">
        <v>45</v>
      </c>
      <c r="O48" s="42"/>
      <c r="P48" s="43"/>
      <c r="Q48" s="41" t="s">
        <v>45</v>
      </c>
      <c r="R48" s="42"/>
      <c r="S48" s="43"/>
      <c r="T48" s="105"/>
    </row>
    <row r="49" spans="1:20" ht="18" customHeight="1" x14ac:dyDescent="0.2">
      <c r="B49" s="137" t="s">
        <v>46</v>
      </c>
      <c r="C49" s="138"/>
      <c r="D49" s="117" t="s">
        <v>46</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105">
        <v>10</v>
      </c>
    </row>
    <row r="50" spans="1:20" ht="84.75" customHeight="1" x14ac:dyDescent="0.2">
      <c r="A50" s="1">
        <v>1</v>
      </c>
      <c r="B50" s="137"/>
      <c r="C50" s="138"/>
      <c r="D50" s="125" t="s">
        <v>47</v>
      </c>
      <c r="E50" s="144">
        <v>1</v>
      </c>
      <c r="F50" s="144"/>
      <c r="G50" s="144"/>
      <c r="H50" s="144"/>
      <c r="I50" s="144"/>
      <c r="J50" s="144">
        <v>1</v>
      </c>
      <c r="K50" s="144">
        <v>1</v>
      </c>
      <c r="L50" s="144"/>
      <c r="M50" s="144"/>
      <c r="N50" s="144">
        <v>1</v>
      </c>
      <c r="O50" s="144"/>
      <c r="P50" s="144"/>
      <c r="Q50" s="144"/>
      <c r="R50" s="144"/>
      <c r="S50" s="144">
        <v>1</v>
      </c>
      <c r="T50" s="105">
        <f>SUM(E50:S50)</f>
        <v>5</v>
      </c>
    </row>
    <row r="51" spans="1:20" ht="30" customHeight="1" x14ac:dyDescent="0.2">
      <c r="B51" s="137"/>
      <c r="C51" s="138"/>
      <c r="D51" s="115" t="s">
        <v>15</v>
      </c>
      <c r="E51" s="135">
        <f t="shared" ref="E51:S51" si="8">SUM(E50:E50)</f>
        <v>1</v>
      </c>
      <c r="F51" s="135">
        <f t="shared" si="8"/>
        <v>0</v>
      </c>
      <c r="G51" s="135">
        <f t="shared" si="8"/>
        <v>0</v>
      </c>
      <c r="H51" s="135">
        <f t="shared" si="8"/>
        <v>0</v>
      </c>
      <c r="I51" s="135">
        <f t="shared" si="8"/>
        <v>0</v>
      </c>
      <c r="J51" s="135">
        <f t="shared" si="8"/>
        <v>1</v>
      </c>
      <c r="K51" s="135">
        <f t="shared" si="8"/>
        <v>1</v>
      </c>
      <c r="L51" s="135">
        <f t="shared" si="8"/>
        <v>0</v>
      </c>
      <c r="M51" s="135">
        <f t="shared" si="8"/>
        <v>0</v>
      </c>
      <c r="N51" s="135">
        <f t="shared" si="8"/>
        <v>1</v>
      </c>
      <c r="O51" s="135">
        <f t="shared" si="8"/>
        <v>0</v>
      </c>
      <c r="P51" s="135">
        <f t="shared" si="8"/>
        <v>0</v>
      </c>
      <c r="Q51" s="135">
        <f t="shared" si="8"/>
        <v>0</v>
      </c>
      <c r="R51" s="135">
        <f t="shared" si="8"/>
        <v>0</v>
      </c>
      <c r="S51" s="135">
        <f t="shared" si="8"/>
        <v>1</v>
      </c>
      <c r="T51" s="105">
        <f>SUM(E51:S51)</f>
        <v>5</v>
      </c>
    </row>
    <row r="52" spans="1:20" ht="51" customHeight="1" x14ac:dyDescent="0.2">
      <c r="B52" s="137"/>
      <c r="C52" s="138"/>
      <c r="D52" s="117" t="s">
        <v>16</v>
      </c>
      <c r="E52" s="73" t="s">
        <v>77</v>
      </c>
      <c r="F52" s="74"/>
      <c r="G52" s="75"/>
      <c r="H52" s="73" t="s">
        <v>78</v>
      </c>
      <c r="I52" s="74"/>
      <c r="J52" s="75"/>
      <c r="K52" s="73" t="s">
        <v>78</v>
      </c>
      <c r="L52" s="74"/>
      <c r="M52" s="75"/>
      <c r="N52" s="73" t="s">
        <v>78</v>
      </c>
      <c r="O52" s="74"/>
      <c r="P52" s="75"/>
      <c r="Q52" s="73" t="s">
        <v>60</v>
      </c>
      <c r="R52" s="74"/>
      <c r="S52" s="75"/>
      <c r="T52" s="105"/>
    </row>
    <row r="53" spans="1:20" x14ac:dyDescent="0.25">
      <c r="E53" s="76">
        <f t="shared" ref="E53:S53" si="9">+E51+E47+E43+E34+E26+E17</f>
        <v>14</v>
      </c>
      <c r="F53" s="76">
        <f t="shared" si="9"/>
        <v>6</v>
      </c>
      <c r="G53" s="76">
        <f t="shared" si="9"/>
        <v>3</v>
      </c>
      <c r="H53" s="76">
        <f t="shared" si="9"/>
        <v>15</v>
      </c>
      <c r="I53" s="76">
        <f t="shared" si="9"/>
        <v>4</v>
      </c>
      <c r="J53" s="76">
        <f t="shared" si="9"/>
        <v>4</v>
      </c>
      <c r="K53" s="76">
        <f t="shared" si="9"/>
        <v>16</v>
      </c>
      <c r="L53" s="76">
        <f t="shared" si="9"/>
        <v>4</v>
      </c>
      <c r="M53" s="76">
        <f t="shared" si="9"/>
        <v>3</v>
      </c>
      <c r="N53" s="76">
        <f t="shared" si="9"/>
        <v>16</v>
      </c>
      <c r="O53" s="76">
        <f t="shared" si="9"/>
        <v>4</v>
      </c>
      <c r="P53" s="76">
        <f t="shared" si="9"/>
        <v>3</v>
      </c>
      <c r="Q53" s="76">
        <f t="shared" si="9"/>
        <v>15</v>
      </c>
      <c r="R53" s="76">
        <f t="shared" si="9"/>
        <v>4</v>
      </c>
      <c r="S53" s="76">
        <f t="shared" si="9"/>
        <v>4</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79"/>
    </row>
    <row r="55" spans="1:20" x14ac:dyDescent="0.25">
      <c r="D55" s="80" t="s">
        <v>7</v>
      </c>
      <c r="E55" s="81">
        <f>+H53+K53+N53+Q53</f>
        <v>62</v>
      </c>
      <c r="F55" s="82">
        <f>+E55/$E$58</f>
        <v>0.61386138613861385</v>
      </c>
    </row>
    <row r="56" spans="1:20" x14ac:dyDescent="0.25">
      <c r="D56" s="80" t="s">
        <v>8</v>
      </c>
      <c r="E56" s="81">
        <f>+F53+I53+L53+O53+R53</f>
        <v>22</v>
      </c>
      <c r="F56" s="82">
        <f t="shared" ref="F56:F58" si="14">+E56/$E$58</f>
        <v>0.21782178217821782</v>
      </c>
    </row>
    <row r="57" spans="1:20" x14ac:dyDescent="0.25">
      <c r="D57" s="80" t="s">
        <v>9</v>
      </c>
      <c r="E57" s="81">
        <f>+G53+J53+M53+P53+S53</f>
        <v>17</v>
      </c>
      <c r="F57" s="82">
        <f t="shared" si="14"/>
        <v>0.16831683168316833</v>
      </c>
    </row>
    <row r="58" spans="1:20" x14ac:dyDescent="0.25">
      <c r="E58" s="81">
        <f>SUM(E55:E57)</f>
        <v>101</v>
      </c>
      <c r="F58" s="82">
        <f t="shared" si="14"/>
        <v>1</v>
      </c>
    </row>
    <row r="60" spans="1:20" x14ac:dyDescent="0.25">
      <c r="D60" s="85" t="s">
        <v>51</v>
      </c>
      <c r="E60" s="86"/>
      <c r="F60" s="87">
        <f>+F55+F57</f>
        <v>0.78217821782178221</v>
      </c>
    </row>
    <row r="104" spans="1:20" ht="12.75" x14ac:dyDescent="0.2">
      <c r="A104" s="1" t="e">
        <f>+'[1]11. CA COLORECTAL'!A49+'[1]11. CA COLORECTAL'!A45+'[1]11. CA COLORECTAL'!#REF!+'[1]11. CA COLORECTAL'!A41+'[1]11. CA COLORECTAL'!A36+'[1]11. CA COLORECTAL'!A30+'[1]11. CA COLORECTAL'!A26+'[1]11. CA COLORECTAL'!A18+A55+A50+#REF!+A47+A43+A36+A30+A22</f>
        <v>#REF!</v>
      </c>
      <c r="E104" s="88"/>
      <c r="F104" s="88"/>
      <c r="G104" s="88"/>
      <c r="H104" s="88"/>
      <c r="I104" s="88"/>
      <c r="J104" s="88"/>
      <c r="K104" s="88"/>
      <c r="L104" s="88"/>
      <c r="M104" s="88"/>
      <c r="N104" s="88"/>
      <c r="O104" s="88"/>
      <c r="P104" s="88"/>
      <c r="Q104" s="88"/>
      <c r="R104" s="88"/>
      <c r="S104" s="88"/>
      <c r="T104" s="8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37" priority="1" operator="notEqual">
      <formula>$T$11</formula>
    </cfRule>
  </conditionalFormatting>
  <conditionalFormatting sqref="E54:S54">
    <cfRule type="cellIs" dxfId="36"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 sqref="E13:S16 E50:S50 E46:S46">
      <formula1>1</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J9" sqref="J9"/>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3.7109375" style="83" customWidth="1"/>
    <col min="8" max="8" width="5.5703125" style="83" customWidth="1"/>
    <col min="9" max="9" width="4.85546875" style="83" customWidth="1"/>
    <col min="10" max="10" width="3.7109375" style="83" customWidth="1"/>
    <col min="11" max="11" width="3.7109375" style="84" customWidth="1"/>
    <col min="12" max="12" width="4.140625" style="84" customWidth="1"/>
    <col min="13" max="13" width="3.7109375" style="84" customWidth="1"/>
    <col min="14" max="14" width="4.85546875" style="83" customWidth="1"/>
    <col min="15" max="15" width="4.42578125" style="83" customWidth="1"/>
    <col min="16" max="16" width="5.7109375" style="83" customWidth="1"/>
    <col min="17" max="17" width="3.7109375" style="83" customWidth="1"/>
    <col min="18" max="18" width="4.140625" style="83" customWidth="1"/>
    <col min="19" max="19" width="3.7109375" style="83" customWidth="1"/>
    <col min="20" max="20" width="11.42578125" style="77"/>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79</v>
      </c>
      <c r="D7" s="90"/>
      <c r="E7" s="90"/>
      <c r="F7" s="2"/>
      <c r="G7" s="2"/>
      <c r="H7" s="2"/>
      <c r="I7" s="2"/>
      <c r="J7" s="2"/>
      <c r="K7" s="2"/>
      <c r="L7" s="2"/>
      <c r="M7" s="2"/>
      <c r="N7" s="2"/>
      <c r="O7" s="2"/>
      <c r="P7" s="2"/>
      <c r="Q7" s="2"/>
      <c r="R7" s="2"/>
      <c r="S7" s="2"/>
      <c r="T7" s="89"/>
    </row>
    <row r="8" spans="1:20" ht="14.25" customHeight="1" x14ac:dyDescent="0.2">
      <c r="C8" s="91" t="s">
        <v>71</v>
      </c>
      <c r="D8" s="91"/>
      <c r="E8" s="91"/>
      <c r="F8" s="2"/>
      <c r="G8" s="2"/>
      <c r="H8" s="2"/>
      <c r="I8" s="2"/>
      <c r="J8" s="2"/>
      <c r="K8" s="2"/>
      <c r="L8" s="2"/>
      <c r="M8" s="2"/>
      <c r="N8" s="2"/>
      <c r="O8" s="2"/>
      <c r="P8" s="2"/>
      <c r="Q8" s="2"/>
      <c r="R8" s="2"/>
      <c r="S8" s="2"/>
      <c r="T8" s="89"/>
    </row>
    <row r="9" spans="1:20" ht="12.75" x14ac:dyDescent="0.2">
      <c r="C9" s="92" t="s">
        <v>80</v>
      </c>
      <c r="D9" s="92"/>
      <c r="E9" s="92"/>
      <c r="F9" s="2"/>
      <c r="G9" s="2"/>
      <c r="H9" s="2"/>
      <c r="I9" s="2"/>
      <c r="J9" s="2"/>
      <c r="K9" s="2"/>
      <c r="L9" s="2"/>
      <c r="M9" s="2"/>
      <c r="N9" s="2"/>
      <c r="O9" s="2"/>
      <c r="P9" s="2"/>
      <c r="Q9" s="2"/>
      <c r="R9" s="2"/>
      <c r="S9" s="2"/>
      <c r="T9" s="89"/>
    </row>
    <row r="10" spans="1:20" ht="12.75" x14ac:dyDescent="0.2">
      <c r="C10" s="92" t="s">
        <v>4</v>
      </c>
      <c r="D10" s="92"/>
      <c r="E10" s="92"/>
      <c r="F10" s="2"/>
      <c r="G10" s="2"/>
      <c r="H10" s="2"/>
      <c r="I10" s="2"/>
      <c r="J10" s="2"/>
      <c r="K10" s="2"/>
      <c r="L10" s="2"/>
      <c r="M10" s="2"/>
      <c r="N10" s="2"/>
      <c r="O10" s="2"/>
      <c r="P10" s="2"/>
      <c r="Q10" s="2"/>
      <c r="R10" s="2"/>
      <c r="S10" s="2"/>
      <c r="T10" s="89"/>
    </row>
    <row r="11" spans="1:20" ht="46.5" customHeight="1" x14ac:dyDescent="0.2">
      <c r="B11" s="93"/>
      <c r="C11" s="94"/>
      <c r="D11" s="95" t="s">
        <v>5</v>
      </c>
      <c r="E11" s="96">
        <v>10079968</v>
      </c>
      <c r="F11" s="97"/>
      <c r="G11" s="98"/>
      <c r="H11" s="96">
        <v>2369450</v>
      </c>
      <c r="I11" s="97"/>
      <c r="J11" s="98"/>
      <c r="K11" s="96">
        <v>9815150</v>
      </c>
      <c r="L11" s="97"/>
      <c r="M11" s="98"/>
      <c r="N11" s="96">
        <v>10079968</v>
      </c>
      <c r="O11" s="97"/>
      <c r="P11" s="98"/>
      <c r="Q11" s="96">
        <v>4587446</v>
      </c>
      <c r="R11" s="97"/>
      <c r="S11" s="98"/>
      <c r="T11" s="102">
        <v>5</v>
      </c>
    </row>
    <row r="12" spans="1:20" ht="30" x14ac:dyDescent="0.2">
      <c r="B12" s="103"/>
      <c r="C12" s="104"/>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105"/>
    </row>
    <row r="13" spans="1:20" ht="41.25" customHeight="1" x14ac:dyDescent="0.2">
      <c r="A13" s="1">
        <v>1</v>
      </c>
      <c r="B13" s="106" t="s">
        <v>10</v>
      </c>
      <c r="C13" s="107"/>
      <c r="D13" s="108" t="s">
        <v>11</v>
      </c>
      <c r="E13" s="33">
        <v>1</v>
      </c>
      <c r="F13" s="33"/>
      <c r="G13" s="33"/>
      <c r="H13" s="33">
        <v>1</v>
      </c>
      <c r="I13" s="33"/>
      <c r="J13" s="33"/>
      <c r="K13" s="33">
        <v>1</v>
      </c>
      <c r="L13" s="33"/>
      <c r="M13" s="33"/>
      <c r="N13" s="33">
        <v>1</v>
      </c>
      <c r="O13" s="33"/>
      <c r="P13" s="33"/>
      <c r="Q13" s="33">
        <v>1</v>
      </c>
      <c r="R13" s="33"/>
      <c r="S13" s="33"/>
      <c r="T13" s="105">
        <f>SUM(E13:S13)</f>
        <v>5</v>
      </c>
    </row>
    <row r="14" spans="1:20" ht="54" customHeight="1" x14ac:dyDescent="0.2">
      <c r="A14" s="1">
        <v>2</v>
      </c>
      <c r="B14" s="111"/>
      <c r="C14" s="112"/>
      <c r="D14" s="113" t="s">
        <v>12</v>
      </c>
      <c r="E14" s="33">
        <v>1</v>
      </c>
      <c r="F14" s="33"/>
      <c r="G14" s="33"/>
      <c r="H14" s="33">
        <v>1</v>
      </c>
      <c r="I14" s="33"/>
      <c r="J14" s="33"/>
      <c r="K14" s="33">
        <v>1</v>
      </c>
      <c r="L14" s="33"/>
      <c r="M14" s="33"/>
      <c r="N14" s="33">
        <v>1</v>
      </c>
      <c r="O14" s="33"/>
      <c r="P14" s="33"/>
      <c r="Q14" s="33">
        <v>1</v>
      </c>
      <c r="R14" s="33"/>
      <c r="S14" s="33"/>
      <c r="T14" s="105">
        <f>SUM(E14:S14)</f>
        <v>5</v>
      </c>
    </row>
    <row r="15" spans="1:20" ht="51" customHeight="1" x14ac:dyDescent="0.2">
      <c r="A15" s="1">
        <v>3</v>
      </c>
      <c r="B15" s="111"/>
      <c r="C15" s="112"/>
      <c r="D15" s="113" t="s">
        <v>13</v>
      </c>
      <c r="E15" s="33">
        <v>1</v>
      </c>
      <c r="F15" s="33"/>
      <c r="G15" s="33"/>
      <c r="H15" s="33">
        <v>1</v>
      </c>
      <c r="I15" s="33"/>
      <c r="J15" s="33"/>
      <c r="K15" s="33">
        <v>1</v>
      </c>
      <c r="L15" s="33"/>
      <c r="M15" s="33"/>
      <c r="N15" s="33">
        <v>1</v>
      </c>
      <c r="O15" s="33"/>
      <c r="P15" s="33"/>
      <c r="Q15" s="33">
        <v>1</v>
      </c>
      <c r="R15" s="33"/>
      <c r="S15" s="33"/>
      <c r="T15" s="105">
        <f>SUM(E15:S15)</f>
        <v>5</v>
      </c>
    </row>
    <row r="16" spans="1:20" ht="38.25" customHeight="1" x14ac:dyDescent="0.2">
      <c r="A16" s="1">
        <v>4</v>
      </c>
      <c r="B16" s="111"/>
      <c r="C16" s="112"/>
      <c r="D16" s="108" t="s">
        <v>14</v>
      </c>
      <c r="E16" s="37">
        <v>1</v>
      </c>
      <c r="F16" s="37"/>
      <c r="G16" s="37"/>
      <c r="H16" s="37">
        <v>1</v>
      </c>
      <c r="I16" s="37"/>
      <c r="J16" s="37"/>
      <c r="K16" s="37">
        <v>1</v>
      </c>
      <c r="L16" s="37"/>
      <c r="M16" s="37"/>
      <c r="N16" s="37">
        <v>1</v>
      </c>
      <c r="O16" s="37"/>
      <c r="P16" s="37"/>
      <c r="Q16" s="37">
        <v>1</v>
      </c>
      <c r="R16" s="37"/>
      <c r="S16" s="37"/>
      <c r="T16" s="105">
        <f>SUM(E16:S16)</f>
        <v>5</v>
      </c>
    </row>
    <row r="17" spans="1:20" ht="18" customHeight="1" x14ac:dyDescent="0.2">
      <c r="B17" s="111"/>
      <c r="C17" s="112"/>
      <c r="D17" s="115" t="s">
        <v>15</v>
      </c>
      <c r="E17" s="116">
        <f>SUM(E13:E16)</f>
        <v>4</v>
      </c>
      <c r="F17" s="116">
        <f t="shared" ref="F17:S17" si="0">SUM(F13:F16)</f>
        <v>0</v>
      </c>
      <c r="G17" s="116">
        <f t="shared" si="0"/>
        <v>0</v>
      </c>
      <c r="H17" s="116">
        <f t="shared" si="0"/>
        <v>4</v>
      </c>
      <c r="I17" s="116">
        <f t="shared" si="0"/>
        <v>0</v>
      </c>
      <c r="J17" s="116">
        <f t="shared" si="0"/>
        <v>0</v>
      </c>
      <c r="K17" s="116">
        <f t="shared" si="0"/>
        <v>4</v>
      </c>
      <c r="L17" s="116">
        <f t="shared" si="0"/>
        <v>0</v>
      </c>
      <c r="M17" s="116">
        <f t="shared" si="0"/>
        <v>0</v>
      </c>
      <c r="N17" s="116">
        <f t="shared" si="0"/>
        <v>4</v>
      </c>
      <c r="O17" s="116">
        <f t="shared" si="0"/>
        <v>0</v>
      </c>
      <c r="P17" s="116">
        <f t="shared" si="0"/>
        <v>0</v>
      </c>
      <c r="Q17" s="116">
        <f t="shared" si="0"/>
        <v>4</v>
      </c>
      <c r="R17" s="116">
        <f t="shared" si="0"/>
        <v>0</v>
      </c>
      <c r="S17" s="116">
        <f t="shared" si="0"/>
        <v>0</v>
      </c>
      <c r="T17" s="105">
        <f>SUM(E17:S17)</f>
        <v>20</v>
      </c>
    </row>
    <row r="18" spans="1:20" ht="37.5" customHeight="1" x14ac:dyDescent="0.2">
      <c r="B18" s="111"/>
      <c r="C18" s="112"/>
      <c r="D18" s="117" t="s">
        <v>16</v>
      </c>
      <c r="E18" s="41" t="s">
        <v>73</v>
      </c>
      <c r="F18" s="42"/>
      <c r="G18" s="43"/>
      <c r="H18" s="41" t="s">
        <v>73</v>
      </c>
      <c r="I18" s="42"/>
      <c r="J18" s="43"/>
      <c r="K18" s="41" t="s">
        <v>73</v>
      </c>
      <c r="L18" s="42"/>
      <c r="M18" s="43"/>
      <c r="N18" s="41" t="s">
        <v>73</v>
      </c>
      <c r="O18" s="42"/>
      <c r="P18" s="43"/>
      <c r="Q18" s="41" t="s">
        <v>73</v>
      </c>
      <c r="R18" s="42"/>
      <c r="S18" s="43"/>
      <c r="T18" s="105"/>
    </row>
    <row r="19" spans="1:20" ht="18" customHeight="1" x14ac:dyDescent="0.2">
      <c r="B19" s="111" t="s">
        <v>18</v>
      </c>
      <c r="C19" s="112"/>
      <c r="D19" s="117"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105"/>
    </row>
    <row r="20" spans="1:20" s="50" customFormat="1" ht="77.25" customHeight="1" x14ac:dyDescent="0.2">
      <c r="A20" s="47">
        <v>1</v>
      </c>
      <c r="B20" s="111"/>
      <c r="C20" s="112"/>
      <c r="D20" s="118" t="s">
        <v>19</v>
      </c>
      <c r="E20" s="49"/>
      <c r="F20" s="49">
        <v>1</v>
      </c>
      <c r="G20" s="49"/>
      <c r="H20" s="49"/>
      <c r="I20" s="49">
        <v>1</v>
      </c>
      <c r="J20" s="49"/>
      <c r="K20" s="49"/>
      <c r="L20" s="49">
        <v>1</v>
      </c>
      <c r="M20" s="49"/>
      <c r="N20" s="49"/>
      <c r="O20" s="49">
        <v>1</v>
      </c>
      <c r="P20" s="49"/>
      <c r="Q20" s="49">
        <v>1</v>
      </c>
      <c r="R20" s="49"/>
      <c r="S20" s="49"/>
      <c r="T20" s="105">
        <f t="shared" ref="T20:T26" si="1">SUM(E20:S20)</f>
        <v>5</v>
      </c>
    </row>
    <row r="21" spans="1:20" ht="81" customHeight="1" x14ac:dyDescent="0.2">
      <c r="A21" s="1">
        <v>2</v>
      </c>
      <c r="B21" s="111"/>
      <c r="C21" s="112"/>
      <c r="D21" s="120" t="s">
        <v>20</v>
      </c>
      <c r="E21" s="52"/>
      <c r="F21" s="52">
        <v>1</v>
      </c>
      <c r="G21" s="52"/>
      <c r="H21" s="52"/>
      <c r="I21" s="52">
        <v>1</v>
      </c>
      <c r="J21" s="52"/>
      <c r="K21" s="52"/>
      <c r="L21" s="52">
        <v>1</v>
      </c>
      <c r="M21" s="52"/>
      <c r="N21" s="52"/>
      <c r="O21" s="52">
        <v>1</v>
      </c>
      <c r="P21" s="52"/>
      <c r="Q21" s="52"/>
      <c r="R21" s="52">
        <v>1</v>
      </c>
      <c r="S21" s="142"/>
      <c r="T21" s="105">
        <f t="shared" si="1"/>
        <v>5</v>
      </c>
    </row>
    <row r="22" spans="1:20" ht="50.25" customHeight="1" x14ac:dyDescent="0.2">
      <c r="A22" s="1">
        <v>3</v>
      </c>
      <c r="B22" s="111"/>
      <c r="C22" s="112"/>
      <c r="D22" s="120" t="s">
        <v>21</v>
      </c>
      <c r="E22" s="52">
        <v>1</v>
      </c>
      <c r="F22" s="52"/>
      <c r="G22" s="52"/>
      <c r="H22" s="52">
        <v>1</v>
      </c>
      <c r="I22" s="52"/>
      <c r="J22" s="52"/>
      <c r="K22" s="52">
        <v>1</v>
      </c>
      <c r="L22" s="52"/>
      <c r="M22" s="52"/>
      <c r="N22" s="52">
        <v>1</v>
      </c>
      <c r="O22" s="52"/>
      <c r="P22" s="52"/>
      <c r="Q22" s="52">
        <v>1</v>
      </c>
      <c r="R22" s="52"/>
      <c r="S22" s="142"/>
      <c r="T22" s="105">
        <f t="shared" si="1"/>
        <v>5</v>
      </c>
    </row>
    <row r="23" spans="1:20" ht="50.25" customHeight="1" x14ac:dyDescent="0.2">
      <c r="A23" s="1">
        <v>4</v>
      </c>
      <c r="B23" s="111"/>
      <c r="C23" s="112"/>
      <c r="D23" s="120" t="s">
        <v>22</v>
      </c>
      <c r="E23" s="52">
        <v>1</v>
      </c>
      <c r="F23" s="52"/>
      <c r="G23" s="52"/>
      <c r="H23" s="52">
        <v>1</v>
      </c>
      <c r="I23" s="52"/>
      <c r="J23" s="52"/>
      <c r="K23" s="52">
        <v>1</v>
      </c>
      <c r="L23" s="52"/>
      <c r="M23" s="52"/>
      <c r="N23" s="52">
        <v>1</v>
      </c>
      <c r="O23" s="52"/>
      <c r="P23" s="52"/>
      <c r="Q23" s="52">
        <v>1</v>
      </c>
      <c r="R23" s="52"/>
      <c r="S23" s="142"/>
      <c r="T23" s="105">
        <f t="shared" si="1"/>
        <v>5</v>
      </c>
    </row>
    <row r="24" spans="1:20" ht="52.5" customHeight="1" x14ac:dyDescent="0.2">
      <c r="A24" s="1">
        <v>5</v>
      </c>
      <c r="B24" s="111"/>
      <c r="C24" s="112"/>
      <c r="D24" s="120" t="s">
        <v>23</v>
      </c>
      <c r="E24" s="52">
        <v>1</v>
      </c>
      <c r="F24" s="52"/>
      <c r="G24" s="52"/>
      <c r="H24" s="52">
        <v>1</v>
      </c>
      <c r="I24" s="52"/>
      <c r="J24" s="52"/>
      <c r="K24" s="52">
        <v>1</v>
      </c>
      <c r="L24" s="52"/>
      <c r="M24" s="52"/>
      <c r="N24" s="52">
        <v>1</v>
      </c>
      <c r="O24" s="52"/>
      <c r="P24" s="52"/>
      <c r="Q24" s="52">
        <v>1</v>
      </c>
      <c r="R24" s="52"/>
      <c r="S24" s="142"/>
      <c r="T24" s="105">
        <f t="shared" si="1"/>
        <v>5</v>
      </c>
    </row>
    <row r="25" spans="1:20" ht="56.25" customHeight="1" x14ac:dyDescent="0.2">
      <c r="A25" s="1">
        <v>6</v>
      </c>
      <c r="B25" s="111"/>
      <c r="C25" s="112"/>
      <c r="D25" s="120" t="s">
        <v>24</v>
      </c>
      <c r="E25" s="52">
        <v>1</v>
      </c>
      <c r="F25" s="52"/>
      <c r="G25" s="52"/>
      <c r="H25" s="52">
        <v>1</v>
      </c>
      <c r="I25" s="52"/>
      <c r="J25" s="52"/>
      <c r="K25" s="52">
        <v>1</v>
      </c>
      <c r="L25" s="52"/>
      <c r="M25" s="52"/>
      <c r="N25" s="52">
        <v>1</v>
      </c>
      <c r="O25" s="52"/>
      <c r="P25" s="52"/>
      <c r="Q25" s="52">
        <v>1</v>
      </c>
      <c r="R25" s="52"/>
      <c r="S25" s="142"/>
      <c r="T25" s="105">
        <f t="shared" si="1"/>
        <v>5</v>
      </c>
    </row>
    <row r="26" spans="1:20" ht="18" customHeight="1" x14ac:dyDescent="0.2">
      <c r="B26" s="111"/>
      <c r="C26" s="112"/>
      <c r="D26" s="115" t="s">
        <v>15</v>
      </c>
      <c r="E26" s="116">
        <f>SUM(E20:E25)</f>
        <v>4</v>
      </c>
      <c r="F26" s="116">
        <f t="shared" ref="F26:S26" si="2">SUM(F20:F25)</f>
        <v>2</v>
      </c>
      <c r="G26" s="116">
        <f t="shared" si="2"/>
        <v>0</v>
      </c>
      <c r="H26" s="116">
        <f t="shared" si="2"/>
        <v>4</v>
      </c>
      <c r="I26" s="116">
        <f t="shared" si="2"/>
        <v>2</v>
      </c>
      <c r="J26" s="116">
        <f t="shared" si="2"/>
        <v>0</v>
      </c>
      <c r="K26" s="116">
        <f t="shared" si="2"/>
        <v>4</v>
      </c>
      <c r="L26" s="116">
        <f t="shared" si="2"/>
        <v>2</v>
      </c>
      <c r="M26" s="116">
        <f t="shared" si="2"/>
        <v>0</v>
      </c>
      <c r="N26" s="116">
        <f t="shared" si="2"/>
        <v>4</v>
      </c>
      <c r="O26" s="116">
        <f t="shared" si="2"/>
        <v>2</v>
      </c>
      <c r="P26" s="116">
        <f t="shared" si="2"/>
        <v>0</v>
      </c>
      <c r="Q26" s="116">
        <f t="shared" si="2"/>
        <v>5</v>
      </c>
      <c r="R26" s="116">
        <f t="shared" si="2"/>
        <v>1</v>
      </c>
      <c r="S26" s="116">
        <f t="shared" si="2"/>
        <v>0</v>
      </c>
      <c r="T26" s="105">
        <f t="shared" si="1"/>
        <v>30</v>
      </c>
    </row>
    <row r="27" spans="1:20" ht="37.5" customHeight="1" x14ac:dyDescent="0.2">
      <c r="B27" s="111"/>
      <c r="C27" s="112"/>
      <c r="D27" s="117" t="s">
        <v>16</v>
      </c>
      <c r="E27" s="53" t="s">
        <v>74</v>
      </c>
      <c r="F27" s="54"/>
      <c r="G27" s="55"/>
      <c r="H27" s="53" t="s">
        <v>74</v>
      </c>
      <c r="I27" s="54"/>
      <c r="J27" s="55"/>
      <c r="K27" s="53" t="s">
        <v>74</v>
      </c>
      <c r="L27" s="54"/>
      <c r="M27" s="55"/>
      <c r="N27" s="53" t="s">
        <v>74</v>
      </c>
      <c r="O27" s="54"/>
      <c r="P27" s="55"/>
      <c r="Q27" s="53" t="s">
        <v>74</v>
      </c>
      <c r="R27" s="54"/>
      <c r="S27" s="55"/>
      <c r="T27" s="105"/>
    </row>
    <row r="28" spans="1:20" ht="18" customHeight="1" x14ac:dyDescent="0.2">
      <c r="B28" s="111" t="s">
        <v>26</v>
      </c>
      <c r="C28" s="112"/>
      <c r="D28" s="117"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105">
        <v>10</v>
      </c>
    </row>
    <row r="29" spans="1:20" ht="40.5" customHeight="1" x14ac:dyDescent="0.2">
      <c r="A29" s="1">
        <v>1</v>
      </c>
      <c r="B29" s="111"/>
      <c r="C29" s="112"/>
      <c r="D29" s="125" t="s">
        <v>27</v>
      </c>
      <c r="E29" s="143"/>
      <c r="F29" s="143"/>
      <c r="G29" s="143">
        <v>1</v>
      </c>
      <c r="H29" s="143"/>
      <c r="I29" s="143"/>
      <c r="J29" s="143">
        <v>1</v>
      </c>
      <c r="K29" s="143"/>
      <c r="L29" s="143"/>
      <c r="M29" s="143">
        <v>1</v>
      </c>
      <c r="N29" s="143">
        <v>1</v>
      </c>
      <c r="O29" s="143"/>
      <c r="P29" s="143"/>
      <c r="Q29" s="143">
        <v>1</v>
      </c>
      <c r="R29" s="143"/>
      <c r="S29" s="143"/>
      <c r="T29" s="105">
        <f t="shared" ref="T29:T34" si="3">SUM(E29:S29)</f>
        <v>5</v>
      </c>
    </row>
    <row r="30" spans="1:20" ht="48.75" customHeight="1" x14ac:dyDescent="0.2">
      <c r="A30" s="1">
        <v>2</v>
      </c>
      <c r="B30" s="111"/>
      <c r="C30" s="112"/>
      <c r="D30" s="125" t="s">
        <v>28</v>
      </c>
      <c r="E30" s="143"/>
      <c r="F30" s="143">
        <v>1</v>
      </c>
      <c r="G30" s="143"/>
      <c r="H30" s="143"/>
      <c r="I30" s="143">
        <v>1</v>
      </c>
      <c r="J30" s="143"/>
      <c r="K30" s="143"/>
      <c r="L30" s="143">
        <v>1</v>
      </c>
      <c r="M30" s="143"/>
      <c r="N30" s="143"/>
      <c r="O30" s="143"/>
      <c r="P30" s="143">
        <v>1</v>
      </c>
      <c r="Q30" s="143"/>
      <c r="R30" s="143"/>
      <c r="S30" s="143">
        <v>1</v>
      </c>
      <c r="T30" s="105">
        <f t="shared" si="3"/>
        <v>5</v>
      </c>
    </row>
    <row r="31" spans="1:20" ht="62.25" customHeight="1" x14ac:dyDescent="0.2">
      <c r="A31" s="1">
        <v>3</v>
      </c>
      <c r="B31" s="111"/>
      <c r="C31" s="112"/>
      <c r="D31" s="125" t="s">
        <v>29</v>
      </c>
      <c r="E31" s="143"/>
      <c r="F31" s="143">
        <v>1</v>
      </c>
      <c r="G31" s="143"/>
      <c r="H31" s="143"/>
      <c r="I31" s="143">
        <v>1</v>
      </c>
      <c r="J31" s="143"/>
      <c r="K31" s="143"/>
      <c r="L31" s="143">
        <v>1</v>
      </c>
      <c r="M31" s="143"/>
      <c r="N31" s="143"/>
      <c r="O31" s="143"/>
      <c r="P31" s="143">
        <v>1</v>
      </c>
      <c r="Q31" s="143"/>
      <c r="R31" s="143"/>
      <c r="S31" s="143">
        <v>1</v>
      </c>
      <c r="T31" s="105">
        <f t="shared" si="3"/>
        <v>5</v>
      </c>
    </row>
    <row r="32" spans="1:20" ht="41.25" customHeight="1" x14ac:dyDescent="0.2">
      <c r="A32" s="1">
        <v>4</v>
      </c>
      <c r="B32" s="111"/>
      <c r="C32" s="112"/>
      <c r="D32" s="125" t="s">
        <v>30</v>
      </c>
      <c r="E32" s="143"/>
      <c r="F32" s="143"/>
      <c r="G32" s="143">
        <v>1</v>
      </c>
      <c r="H32" s="143"/>
      <c r="I32" s="143"/>
      <c r="J32" s="143">
        <v>1</v>
      </c>
      <c r="K32" s="143"/>
      <c r="L32" s="143"/>
      <c r="M32" s="143">
        <v>1</v>
      </c>
      <c r="N32" s="143"/>
      <c r="O32" s="143">
        <v>1</v>
      </c>
      <c r="P32" s="143"/>
      <c r="Q32" s="143"/>
      <c r="R32" s="143">
        <v>1</v>
      </c>
      <c r="S32" s="143"/>
      <c r="T32" s="105">
        <f t="shared" si="3"/>
        <v>5</v>
      </c>
    </row>
    <row r="33" spans="1:20" ht="61.5" customHeight="1" x14ac:dyDescent="0.2">
      <c r="A33" s="1">
        <v>5</v>
      </c>
      <c r="B33" s="111"/>
      <c r="C33" s="112"/>
      <c r="D33" s="125" t="s">
        <v>57</v>
      </c>
      <c r="E33" s="143">
        <v>1</v>
      </c>
      <c r="F33" s="143"/>
      <c r="G33" s="143"/>
      <c r="H33" s="143">
        <v>1</v>
      </c>
      <c r="I33" s="143"/>
      <c r="J33" s="143"/>
      <c r="K33" s="143">
        <v>1</v>
      </c>
      <c r="L33" s="143"/>
      <c r="M33" s="143"/>
      <c r="N33" s="143">
        <v>1</v>
      </c>
      <c r="O33" s="143"/>
      <c r="P33" s="143"/>
      <c r="Q33" s="143">
        <v>1</v>
      </c>
      <c r="R33" s="143"/>
      <c r="S33" s="143"/>
      <c r="T33" s="105">
        <f t="shared" si="3"/>
        <v>5</v>
      </c>
    </row>
    <row r="34" spans="1:20" ht="18" customHeight="1" x14ac:dyDescent="0.2">
      <c r="B34" s="111"/>
      <c r="C34" s="112"/>
      <c r="D34" s="115" t="s">
        <v>15</v>
      </c>
      <c r="E34" s="116">
        <f>SUM(E29:E33)</f>
        <v>1</v>
      </c>
      <c r="F34" s="116">
        <f t="shared" ref="F34:S34" si="4">SUM(F29:F33)</f>
        <v>2</v>
      </c>
      <c r="G34" s="116">
        <f t="shared" si="4"/>
        <v>2</v>
      </c>
      <c r="H34" s="116">
        <f t="shared" si="4"/>
        <v>1</v>
      </c>
      <c r="I34" s="116">
        <f t="shared" si="4"/>
        <v>2</v>
      </c>
      <c r="J34" s="116">
        <f t="shared" si="4"/>
        <v>2</v>
      </c>
      <c r="K34" s="116">
        <f t="shared" si="4"/>
        <v>1</v>
      </c>
      <c r="L34" s="116">
        <f t="shared" si="4"/>
        <v>2</v>
      </c>
      <c r="M34" s="116">
        <f t="shared" si="4"/>
        <v>2</v>
      </c>
      <c r="N34" s="116">
        <f t="shared" si="4"/>
        <v>2</v>
      </c>
      <c r="O34" s="116">
        <f t="shared" si="4"/>
        <v>1</v>
      </c>
      <c r="P34" s="116">
        <f t="shared" si="4"/>
        <v>2</v>
      </c>
      <c r="Q34" s="116">
        <f t="shared" si="4"/>
        <v>2</v>
      </c>
      <c r="R34" s="116">
        <f t="shared" si="4"/>
        <v>1</v>
      </c>
      <c r="S34" s="116">
        <f t="shared" si="4"/>
        <v>2</v>
      </c>
      <c r="T34" s="105">
        <f t="shared" si="3"/>
        <v>25</v>
      </c>
    </row>
    <row r="35" spans="1:20" ht="37.5" customHeight="1" x14ac:dyDescent="0.2">
      <c r="B35" s="111"/>
      <c r="C35" s="112"/>
      <c r="D35" s="117" t="s">
        <v>16</v>
      </c>
      <c r="E35" s="126" t="s">
        <v>81</v>
      </c>
      <c r="F35" s="127"/>
      <c r="G35" s="128"/>
      <c r="H35" s="126" t="s">
        <v>82</v>
      </c>
      <c r="I35" s="127"/>
      <c r="J35" s="128"/>
      <c r="K35" s="126" t="s">
        <v>32</v>
      </c>
      <c r="L35" s="127"/>
      <c r="M35" s="128"/>
      <c r="N35" s="126" t="s">
        <v>32</v>
      </c>
      <c r="O35" s="127"/>
      <c r="P35" s="128"/>
      <c r="Q35" s="126" t="s">
        <v>32</v>
      </c>
      <c r="R35" s="127"/>
      <c r="S35" s="128"/>
      <c r="T35" s="105"/>
    </row>
    <row r="36" spans="1:20" ht="18" customHeight="1" x14ac:dyDescent="0.2">
      <c r="B36" s="111" t="s">
        <v>35</v>
      </c>
      <c r="C36" s="112"/>
      <c r="D36" s="117" t="s">
        <v>35</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105">
        <v>10</v>
      </c>
    </row>
    <row r="37" spans="1:20" ht="93" customHeight="1" x14ac:dyDescent="0.2">
      <c r="A37" s="1">
        <v>1</v>
      </c>
      <c r="B37" s="111"/>
      <c r="C37" s="112"/>
      <c r="D37" s="125" t="s">
        <v>36</v>
      </c>
      <c r="E37" s="60">
        <v>1</v>
      </c>
      <c r="F37" s="61"/>
      <c r="G37" s="62"/>
      <c r="H37" s="60">
        <v>1</v>
      </c>
      <c r="I37" s="61"/>
      <c r="J37" s="62"/>
      <c r="K37" s="60">
        <v>1</v>
      </c>
      <c r="L37" s="61"/>
      <c r="M37" s="62"/>
      <c r="N37" s="60">
        <v>1</v>
      </c>
      <c r="O37" s="61"/>
      <c r="P37" s="62"/>
      <c r="Q37" s="60">
        <v>1</v>
      </c>
      <c r="R37" s="61"/>
      <c r="S37" s="62"/>
      <c r="T37" s="105">
        <f t="shared" ref="T37:T43" si="5">SUM(E37:S37)</f>
        <v>5</v>
      </c>
    </row>
    <row r="38" spans="1:20" ht="57" customHeight="1" x14ac:dyDescent="0.2">
      <c r="A38" s="1">
        <v>2</v>
      </c>
      <c r="B38" s="111"/>
      <c r="C38" s="112"/>
      <c r="D38" s="125" t="s">
        <v>37</v>
      </c>
      <c r="E38" s="49">
        <v>1</v>
      </c>
      <c r="F38" s="49"/>
      <c r="G38" s="49"/>
      <c r="H38" s="49">
        <v>1</v>
      </c>
      <c r="I38" s="49"/>
      <c r="J38" s="49"/>
      <c r="K38" s="49">
        <v>1</v>
      </c>
      <c r="L38" s="49"/>
      <c r="M38" s="49"/>
      <c r="N38" s="49">
        <v>1</v>
      </c>
      <c r="O38" s="49"/>
      <c r="P38" s="49"/>
      <c r="Q38" s="49">
        <v>1</v>
      </c>
      <c r="R38" s="49"/>
      <c r="S38" s="49"/>
      <c r="T38" s="105">
        <f t="shared" si="5"/>
        <v>5</v>
      </c>
    </row>
    <row r="39" spans="1:20" ht="78.75" customHeight="1" x14ac:dyDescent="0.2">
      <c r="A39" s="1">
        <v>3</v>
      </c>
      <c r="B39" s="111"/>
      <c r="C39" s="112"/>
      <c r="D39" s="125" t="s">
        <v>58</v>
      </c>
      <c r="E39" s="63">
        <v>1</v>
      </c>
      <c r="F39" s="63"/>
      <c r="G39" s="63"/>
      <c r="H39" s="63">
        <v>1</v>
      </c>
      <c r="I39" s="63"/>
      <c r="J39" s="63"/>
      <c r="K39" s="63">
        <v>1</v>
      </c>
      <c r="L39" s="63"/>
      <c r="M39" s="63"/>
      <c r="N39" s="63">
        <v>1</v>
      </c>
      <c r="O39" s="63"/>
      <c r="P39" s="63"/>
      <c r="Q39" s="63">
        <v>1</v>
      </c>
      <c r="R39" s="63"/>
      <c r="S39" s="63"/>
      <c r="T39" s="105">
        <f t="shared" si="5"/>
        <v>5</v>
      </c>
    </row>
    <row r="40" spans="1:20" ht="70.5" customHeight="1" x14ac:dyDescent="0.2">
      <c r="A40" s="1">
        <v>4</v>
      </c>
      <c r="B40" s="111"/>
      <c r="C40" s="112"/>
      <c r="D40" s="125" t="s">
        <v>39</v>
      </c>
      <c r="E40" s="63"/>
      <c r="F40" s="63">
        <v>1</v>
      </c>
      <c r="G40" s="63"/>
      <c r="H40" s="63"/>
      <c r="I40" s="63">
        <v>1</v>
      </c>
      <c r="J40" s="63"/>
      <c r="K40" s="63"/>
      <c r="L40" s="63">
        <v>1</v>
      </c>
      <c r="M40" s="63"/>
      <c r="N40" s="63"/>
      <c r="O40" s="63">
        <v>1</v>
      </c>
      <c r="P40" s="63"/>
      <c r="Q40" s="63"/>
      <c r="R40" s="63">
        <v>1</v>
      </c>
      <c r="S40" s="63"/>
      <c r="T40" s="105">
        <f t="shared" si="5"/>
        <v>5</v>
      </c>
    </row>
    <row r="41" spans="1:20" ht="87.75" customHeight="1" x14ac:dyDescent="0.2">
      <c r="A41" s="1">
        <v>5</v>
      </c>
      <c r="B41" s="111"/>
      <c r="C41" s="112"/>
      <c r="D41" s="125" t="s">
        <v>40</v>
      </c>
      <c r="E41" s="63"/>
      <c r="F41" s="63">
        <v>1</v>
      </c>
      <c r="G41" s="63"/>
      <c r="H41" s="63"/>
      <c r="I41" s="63">
        <v>1</v>
      </c>
      <c r="J41" s="63"/>
      <c r="K41" s="63"/>
      <c r="L41" s="63">
        <v>1</v>
      </c>
      <c r="M41" s="63"/>
      <c r="N41" s="63"/>
      <c r="O41" s="63">
        <v>1</v>
      </c>
      <c r="P41" s="63"/>
      <c r="Q41" s="63"/>
      <c r="R41" s="63">
        <v>1</v>
      </c>
      <c r="S41" s="63"/>
      <c r="T41" s="105">
        <f t="shared" si="5"/>
        <v>5</v>
      </c>
    </row>
    <row r="42" spans="1:20" ht="66.75" customHeight="1" x14ac:dyDescent="0.2">
      <c r="A42" s="1">
        <v>6</v>
      </c>
      <c r="B42" s="111"/>
      <c r="C42" s="112"/>
      <c r="D42" s="125" t="s">
        <v>41</v>
      </c>
      <c r="E42" s="63"/>
      <c r="F42" s="63">
        <v>1</v>
      </c>
      <c r="G42" s="63"/>
      <c r="H42" s="63"/>
      <c r="I42" s="63">
        <v>1</v>
      </c>
      <c r="J42" s="63"/>
      <c r="K42" s="63"/>
      <c r="L42" s="63">
        <v>1</v>
      </c>
      <c r="M42" s="63"/>
      <c r="N42" s="63"/>
      <c r="O42" s="63">
        <v>1</v>
      </c>
      <c r="P42" s="63"/>
      <c r="Q42" s="63"/>
      <c r="R42" s="63">
        <v>1</v>
      </c>
      <c r="S42" s="63"/>
      <c r="T42" s="105">
        <f t="shared" si="5"/>
        <v>5</v>
      </c>
    </row>
    <row r="43" spans="1:20" ht="18" customHeight="1" x14ac:dyDescent="0.2">
      <c r="B43" s="111"/>
      <c r="C43" s="112"/>
      <c r="D43" s="115" t="s">
        <v>15</v>
      </c>
      <c r="E43" s="133">
        <f>SUM(E37:E42)</f>
        <v>3</v>
      </c>
      <c r="F43" s="133">
        <f t="shared" ref="F43:S43" si="6">SUM(F37:F42)</f>
        <v>3</v>
      </c>
      <c r="G43" s="133">
        <f t="shared" si="6"/>
        <v>0</v>
      </c>
      <c r="H43" s="133">
        <f t="shared" si="6"/>
        <v>3</v>
      </c>
      <c r="I43" s="133">
        <f t="shared" si="6"/>
        <v>3</v>
      </c>
      <c r="J43" s="133">
        <f t="shared" si="6"/>
        <v>0</v>
      </c>
      <c r="K43" s="133">
        <f t="shared" si="6"/>
        <v>3</v>
      </c>
      <c r="L43" s="133">
        <f t="shared" si="6"/>
        <v>3</v>
      </c>
      <c r="M43" s="133">
        <f t="shared" si="6"/>
        <v>0</v>
      </c>
      <c r="N43" s="133">
        <f t="shared" si="6"/>
        <v>3</v>
      </c>
      <c r="O43" s="133">
        <f t="shared" si="6"/>
        <v>3</v>
      </c>
      <c r="P43" s="133">
        <f t="shared" si="6"/>
        <v>0</v>
      </c>
      <c r="Q43" s="133">
        <f t="shared" si="6"/>
        <v>3</v>
      </c>
      <c r="R43" s="133">
        <f t="shared" si="6"/>
        <v>3</v>
      </c>
      <c r="S43" s="133">
        <f t="shared" si="6"/>
        <v>0</v>
      </c>
      <c r="T43" s="134">
        <f t="shared" si="5"/>
        <v>30</v>
      </c>
    </row>
    <row r="44" spans="1:20" ht="37.5" customHeight="1" x14ac:dyDescent="0.2">
      <c r="B44" s="111"/>
      <c r="C44" s="112"/>
      <c r="D44" s="117" t="s">
        <v>16</v>
      </c>
      <c r="E44" s="66" t="s">
        <v>42</v>
      </c>
      <c r="F44" s="67"/>
      <c r="G44" s="68"/>
      <c r="H44" s="66" t="s">
        <v>42</v>
      </c>
      <c r="I44" s="67"/>
      <c r="J44" s="68"/>
      <c r="K44" s="66" t="s">
        <v>42</v>
      </c>
      <c r="L44" s="67"/>
      <c r="M44" s="68"/>
      <c r="N44" s="66" t="s">
        <v>42</v>
      </c>
      <c r="O44" s="67"/>
      <c r="P44" s="68"/>
      <c r="Q44" s="66" t="s">
        <v>42</v>
      </c>
      <c r="R44" s="67"/>
      <c r="S44" s="68"/>
      <c r="T44" s="105"/>
    </row>
    <row r="45" spans="1:20" ht="18" customHeight="1" x14ac:dyDescent="0.2">
      <c r="B45" s="111" t="s">
        <v>43</v>
      </c>
      <c r="C45" s="112"/>
      <c r="D45" s="117" t="s">
        <v>43</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105">
        <v>10</v>
      </c>
    </row>
    <row r="46" spans="1:20" ht="33" customHeight="1" x14ac:dyDescent="0.2">
      <c r="A46" s="1">
        <v>1</v>
      </c>
      <c r="B46" s="111"/>
      <c r="C46" s="112"/>
      <c r="D46" s="118" t="s">
        <v>44</v>
      </c>
      <c r="E46" s="144">
        <v>1</v>
      </c>
      <c r="F46" s="144"/>
      <c r="G46" s="144"/>
      <c r="H46" s="144">
        <v>1</v>
      </c>
      <c r="I46" s="144"/>
      <c r="J46" s="144"/>
      <c r="K46" s="144">
        <v>1</v>
      </c>
      <c r="L46" s="144"/>
      <c r="M46" s="144"/>
      <c r="N46" s="144">
        <v>1</v>
      </c>
      <c r="O46" s="144"/>
      <c r="P46" s="144"/>
      <c r="Q46" s="144">
        <v>1</v>
      </c>
      <c r="R46" s="144"/>
      <c r="S46" s="144"/>
      <c r="T46" s="105">
        <f>SUM(E46:S46)</f>
        <v>5</v>
      </c>
    </row>
    <row r="47" spans="1:20" ht="18" customHeight="1" x14ac:dyDescent="0.2">
      <c r="B47" s="111"/>
      <c r="C47" s="112"/>
      <c r="D47" s="115" t="s">
        <v>15</v>
      </c>
      <c r="E47" s="135">
        <f>+E46</f>
        <v>1</v>
      </c>
      <c r="F47" s="135">
        <f t="shared" ref="F47:S47" si="7">+F46</f>
        <v>0</v>
      </c>
      <c r="G47" s="135">
        <f t="shared" si="7"/>
        <v>0</v>
      </c>
      <c r="H47" s="135">
        <f t="shared" si="7"/>
        <v>1</v>
      </c>
      <c r="I47" s="135">
        <f t="shared" si="7"/>
        <v>0</v>
      </c>
      <c r="J47" s="135">
        <f t="shared" si="7"/>
        <v>0</v>
      </c>
      <c r="K47" s="135">
        <f t="shared" si="7"/>
        <v>1</v>
      </c>
      <c r="L47" s="135">
        <f t="shared" si="7"/>
        <v>0</v>
      </c>
      <c r="M47" s="135">
        <f t="shared" si="7"/>
        <v>0</v>
      </c>
      <c r="N47" s="135">
        <f t="shared" si="7"/>
        <v>1</v>
      </c>
      <c r="O47" s="135">
        <f t="shared" si="7"/>
        <v>0</v>
      </c>
      <c r="P47" s="135">
        <f t="shared" si="7"/>
        <v>0</v>
      </c>
      <c r="Q47" s="135">
        <f t="shared" si="7"/>
        <v>1</v>
      </c>
      <c r="R47" s="135">
        <f t="shared" si="7"/>
        <v>0</v>
      </c>
      <c r="S47" s="135">
        <f t="shared" si="7"/>
        <v>0</v>
      </c>
      <c r="T47" s="136">
        <f>SUM(E47:S47)</f>
        <v>5</v>
      </c>
    </row>
    <row r="48" spans="1:20" ht="44.25" customHeight="1" x14ac:dyDescent="0.2">
      <c r="B48" s="111"/>
      <c r="C48" s="112"/>
      <c r="D48" s="117" t="s">
        <v>16</v>
      </c>
      <c r="E48" s="41" t="s">
        <v>45</v>
      </c>
      <c r="F48" s="42"/>
      <c r="G48" s="43"/>
      <c r="H48" s="41" t="s">
        <v>45</v>
      </c>
      <c r="I48" s="42"/>
      <c r="J48" s="43"/>
      <c r="K48" s="41" t="s">
        <v>45</v>
      </c>
      <c r="L48" s="42"/>
      <c r="M48" s="43"/>
      <c r="N48" s="41" t="s">
        <v>45</v>
      </c>
      <c r="O48" s="42"/>
      <c r="P48" s="43"/>
      <c r="Q48" s="41" t="s">
        <v>45</v>
      </c>
      <c r="R48" s="42"/>
      <c r="S48" s="43"/>
      <c r="T48" s="105"/>
    </row>
    <row r="49" spans="1:20" ht="18" customHeight="1" x14ac:dyDescent="0.2">
      <c r="B49" s="137" t="s">
        <v>46</v>
      </c>
      <c r="C49" s="138"/>
      <c r="D49" s="117" t="s">
        <v>46</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105">
        <v>10</v>
      </c>
    </row>
    <row r="50" spans="1:20" ht="84.75" customHeight="1" x14ac:dyDescent="0.2">
      <c r="A50" s="1">
        <v>1</v>
      </c>
      <c r="B50" s="137"/>
      <c r="C50" s="138"/>
      <c r="D50" s="125" t="s">
        <v>47</v>
      </c>
      <c r="E50" s="144"/>
      <c r="F50" s="144"/>
      <c r="G50" s="144">
        <v>1</v>
      </c>
      <c r="H50" s="144"/>
      <c r="I50" s="144"/>
      <c r="J50" s="144">
        <v>1</v>
      </c>
      <c r="K50" s="144"/>
      <c r="L50" s="144"/>
      <c r="M50" s="144">
        <v>1</v>
      </c>
      <c r="N50" s="144"/>
      <c r="O50" s="144"/>
      <c r="P50" s="144">
        <v>1</v>
      </c>
      <c r="Q50" s="144"/>
      <c r="R50" s="144"/>
      <c r="S50" s="144">
        <v>1</v>
      </c>
      <c r="T50" s="105">
        <f>SUM(E50:S50)</f>
        <v>5</v>
      </c>
    </row>
    <row r="51" spans="1:20" ht="30" customHeight="1" x14ac:dyDescent="0.2">
      <c r="B51" s="137"/>
      <c r="C51" s="138"/>
      <c r="D51" s="115" t="s">
        <v>15</v>
      </c>
      <c r="E51" s="135">
        <f t="shared" ref="E51:S51" si="8">SUM(E50:E50)</f>
        <v>0</v>
      </c>
      <c r="F51" s="135">
        <f t="shared" si="8"/>
        <v>0</v>
      </c>
      <c r="G51" s="135">
        <f t="shared" si="8"/>
        <v>1</v>
      </c>
      <c r="H51" s="135">
        <f t="shared" si="8"/>
        <v>0</v>
      </c>
      <c r="I51" s="135">
        <f t="shared" si="8"/>
        <v>0</v>
      </c>
      <c r="J51" s="135">
        <f t="shared" si="8"/>
        <v>1</v>
      </c>
      <c r="K51" s="135">
        <f t="shared" si="8"/>
        <v>0</v>
      </c>
      <c r="L51" s="135">
        <f t="shared" si="8"/>
        <v>0</v>
      </c>
      <c r="M51" s="135">
        <f t="shared" si="8"/>
        <v>1</v>
      </c>
      <c r="N51" s="135">
        <f t="shared" si="8"/>
        <v>0</v>
      </c>
      <c r="O51" s="135">
        <f t="shared" si="8"/>
        <v>0</v>
      </c>
      <c r="P51" s="135">
        <f t="shared" si="8"/>
        <v>1</v>
      </c>
      <c r="Q51" s="135">
        <f t="shared" si="8"/>
        <v>0</v>
      </c>
      <c r="R51" s="135">
        <f t="shared" si="8"/>
        <v>0</v>
      </c>
      <c r="S51" s="135">
        <f t="shared" si="8"/>
        <v>1</v>
      </c>
      <c r="T51" s="105">
        <f>SUM(E51:S51)</f>
        <v>5</v>
      </c>
    </row>
    <row r="52" spans="1:20" ht="51" customHeight="1" x14ac:dyDescent="0.2">
      <c r="B52" s="137"/>
      <c r="C52" s="138"/>
      <c r="D52" s="117" t="s">
        <v>16</v>
      </c>
      <c r="E52" s="73" t="s">
        <v>60</v>
      </c>
      <c r="F52" s="74"/>
      <c r="G52" s="75"/>
      <c r="H52" s="73" t="s">
        <v>60</v>
      </c>
      <c r="I52" s="74"/>
      <c r="J52" s="75"/>
      <c r="K52" s="73" t="s">
        <v>78</v>
      </c>
      <c r="L52" s="74"/>
      <c r="M52" s="75"/>
      <c r="N52" s="73" t="s">
        <v>60</v>
      </c>
      <c r="O52" s="74"/>
      <c r="P52" s="75"/>
      <c r="Q52" s="73" t="s">
        <v>60</v>
      </c>
      <c r="R52" s="74"/>
      <c r="S52" s="75"/>
      <c r="T52" s="105"/>
    </row>
    <row r="53" spans="1:20" x14ac:dyDescent="0.25">
      <c r="E53" s="76">
        <f t="shared" ref="E53:S53" si="9">+E51+E47+E43+E34+E26+E17</f>
        <v>13</v>
      </c>
      <c r="F53" s="76">
        <f t="shared" si="9"/>
        <v>7</v>
      </c>
      <c r="G53" s="76">
        <f t="shared" si="9"/>
        <v>3</v>
      </c>
      <c r="H53" s="76">
        <f t="shared" si="9"/>
        <v>13</v>
      </c>
      <c r="I53" s="76">
        <f t="shared" si="9"/>
        <v>7</v>
      </c>
      <c r="J53" s="76">
        <f t="shared" si="9"/>
        <v>3</v>
      </c>
      <c r="K53" s="76">
        <f t="shared" si="9"/>
        <v>13</v>
      </c>
      <c r="L53" s="76">
        <f t="shared" si="9"/>
        <v>7</v>
      </c>
      <c r="M53" s="76">
        <f t="shared" si="9"/>
        <v>3</v>
      </c>
      <c r="N53" s="76">
        <f t="shared" si="9"/>
        <v>14</v>
      </c>
      <c r="O53" s="76">
        <f t="shared" si="9"/>
        <v>6</v>
      </c>
      <c r="P53" s="76">
        <f t="shared" si="9"/>
        <v>3</v>
      </c>
      <c r="Q53" s="76">
        <f t="shared" si="9"/>
        <v>15</v>
      </c>
      <c r="R53" s="76">
        <f t="shared" si="9"/>
        <v>5</v>
      </c>
      <c r="S53" s="76">
        <f t="shared" si="9"/>
        <v>3</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79"/>
    </row>
    <row r="55" spans="1:20" x14ac:dyDescent="0.25">
      <c r="D55" s="80" t="s">
        <v>7</v>
      </c>
      <c r="E55" s="81">
        <f>+H53+K53+N53+Q53</f>
        <v>55</v>
      </c>
      <c r="F55" s="82">
        <f>+E55/$E$58</f>
        <v>0.53921568627450978</v>
      </c>
    </row>
    <row r="56" spans="1:20" x14ac:dyDescent="0.25">
      <c r="D56" s="80" t="s">
        <v>8</v>
      </c>
      <c r="E56" s="81">
        <f>+F53+I53+L53+O53+R53</f>
        <v>32</v>
      </c>
      <c r="F56" s="82">
        <f t="shared" ref="F56:F58" si="14">+E56/$E$58</f>
        <v>0.31372549019607843</v>
      </c>
    </row>
    <row r="57" spans="1:20" x14ac:dyDescent="0.25">
      <c r="D57" s="80" t="s">
        <v>9</v>
      </c>
      <c r="E57" s="81">
        <f>+G53+J53+M53+P53+S53</f>
        <v>15</v>
      </c>
      <c r="F57" s="82">
        <f t="shared" si="14"/>
        <v>0.14705882352941177</v>
      </c>
    </row>
    <row r="58" spans="1:20" x14ac:dyDescent="0.25">
      <c r="E58" s="81">
        <f>SUM(E55:E57)</f>
        <v>102</v>
      </c>
      <c r="F58" s="82">
        <f t="shared" si="14"/>
        <v>1</v>
      </c>
    </row>
    <row r="60" spans="1:20" x14ac:dyDescent="0.25">
      <c r="D60" s="85" t="s">
        <v>51</v>
      </c>
      <c r="E60" s="86"/>
      <c r="F60" s="87">
        <f>+F55+F57</f>
        <v>0.68627450980392157</v>
      </c>
    </row>
    <row r="104" spans="1:20" ht="12.75" x14ac:dyDescent="0.2">
      <c r="A104" s="1" t="e">
        <f>+'[1]11. CA COLORECTAL'!A49+'[1]11. CA COLORECTAL'!A45+'[1]11. CA COLORECTAL'!#REF!+'[1]11. CA COLORECTAL'!A41+'[1]11. CA COLORECTAL'!A36+'[1]11. CA COLORECTAL'!A30+'[1]11. CA COLORECTAL'!A26+'[1]11. CA COLORECTAL'!A18+A55+A50+#REF!+A47+A43+A36+A30+A22</f>
        <v>#REF!</v>
      </c>
      <c r="E104" s="88"/>
      <c r="F104" s="88"/>
      <c r="G104" s="88"/>
      <c r="H104" s="88"/>
      <c r="I104" s="88"/>
      <c r="J104" s="88"/>
      <c r="K104" s="88"/>
      <c r="L104" s="88"/>
      <c r="M104" s="88"/>
      <c r="N104" s="88"/>
      <c r="O104" s="88"/>
      <c r="P104" s="88"/>
      <c r="Q104" s="88"/>
      <c r="R104" s="88"/>
      <c r="S104" s="88"/>
      <c r="T104" s="8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35" priority="1" operator="notEqual">
      <formula>$T$11</formula>
    </cfRule>
  </conditionalFormatting>
  <conditionalFormatting sqref="E54:S54">
    <cfRule type="cellIs" dxfId="34"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 sqref="E46:S46 E13:S16 E50:S50">
      <formula1>1</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L8" sqref="L8"/>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3.7109375" style="83" customWidth="1"/>
    <col min="8" max="8" width="6" style="83" customWidth="1"/>
    <col min="9" max="9" width="4.7109375" style="83" customWidth="1"/>
    <col min="10" max="10" width="4.85546875" style="83" customWidth="1"/>
    <col min="11" max="11" width="5.140625" style="84" customWidth="1"/>
    <col min="12" max="12" width="5" style="84" customWidth="1"/>
    <col min="13" max="13" width="4.28515625" style="84" customWidth="1"/>
    <col min="14" max="14" width="4.85546875" style="83" customWidth="1"/>
    <col min="15" max="15" width="4.42578125" style="83" customWidth="1"/>
    <col min="16" max="16" width="5.7109375" style="83" customWidth="1"/>
    <col min="17" max="17" width="4.5703125" style="83" customWidth="1"/>
    <col min="18" max="18" width="4.42578125" style="83" customWidth="1"/>
    <col min="19" max="19" width="5.140625" style="83" customWidth="1"/>
    <col min="20" max="20" width="11.42578125" style="77"/>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83</v>
      </c>
      <c r="D7" s="90"/>
      <c r="E7" s="90"/>
      <c r="F7" s="2"/>
      <c r="G7" s="2"/>
      <c r="H7" s="2"/>
      <c r="I7" s="2"/>
      <c r="J7" s="2"/>
      <c r="K7" s="2"/>
      <c r="L7" s="2"/>
      <c r="M7" s="2"/>
      <c r="N7" s="2"/>
      <c r="O7" s="2"/>
      <c r="P7" s="2"/>
      <c r="Q7" s="2"/>
      <c r="R7" s="2"/>
      <c r="S7" s="2"/>
      <c r="T7" s="89"/>
    </row>
    <row r="8" spans="1:20" ht="14.25" customHeight="1" x14ac:dyDescent="0.2">
      <c r="C8" s="91" t="s">
        <v>53</v>
      </c>
      <c r="D8" s="91"/>
      <c r="E8" s="91"/>
      <c r="F8" s="2"/>
      <c r="G8" s="2"/>
      <c r="H8" s="2"/>
      <c r="I8" s="2"/>
      <c r="J8" s="2"/>
      <c r="K8" s="2"/>
      <c r="L8" s="2"/>
      <c r="M8" s="2"/>
      <c r="N8" s="2"/>
      <c r="O8" s="2"/>
      <c r="P8" s="2"/>
      <c r="Q8" s="2"/>
      <c r="R8" s="2"/>
      <c r="S8" s="2"/>
      <c r="T8" s="89"/>
    </row>
    <row r="9" spans="1:20" ht="12.75" x14ac:dyDescent="0.2">
      <c r="C9" s="92" t="s">
        <v>84</v>
      </c>
      <c r="D9" s="92"/>
      <c r="E9" s="92"/>
      <c r="F9" s="2"/>
      <c r="G9" s="2"/>
      <c r="H9" s="2"/>
      <c r="I9" s="2"/>
      <c r="J9" s="2"/>
      <c r="K9" s="2"/>
      <c r="L9" s="2"/>
      <c r="M9" s="2"/>
      <c r="N9" s="2"/>
      <c r="O9" s="2"/>
      <c r="P9" s="2"/>
      <c r="Q9" s="2"/>
      <c r="R9" s="2"/>
      <c r="S9" s="2"/>
      <c r="T9" s="89"/>
    </row>
    <row r="10" spans="1:20" ht="12.75" x14ac:dyDescent="0.2">
      <c r="C10" s="92" t="s">
        <v>4</v>
      </c>
      <c r="D10" s="92"/>
      <c r="E10" s="92"/>
      <c r="F10" s="2"/>
      <c r="G10" s="2"/>
      <c r="H10" s="2"/>
      <c r="I10" s="2"/>
      <c r="J10" s="2"/>
      <c r="K10" s="2"/>
      <c r="L10" s="2"/>
      <c r="M10" s="2"/>
      <c r="N10" s="2"/>
      <c r="O10" s="2"/>
      <c r="P10" s="2"/>
      <c r="Q10" s="2"/>
      <c r="R10" s="2"/>
      <c r="S10" s="2"/>
      <c r="T10" s="89"/>
    </row>
    <row r="11" spans="1:20" ht="46.5" customHeight="1" x14ac:dyDescent="0.2">
      <c r="B11" s="93"/>
      <c r="C11" s="94"/>
      <c r="D11" s="95" t="s">
        <v>5</v>
      </c>
      <c r="E11" s="96">
        <v>4336502</v>
      </c>
      <c r="F11" s="97"/>
      <c r="G11" s="98"/>
      <c r="H11" s="99">
        <v>4894951</v>
      </c>
      <c r="I11" s="100"/>
      <c r="J11" s="101"/>
      <c r="K11" s="99">
        <v>5912759</v>
      </c>
      <c r="L11" s="100"/>
      <c r="M11" s="101"/>
      <c r="N11" s="99">
        <v>10105961</v>
      </c>
      <c r="O11" s="100"/>
      <c r="P11" s="101"/>
      <c r="Q11" s="99">
        <v>16244250</v>
      </c>
      <c r="R11" s="100"/>
      <c r="S11" s="101"/>
      <c r="T11" s="102">
        <v>5</v>
      </c>
    </row>
    <row r="12" spans="1:20" ht="30" x14ac:dyDescent="0.2">
      <c r="B12" s="103"/>
      <c r="C12" s="104"/>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105"/>
    </row>
    <row r="13" spans="1:20" ht="41.25" customHeight="1" x14ac:dyDescent="0.2">
      <c r="A13" s="1">
        <v>1</v>
      </c>
      <c r="B13" s="106" t="s">
        <v>10</v>
      </c>
      <c r="C13" s="107"/>
      <c r="D13" s="108" t="s">
        <v>11</v>
      </c>
      <c r="E13" s="110">
        <v>1</v>
      </c>
      <c r="F13" s="110"/>
      <c r="G13" s="110"/>
      <c r="H13" s="110">
        <v>1</v>
      </c>
      <c r="I13" s="110"/>
      <c r="J13" s="110"/>
      <c r="K13" s="110">
        <v>1</v>
      </c>
      <c r="L13" s="110"/>
      <c r="M13" s="110"/>
      <c r="N13" s="110">
        <v>1</v>
      </c>
      <c r="O13" s="110"/>
      <c r="P13" s="110"/>
      <c r="Q13" s="110">
        <v>1</v>
      </c>
      <c r="R13" s="110"/>
      <c r="S13" s="110"/>
      <c r="T13" s="105">
        <f>SUM(E13:S13)</f>
        <v>5</v>
      </c>
    </row>
    <row r="14" spans="1:20" ht="54" customHeight="1" x14ac:dyDescent="0.2">
      <c r="A14" s="1">
        <v>2</v>
      </c>
      <c r="B14" s="111"/>
      <c r="C14" s="112"/>
      <c r="D14" s="113" t="s">
        <v>12</v>
      </c>
      <c r="E14" s="110">
        <v>1</v>
      </c>
      <c r="F14" s="110"/>
      <c r="G14" s="110"/>
      <c r="H14" s="110">
        <v>1</v>
      </c>
      <c r="I14" s="110"/>
      <c r="J14" s="110"/>
      <c r="K14" s="110">
        <v>1</v>
      </c>
      <c r="L14" s="110"/>
      <c r="M14" s="110"/>
      <c r="N14" s="110">
        <v>1</v>
      </c>
      <c r="O14" s="110"/>
      <c r="P14" s="110"/>
      <c r="Q14" s="110">
        <v>1</v>
      </c>
      <c r="R14" s="110"/>
      <c r="S14" s="110"/>
      <c r="T14" s="105">
        <f>SUM(E14:S14)</f>
        <v>5</v>
      </c>
    </row>
    <row r="15" spans="1:20" ht="51" customHeight="1" x14ac:dyDescent="0.2">
      <c r="A15" s="1">
        <v>3</v>
      </c>
      <c r="B15" s="111"/>
      <c r="C15" s="112"/>
      <c r="D15" s="113" t="s">
        <v>13</v>
      </c>
      <c r="E15" s="110">
        <v>1</v>
      </c>
      <c r="F15" s="110"/>
      <c r="G15" s="110"/>
      <c r="H15" s="110">
        <v>1</v>
      </c>
      <c r="I15" s="110"/>
      <c r="J15" s="110"/>
      <c r="K15" s="110">
        <v>1</v>
      </c>
      <c r="L15" s="110"/>
      <c r="M15" s="110"/>
      <c r="N15" s="110">
        <v>1</v>
      </c>
      <c r="O15" s="110"/>
      <c r="P15" s="110"/>
      <c r="Q15" s="110">
        <v>1</v>
      </c>
      <c r="R15" s="110"/>
      <c r="S15" s="110"/>
      <c r="T15" s="105">
        <f>SUM(E15:S15)</f>
        <v>5</v>
      </c>
    </row>
    <row r="16" spans="1:20" ht="38.25" customHeight="1" x14ac:dyDescent="0.2">
      <c r="A16" s="1">
        <v>4</v>
      </c>
      <c r="B16" s="111"/>
      <c r="C16" s="112"/>
      <c r="D16" s="108" t="s">
        <v>14</v>
      </c>
      <c r="E16" s="110">
        <v>1</v>
      </c>
      <c r="F16" s="110"/>
      <c r="G16" s="110"/>
      <c r="H16" s="110">
        <v>1</v>
      </c>
      <c r="I16" s="110"/>
      <c r="J16" s="110"/>
      <c r="K16" s="110">
        <v>1</v>
      </c>
      <c r="L16" s="110"/>
      <c r="M16" s="110"/>
      <c r="N16" s="110">
        <v>1</v>
      </c>
      <c r="O16" s="110"/>
      <c r="P16" s="110"/>
      <c r="Q16" s="110">
        <v>1</v>
      </c>
      <c r="R16" s="110"/>
      <c r="S16" s="110"/>
      <c r="T16" s="105">
        <f>SUM(E16:S16)</f>
        <v>5</v>
      </c>
    </row>
    <row r="17" spans="1:20" ht="18" customHeight="1" x14ac:dyDescent="0.2">
      <c r="B17" s="111"/>
      <c r="C17" s="112"/>
      <c r="D17" s="115" t="s">
        <v>15</v>
      </c>
      <c r="E17" s="116">
        <f>SUM(E13:E16)</f>
        <v>4</v>
      </c>
      <c r="F17" s="116">
        <f t="shared" ref="F17:S17" si="0">SUM(F13:F16)</f>
        <v>0</v>
      </c>
      <c r="G17" s="116">
        <f t="shared" si="0"/>
        <v>0</v>
      </c>
      <c r="H17" s="116">
        <f t="shared" si="0"/>
        <v>4</v>
      </c>
      <c r="I17" s="116">
        <f t="shared" si="0"/>
        <v>0</v>
      </c>
      <c r="J17" s="116">
        <f t="shared" si="0"/>
        <v>0</v>
      </c>
      <c r="K17" s="116">
        <f t="shared" si="0"/>
        <v>4</v>
      </c>
      <c r="L17" s="116">
        <f t="shared" si="0"/>
        <v>0</v>
      </c>
      <c r="M17" s="116">
        <f t="shared" si="0"/>
        <v>0</v>
      </c>
      <c r="N17" s="116">
        <f t="shared" si="0"/>
        <v>4</v>
      </c>
      <c r="O17" s="116">
        <f t="shared" si="0"/>
        <v>0</v>
      </c>
      <c r="P17" s="116">
        <f t="shared" si="0"/>
        <v>0</v>
      </c>
      <c r="Q17" s="116">
        <f t="shared" si="0"/>
        <v>4</v>
      </c>
      <c r="R17" s="116">
        <f t="shared" si="0"/>
        <v>0</v>
      </c>
      <c r="S17" s="116">
        <f t="shared" si="0"/>
        <v>0</v>
      </c>
      <c r="T17" s="105">
        <f>SUM(E17:S17)</f>
        <v>20</v>
      </c>
    </row>
    <row r="18" spans="1:20" ht="37.5" customHeight="1" x14ac:dyDescent="0.2">
      <c r="B18" s="111"/>
      <c r="C18" s="112"/>
      <c r="D18" s="117" t="s">
        <v>16</v>
      </c>
      <c r="E18" s="41" t="s">
        <v>55</v>
      </c>
      <c r="F18" s="42"/>
      <c r="G18" s="43"/>
      <c r="H18" s="41" t="s">
        <v>55</v>
      </c>
      <c r="I18" s="42"/>
      <c r="J18" s="43"/>
      <c r="K18" s="41" t="s">
        <v>55</v>
      </c>
      <c r="L18" s="42"/>
      <c r="M18" s="43"/>
      <c r="N18" s="41" t="s">
        <v>55</v>
      </c>
      <c r="O18" s="42"/>
      <c r="P18" s="43"/>
      <c r="Q18" s="41" t="s">
        <v>55</v>
      </c>
      <c r="R18" s="42"/>
      <c r="S18" s="43"/>
      <c r="T18" s="105"/>
    </row>
    <row r="19" spans="1:20" ht="18" customHeight="1" x14ac:dyDescent="0.2">
      <c r="B19" s="111" t="s">
        <v>18</v>
      </c>
      <c r="C19" s="112"/>
      <c r="D19" s="117"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105"/>
    </row>
    <row r="20" spans="1:20" s="50" customFormat="1" ht="77.25" customHeight="1" x14ac:dyDescent="0.2">
      <c r="A20" s="47">
        <v>1</v>
      </c>
      <c r="B20" s="111"/>
      <c r="C20" s="112"/>
      <c r="D20" s="118" t="s">
        <v>19</v>
      </c>
      <c r="E20" s="119"/>
      <c r="F20" s="119">
        <v>1</v>
      </c>
      <c r="G20" s="119"/>
      <c r="H20" s="119"/>
      <c r="I20" s="119">
        <v>1</v>
      </c>
      <c r="J20" s="119"/>
      <c r="K20" s="119"/>
      <c r="L20" s="119">
        <v>1</v>
      </c>
      <c r="M20" s="119"/>
      <c r="N20" s="119"/>
      <c r="O20" s="119">
        <v>1</v>
      </c>
      <c r="P20" s="119"/>
      <c r="Q20" s="119"/>
      <c r="R20" s="119">
        <v>1</v>
      </c>
      <c r="S20" s="119"/>
      <c r="T20" s="105">
        <f t="shared" ref="T20:T26" si="1">SUM(E20:S20)</f>
        <v>5</v>
      </c>
    </row>
    <row r="21" spans="1:20" ht="81" customHeight="1" x14ac:dyDescent="0.2">
      <c r="A21" s="1">
        <v>2</v>
      </c>
      <c r="B21" s="111"/>
      <c r="C21" s="112"/>
      <c r="D21" s="120" t="s">
        <v>20</v>
      </c>
      <c r="E21" s="132">
        <v>1</v>
      </c>
      <c r="F21" s="132"/>
      <c r="G21" s="132"/>
      <c r="H21" s="132">
        <v>1</v>
      </c>
      <c r="I21" s="132"/>
      <c r="J21" s="132"/>
      <c r="K21" s="132">
        <v>1</v>
      </c>
      <c r="L21" s="132"/>
      <c r="M21" s="132"/>
      <c r="N21" s="132">
        <v>1</v>
      </c>
      <c r="O21" s="132"/>
      <c r="P21" s="132"/>
      <c r="Q21" s="132">
        <v>1</v>
      </c>
      <c r="R21" s="132"/>
      <c r="S21" s="132"/>
      <c r="T21" s="105">
        <f t="shared" si="1"/>
        <v>5</v>
      </c>
    </row>
    <row r="22" spans="1:20" ht="50.25" customHeight="1" x14ac:dyDescent="0.2">
      <c r="A22" s="1">
        <v>3</v>
      </c>
      <c r="B22" s="111"/>
      <c r="C22" s="112"/>
      <c r="D22" s="120" t="s">
        <v>21</v>
      </c>
      <c r="E22" s="132">
        <v>1</v>
      </c>
      <c r="F22" s="132"/>
      <c r="G22" s="132"/>
      <c r="H22" s="132">
        <v>1</v>
      </c>
      <c r="I22" s="132"/>
      <c r="J22" s="132"/>
      <c r="K22" s="132">
        <v>1</v>
      </c>
      <c r="L22" s="132"/>
      <c r="M22" s="132"/>
      <c r="N22" s="132">
        <v>1</v>
      </c>
      <c r="O22" s="132"/>
      <c r="P22" s="132"/>
      <c r="Q22" s="132">
        <v>1</v>
      </c>
      <c r="R22" s="132"/>
      <c r="S22" s="132"/>
      <c r="T22" s="105">
        <f t="shared" si="1"/>
        <v>5</v>
      </c>
    </row>
    <row r="23" spans="1:20" ht="50.25" customHeight="1" x14ac:dyDescent="0.2">
      <c r="A23" s="1">
        <v>4</v>
      </c>
      <c r="B23" s="111"/>
      <c r="C23" s="112"/>
      <c r="D23" s="120" t="s">
        <v>22</v>
      </c>
      <c r="E23" s="132">
        <v>1</v>
      </c>
      <c r="F23" s="132"/>
      <c r="G23" s="132"/>
      <c r="H23" s="132">
        <v>1</v>
      </c>
      <c r="I23" s="132"/>
      <c r="J23" s="132"/>
      <c r="K23" s="132">
        <v>1</v>
      </c>
      <c r="L23" s="132"/>
      <c r="M23" s="132"/>
      <c r="N23" s="132">
        <v>1</v>
      </c>
      <c r="O23" s="132"/>
      <c r="P23" s="132"/>
      <c r="Q23" s="132">
        <v>1</v>
      </c>
      <c r="R23" s="132"/>
      <c r="S23" s="132"/>
      <c r="T23" s="105">
        <f t="shared" si="1"/>
        <v>5</v>
      </c>
    </row>
    <row r="24" spans="1:20" ht="52.5" customHeight="1" x14ac:dyDescent="0.2">
      <c r="A24" s="1">
        <v>5</v>
      </c>
      <c r="B24" s="111"/>
      <c r="C24" s="112"/>
      <c r="D24" s="120" t="s">
        <v>23</v>
      </c>
      <c r="E24" s="132">
        <v>1</v>
      </c>
      <c r="F24" s="132"/>
      <c r="G24" s="132"/>
      <c r="H24" s="132">
        <v>1</v>
      </c>
      <c r="I24" s="132"/>
      <c r="J24" s="132"/>
      <c r="K24" s="132">
        <v>1</v>
      </c>
      <c r="L24" s="132"/>
      <c r="M24" s="132"/>
      <c r="N24" s="132">
        <v>1</v>
      </c>
      <c r="O24" s="132"/>
      <c r="P24" s="132"/>
      <c r="Q24" s="132">
        <v>1</v>
      </c>
      <c r="R24" s="132"/>
      <c r="S24" s="132"/>
      <c r="T24" s="105">
        <f t="shared" si="1"/>
        <v>5</v>
      </c>
    </row>
    <row r="25" spans="1:20" ht="56.25" customHeight="1" x14ac:dyDescent="0.2">
      <c r="A25" s="1">
        <v>6</v>
      </c>
      <c r="B25" s="111"/>
      <c r="C25" s="112"/>
      <c r="D25" s="120" t="s">
        <v>24</v>
      </c>
      <c r="E25" s="132">
        <v>1</v>
      </c>
      <c r="F25" s="132"/>
      <c r="G25" s="132"/>
      <c r="H25" s="132">
        <v>1</v>
      </c>
      <c r="I25" s="132"/>
      <c r="J25" s="132"/>
      <c r="K25" s="132">
        <v>1</v>
      </c>
      <c r="L25" s="132"/>
      <c r="M25" s="132"/>
      <c r="N25" s="132">
        <v>1</v>
      </c>
      <c r="O25" s="132"/>
      <c r="P25" s="132"/>
      <c r="Q25" s="132">
        <v>1</v>
      </c>
      <c r="R25" s="132"/>
      <c r="S25" s="132"/>
      <c r="T25" s="105">
        <f t="shared" si="1"/>
        <v>5</v>
      </c>
    </row>
    <row r="26" spans="1:20" ht="18" customHeight="1" x14ac:dyDescent="0.2">
      <c r="B26" s="111"/>
      <c r="C26" s="112"/>
      <c r="D26" s="115" t="s">
        <v>15</v>
      </c>
      <c r="E26" s="116">
        <f>SUM(E20:E25)</f>
        <v>5</v>
      </c>
      <c r="F26" s="116">
        <f t="shared" ref="F26:S26" si="2">SUM(F20:F25)</f>
        <v>1</v>
      </c>
      <c r="G26" s="116">
        <f t="shared" si="2"/>
        <v>0</v>
      </c>
      <c r="H26" s="116">
        <f t="shared" si="2"/>
        <v>5</v>
      </c>
      <c r="I26" s="116">
        <f t="shared" si="2"/>
        <v>1</v>
      </c>
      <c r="J26" s="116">
        <f t="shared" si="2"/>
        <v>0</v>
      </c>
      <c r="K26" s="116">
        <f t="shared" si="2"/>
        <v>5</v>
      </c>
      <c r="L26" s="116">
        <f t="shared" si="2"/>
        <v>1</v>
      </c>
      <c r="M26" s="116">
        <f t="shared" si="2"/>
        <v>0</v>
      </c>
      <c r="N26" s="116">
        <f t="shared" si="2"/>
        <v>5</v>
      </c>
      <c r="O26" s="116">
        <f t="shared" si="2"/>
        <v>1</v>
      </c>
      <c r="P26" s="116">
        <f t="shared" si="2"/>
        <v>0</v>
      </c>
      <c r="Q26" s="116">
        <f t="shared" si="2"/>
        <v>5</v>
      </c>
      <c r="R26" s="116">
        <f t="shared" si="2"/>
        <v>1</v>
      </c>
      <c r="S26" s="116">
        <f t="shared" si="2"/>
        <v>0</v>
      </c>
      <c r="T26" s="105">
        <f t="shared" si="1"/>
        <v>30</v>
      </c>
    </row>
    <row r="27" spans="1:20" ht="37.5" customHeight="1" x14ac:dyDescent="0.2">
      <c r="B27" s="111"/>
      <c r="C27" s="112"/>
      <c r="D27" s="117" t="s">
        <v>16</v>
      </c>
      <c r="E27" s="122" t="s">
        <v>25</v>
      </c>
      <c r="F27" s="123"/>
      <c r="G27" s="124"/>
      <c r="H27" s="122" t="s">
        <v>25</v>
      </c>
      <c r="I27" s="123"/>
      <c r="J27" s="124"/>
      <c r="K27" s="122" t="s">
        <v>25</v>
      </c>
      <c r="L27" s="123"/>
      <c r="M27" s="124"/>
      <c r="N27" s="122" t="s">
        <v>25</v>
      </c>
      <c r="O27" s="123"/>
      <c r="P27" s="124"/>
      <c r="Q27" s="122" t="s">
        <v>25</v>
      </c>
      <c r="R27" s="123"/>
      <c r="S27" s="124"/>
      <c r="T27" s="105"/>
    </row>
    <row r="28" spans="1:20" ht="18" customHeight="1" x14ac:dyDescent="0.2">
      <c r="B28" s="111" t="s">
        <v>26</v>
      </c>
      <c r="C28" s="112"/>
      <c r="D28" s="117"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105">
        <v>10</v>
      </c>
    </row>
    <row r="29" spans="1:20" ht="40.5" customHeight="1" x14ac:dyDescent="0.2">
      <c r="A29" s="1">
        <v>1</v>
      </c>
      <c r="B29" s="111"/>
      <c r="C29" s="112"/>
      <c r="D29" s="125" t="s">
        <v>27</v>
      </c>
      <c r="E29" s="110"/>
      <c r="F29" s="110">
        <v>1</v>
      </c>
      <c r="G29" s="110"/>
      <c r="H29" s="110"/>
      <c r="I29" s="110">
        <v>1</v>
      </c>
      <c r="J29" s="110"/>
      <c r="K29" s="110"/>
      <c r="L29" s="110">
        <v>1</v>
      </c>
      <c r="M29" s="110"/>
      <c r="N29" s="110"/>
      <c r="O29" s="110">
        <v>1</v>
      </c>
      <c r="P29" s="110"/>
      <c r="Q29" s="110"/>
      <c r="R29" s="110">
        <v>1</v>
      </c>
      <c r="S29" s="110"/>
      <c r="T29" s="105">
        <f t="shared" ref="T29:T34" si="3">SUM(E29:S29)</f>
        <v>5</v>
      </c>
    </row>
    <row r="30" spans="1:20" ht="48.75" customHeight="1" x14ac:dyDescent="0.2">
      <c r="A30" s="1">
        <v>2</v>
      </c>
      <c r="B30" s="111"/>
      <c r="C30" s="112"/>
      <c r="D30" s="125" t="s">
        <v>28</v>
      </c>
      <c r="E30" s="110"/>
      <c r="F30" s="110">
        <v>1</v>
      </c>
      <c r="G30" s="110"/>
      <c r="H30" s="110"/>
      <c r="I30" s="110">
        <v>1</v>
      </c>
      <c r="J30" s="110"/>
      <c r="K30" s="110"/>
      <c r="L30" s="110">
        <v>1</v>
      </c>
      <c r="M30" s="110"/>
      <c r="N30" s="110"/>
      <c r="O30" s="110">
        <v>1</v>
      </c>
      <c r="P30" s="110"/>
      <c r="Q30" s="110"/>
      <c r="R30" s="110">
        <v>1</v>
      </c>
      <c r="S30" s="110"/>
      <c r="T30" s="105">
        <f t="shared" si="3"/>
        <v>5</v>
      </c>
    </row>
    <row r="31" spans="1:20" ht="62.25" customHeight="1" x14ac:dyDescent="0.2">
      <c r="A31" s="1">
        <v>3</v>
      </c>
      <c r="B31" s="111"/>
      <c r="C31" s="112"/>
      <c r="D31" s="125" t="s">
        <v>29</v>
      </c>
      <c r="E31" s="110"/>
      <c r="F31" s="110">
        <v>1</v>
      </c>
      <c r="G31" s="110"/>
      <c r="H31" s="110"/>
      <c r="I31" s="110">
        <v>1</v>
      </c>
      <c r="J31" s="110"/>
      <c r="K31" s="110"/>
      <c r="L31" s="110">
        <v>1</v>
      </c>
      <c r="M31" s="110"/>
      <c r="N31" s="110"/>
      <c r="O31" s="110">
        <v>1</v>
      </c>
      <c r="P31" s="110"/>
      <c r="Q31" s="110"/>
      <c r="R31" s="110">
        <v>1</v>
      </c>
      <c r="S31" s="110"/>
      <c r="T31" s="105">
        <f t="shared" si="3"/>
        <v>5</v>
      </c>
    </row>
    <row r="32" spans="1:20" ht="41.25" customHeight="1" x14ac:dyDescent="0.2">
      <c r="A32" s="1">
        <v>4</v>
      </c>
      <c r="B32" s="111"/>
      <c r="C32" s="112"/>
      <c r="D32" s="125" t="s">
        <v>30</v>
      </c>
      <c r="E32" s="110"/>
      <c r="F32" s="110"/>
      <c r="G32" s="110">
        <v>1</v>
      </c>
      <c r="H32" s="110"/>
      <c r="I32" s="110"/>
      <c r="J32" s="110">
        <v>1</v>
      </c>
      <c r="K32" s="110"/>
      <c r="L32" s="110"/>
      <c r="M32" s="110">
        <v>1</v>
      </c>
      <c r="N32" s="110"/>
      <c r="O32" s="110"/>
      <c r="P32" s="110">
        <v>1</v>
      </c>
      <c r="Q32" s="110"/>
      <c r="R32" s="110"/>
      <c r="S32" s="110">
        <v>1</v>
      </c>
      <c r="T32" s="105">
        <f t="shared" si="3"/>
        <v>5</v>
      </c>
    </row>
    <row r="33" spans="1:20" ht="61.5" customHeight="1" x14ac:dyDescent="0.2">
      <c r="A33" s="1">
        <v>5</v>
      </c>
      <c r="B33" s="111"/>
      <c r="C33" s="112"/>
      <c r="D33" s="125" t="s">
        <v>85</v>
      </c>
      <c r="E33" s="110"/>
      <c r="F33" s="110">
        <v>1</v>
      </c>
      <c r="G33" s="110"/>
      <c r="H33" s="110"/>
      <c r="I33" s="110">
        <v>1</v>
      </c>
      <c r="J33" s="110"/>
      <c r="K33" s="110"/>
      <c r="L33" s="110">
        <v>1</v>
      </c>
      <c r="M33" s="110"/>
      <c r="N33" s="110"/>
      <c r="O33" s="110">
        <v>1</v>
      </c>
      <c r="P33" s="110"/>
      <c r="Q33" s="110"/>
      <c r="R33" s="110">
        <v>1</v>
      </c>
      <c r="S33" s="110"/>
      <c r="T33" s="105">
        <f t="shared" si="3"/>
        <v>5</v>
      </c>
    </row>
    <row r="34" spans="1:20" ht="18" customHeight="1" x14ac:dyDescent="0.2">
      <c r="B34" s="111"/>
      <c r="C34" s="112"/>
      <c r="D34" s="115" t="s">
        <v>15</v>
      </c>
      <c r="E34" s="116">
        <f>SUM(E29:E33)</f>
        <v>0</v>
      </c>
      <c r="F34" s="116">
        <f t="shared" ref="F34:S34" si="4">SUM(F29:F33)</f>
        <v>4</v>
      </c>
      <c r="G34" s="116">
        <f t="shared" si="4"/>
        <v>1</v>
      </c>
      <c r="H34" s="116">
        <f t="shared" si="4"/>
        <v>0</v>
      </c>
      <c r="I34" s="116">
        <f t="shared" si="4"/>
        <v>4</v>
      </c>
      <c r="J34" s="116">
        <f t="shared" si="4"/>
        <v>1</v>
      </c>
      <c r="K34" s="116">
        <f t="shared" si="4"/>
        <v>0</v>
      </c>
      <c r="L34" s="116">
        <f t="shared" si="4"/>
        <v>4</v>
      </c>
      <c r="M34" s="116">
        <f t="shared" si="4"/>
        <v>1</v>
      </c>
      <c r="N34" s="116">
        <f t="shared" si="4"/>
        <v>0</v>
      </c>
      <c r="O34" s="116">
        <f t="shared" si="4"/>
        <v>4</v>
      </c>
      <c r="P34" s="116">
        <f t="shared" si="4"/>
        <v>1</v>
      </c>
      <c r="Q34" s="116">
        <f t="shared" si="4"/>
        <v>0</v>
      </c>
      <c r="R34" s="116">
        <f t="shared" si="4"/>
        <v>4</v>
      </c>
      <c r="S34" s="116">
        <f t="shared" si="4"/>
        <v>1</v>
      </c>
      <c r="T34" s="105">
        <f t="shared" si="3"/>
        <v>25</v>
      </c>
    </row>
    <row r="35" spans="1:20" ht="37.5" customHeight="1" x14ac:dyDescent="0.2">
      <c r="B35" s="111"/>
      <c r="C35" s="112"/>
      <c r="D35" s="117" t="s">
        <v>16</v>
      </c>
      <c r="E35" s="126" t="s">
        <v>66</v>
      </c>
      <c r="F35" s="127"/>
      <c r="G35" s="128"/>
      <c r="H35" s="126" t="s">
        <v>66</v>
      </c>
      <c r="I35" s="127"/>
      <c r="J35" s="128"/>
      <c r="K35" s="126" t="s">
        <v>66</v>
      </c>
      <c r="L35" s="127"/>
      <c r="M35" s="128"/>
      <c r="N35" s="126" t="s">
        <v>66</v>
      </c>
      <c r="O35" s="127"/>
      <c r="P35" s="128"/>
      <c r="Q35" s="126" t="s">
        <v>66</v>
      </c>
      <c r="R35" s="127"/>
      <c r="S35" s="128"/>
      <c r="T35" s="105"/>
    </row>
    <row r="36" spans="1:20" ht="18" customHeight="1" x14ac:dyDescent="0.2">
      <c r="B36" s="111" t="s">
        <v>35</v>
      </c>
      <c r="C36" s="112"/>
      <c r="D36" s="117" t="s">
        <v>35</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105">
        <v>10</v>
      </c>
    </row>
    <row r="37" spans="1:20" ht="93" customHeight="1" x14ac:dyDescent="0.2">
      <c r="A37" s="1">
        <v>1</v>
      </c>
      <c r="B37" s="111"/>
      <c r="C37" s="112"/>
      <c r="D37" s="125" t="s">
        <v>36</v>
      </c>
      <c r="E37" s="129"/>
      <c r="F37" s="130">
        <v>1</v>
      </c>
      <c r="G37" s="131"/>
      <c r="H37" s="129"/>
      <c r="I37" s="130">
        <v>1</v>
      </c>
      <c r="J37" s="131"/>
      <c r="K37" s="129"/>
      <c r="L37" s="130">
        <v>1</v>
      </c>
      <c r="M37" s="131"/>
      <c r="N37" s="129"/>
      <c r="O37" s="130">
        <v>1</v>
      </c>
      <c r="P37" s="131"/>
      <c r="Q37" s="129"/>
      <c r="R37" s="130">
        <v>1</v>
      </c>
      <c r="S37" s="131"/>
      <c r="T37" s="105">
        <f t="shared" ref="T37:T43" si="5">SUM(E37:S37)</f>
        <v>5</v>
      </c>
    </row>
    <row r="38" spans="1:20" ht="57" customHeight="1" x14ac:dyDescent="0.2">
      <c r="A38" s="1">
        <v>2</v>
      </c>
      <c r="B38" s="111"/>
      <c r="C38" s="112"/>
      <c r="D38" s="125" t="s">
        <v>37</v>
      </c>
      <c r="E38" s="119"/>
      <c r="F38" s="119">
        <v>1</v>
      </c>
      <c r="G38" s="119"/>
      <c r="H38" s="119"/>
      <c r="I38" s="119">
        <v>1</v>
      </c>
      <c r="J38" s="119"/>
      <c r="K38" s="119"/>
      <c r="L38" s="119">
        <v>1</v>
      </c>
      <c r="M38" s="119"/>
      <c r="N38" s="119"/>
      <c r="O38" s="119">
        <v>1</v>
      </c>
      <c r="P38" s="119"/>
      <c r="Q38" s="119"/>
      <c r="R38" s="119">
        <v>1</v>
      </c>
      <c r="S38" s="119"/>
      <c r="T38" s="105">
        <f t="shared" si="5"/>
        <v>5</v>
      </c>
    </row>
    <row r="39" spans="1:20" ht="78.75" customHeight="1" x14ac:dyDescent="0.2">
      <c r="A39" s="1">
        <v>3</v>
      </c>
      <c r="B39" s="111"/>
      <c r="C39" s="112"/>
      <c r="D39" s="125" t="s">
        <v>86</v>
      </c>
      <c r="E39" s="132">
        <v>1</v>
      </c>
      <c r="F39" s="132"/>
      <c r="G39" s="132"/>
      <c r="H39" s="132">
        <v>1</v>
      </c>
      <c r="I39" s="132"/>
      <c r="J39" s="132"/>
      <c r="K39" s="132">
        <v>1</v>
      </c>
      <c r="L39" s="132"/>
      <c r="M39" s="132"/>
      <c r="N39" s="132">
        <v>1</v>
      </c>
      <c r="O39" s="132"/>
      <c r="P39" s="132"/>
      <c r="Q39" s="132">
        <v>1</v>
      </c>
      <c r="R39" s="132"/>
      <c r="S39" s="132"/>
      <c r="T39" s="105">
        <f t="shared" si="5"/>
        <v>5</v>
      </c>
    </row>
    <row r="40" spans="1:20" ht="70.5" customHeight="1" x14ac:dyDescent="0.2">
      <c r="A40" s="1">
        <v>4</v>
      </c>
      <c r="B40" s="111"/>
      <c r="C40" s="112"/>
      <c r="D40" s="125" t="s">
        <v>39</v>
      </c>
      <c r="E40" s="132"/>
      <c r="F40" s="132">
        <v>1</v>
      </c>
      <c r="G40" s="132"/>
      <c r="H40" s="132"/>
      <c r="I40" s="132">
        <v>1</v>
      </c>
      <c r="J40" s="132"/>
      <c r="K40" s="132"/>
      <c r="L40" s="132">
        <v>1</v>
      </c>
      <c r="M40" s="132"/>
      <c r="N40" s="132"/>
      <c r="O40" s="132">
        <v>1</v>
      </c>
      <c r="P40" s="132"/>
      <c r="Q40" s="132"/>
      <c r="R40" s="132">
        <v>1</v>
      </c>
      <c r="S40" s="132"/>
      <c r="T40" s="105">
        <f t="shared" si="5"/>
        <v>5</v>
      </c>
    </row>
    <row r="41" spans="1:20" ht="87.75" customHeight="1" x14ac:dyDescent="0.2">
      <c r="A41" s="1">
        <v>5</v>
      </c>
      <c r="B41" s="111"/>
      <c r="C41" s="112"/>
      <c r="D41" s="125" t="s">
        <v>40</v>
      </c>
      <c r="E41" s="132"/>
      <c r="F41" s="132">
        <v>1</v>
      </c>
      <c r="G41" s="132"/>
      <c r="H41" s="132"/>
      <c r="I41" s="132">
        <v>1</v>
      </c>
      <c r="J41" s="132"/>
      <c r="K41" s="132"/>
      <c r="L41" s="132">
        <v>1</v>
      </c>
      <c r="M41" s="132"/>
      <c r="N41" s="132"/>
      <c r="O41" s="132">
        <v>1</v>
      </c>
      <c r="P41" s="132"/>
      <c r="Q41" s="132"/>
      <c r="R41" s="132">
        <v>1</v>
      </c>
      <c r="S41" s="132"/>
      <c r="T41" s="105">
        <f t="shared" si="5"/>
        <v>5</v>
      </c>
    </row>
    <row r="42" spans="1:20" ht="66.75" customHeight="1" x14ac:dyDescent="0.2">
      <c r="A42" s="1">
        <v>6</v>
      </c>
      <c r="B42" s="111"/>
      <c r="C42" s="112"/>
      <c r="D42" s="125" t="s">
        <v>41</v>
      </c>
      <c r="E42" s="132"/>
      <c r="F42" s="132">
        <v>1</v>
      </c>
      <c r="G42" s="132"/>
      <c r="H42" s="132"/>
      <c r="I42" s="132">
        <v>1</v>
      </c>
      <c r="J42" s="132"/>
      <c r="K42" s="132"/>
      <c r="L42" s="132">
        <v>1</v>
      </c>
      <c r="M42" s="132"/>
      <c r="N42" s="132"/>
      <c r="O42" s="132">
        <v>1</v>
      </c>
      <c r="P42" s="132"/>
      <c r="Q42" s="132"/>
      <c r="R42" s="132">
        <v>1</v>
      </c>
      <c r="S42" s="132"/>
      <c r="T42" s="105">
        <f t="shared" si="5"/>
        <v>5</v>
      </c>
    </row>
    <row r="43" spans="1:20" ht="18" customHeight="1" x14ac:dyDescent="0.2">
      <c r="B43" s="111"/>
      <c r="C43" s="112"/>
      <c r="D43" s="115" t="s">
        <v>15</v>
      </c>
      <c r="E43" s="133">
        <f>SUM(E37:E42)</f>
        <v>1</v>
      </c>
      <c r="F43" s="133">
        <f t="shared" ref="F43:S43" si="6">SUM(F37:F42)</f>
        <v>5</v>
      </c>
      <c r="G43" s="133">
        <f t="shared" si="6"/>
        <v>0</v>
      </c>
      <c r="H43" s="133">
        <f t="shared" si="6"/>
        <v>1</v>
      </c>
      <c r="I43" s="133">
        <f t="shared" si="6"/>
        <v>5</v>
      </c>
      <c r="J43" s="133">
        <f t="shared" si="6"/>
        <v>0</v>
      </c>
      <c r="K43" s="133">
        <f t="shared" si="6"/>
        <v>1</v>
      </c>
      <c r="L43" s="133">
        <f t="shared" si="6"/>
        <v>5</v>
      </c>
      <c r="M43" s="133">
        <f t="shared" si="6"/>
        <v>0</v>
      </c>
      <c r="N43" s="133">
        <f t="shared" si="6"/>
        <v>1</v>
      </c>
      <c r="O43" s="133">
        <f t="shared" si="6"/>
        <v>5</v>
      </c>
      <c r="P43" s="133">
        <f t="shared" si="6"/>
        <v>0</v>
      </c>
      <c r="Q43" s="133">
        <f t="shared" si="6"/>
        <v>1</v>
      </c>
      <c r="R43" s="133">
        <f t="shared" si="6"/>
        <v>5</v>
      </c>
      <c r="S43" s="133">
        <f t="shared" si="6"/>
        <v>0</v>
      </c>
      <c r="T43" s="134">
        <f t="shared" si="5"/>
        <v>30</v>
      </c>
    </row>
    <row r="44" spans="1:20" ht="37.5" customHeight="1" x14ac:dyDescent="0.2">
      <c r="B44" s="111"/>
      <c r="C44" s="112"/>
      <c r="D44" s="117" t="s">
        <v>16</v>
      </c>
      <c r="E44" s="122" t="s">
        <v>42</v>
      </c>
      <c r="F44" s="123"/>
      <c r="G44" s="124"/>
      <c r="H44" s="122" t="s">
        <v>42</v>
      </c>
      <c r="I44" s="123"/>
      <c r="J44" s="124"/>
      <c r="K44" s="122" t="s">
        <v>42</v>
      </c>
      <c r="L44" s="123"/>
      <c r="M44" s="124"/>
      <c r="N44" s="122" t="s">
        <v>42</v>
      </c>
      <c r="O44" s="123"/>
      <c r="P44" s="124"/>
      <c r="Q44" s="122" t="s">
        <v>42</v>
      </c>
      <c r="R44" s="123"/>
      <c r="S44" s="124"/>
      <c r="T44" s="105"/>
    </row>
    <row r="45" spans="1:20" ht="18" customHeight="1" x14ac:dyDescent="0.2">
      <c r="B45" s="111" t="s">
        <v>43</v>
      </c>
      <c r="C45" s="112"/>
      <c r="D45" s="117" t="s">
        <v>43</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105">
        <v>10</v>
      </c>
    </row>
    <row r="46" spans="1:20" ht="33" customHeight="1" x14ac:dyDescent="0.2">
      <c r="A46" s="1">
        <v>1</v>
      </c>
      <c r="B46" s="111"/>
      <c r="C46" s="112"/>
      <c r="D46" s="118" t="s">
        <v>44</v>
      </c>
      <c r="E46" s="132">
        <v>1</v>
      </c>
      <c r="F46" s="132"/>
      <c r="G46" s="132"/>
      <c r="H46" s="132">
        <v>1</v>
      </c>
      <c r="I46" s="132"/>
      <c r="J46" s="132"/>
      <c r="K46" s="132">
        <v>1</v>
      </c>
      <c r="L46" s="132"/>
      <c r="M46" s="132"/>
      <c r="N46" s="132">
        <v>1</v>
      </c>
      <c r="O46" s="132"/>
      <c r="P46" s="132"/>
      <c r="Q46" s="132">
        <v>1</v>
      </c>
      <c r="R46" s="132"/>
      <c r="S46" s="132"/>
      <c r="T46" s="105">
        <f>SUM(E46:S46)</f>
        <v>5</v>
      </c>
    </row>
    <row r="47" spans="1:20" ht="18" customHeight="1" x14ac:dyDescent="0.2">
      <c r="B47" s="111"/>
      <c r="C47" s="112"/>
      <c r="D47" s="115" t="s">
        <v>15</v>
      </c>
      <c r="E47" s="135">
        <f>+E46</f>
        <v>1</v>
      </c>
      <c r="F47" s="135">
        <f t="shared" ref="F47:S47" si="7">+F46</f>
        <v>0</v>
      </c>
      <c r="G47" s="135">
        <f t="shared" si="7"/>
        <v>0</v>
      </c>
      <c r="H47" s="135">
        <f t="shared" si="7"/>
        <v>1</v>
      </c>
      <c r="I47" s="135">
        <f t="shared" si="7"/>
        <v>0</v>
      </c>
      <c r="J47" s="135">
        <f t="shared" si="7"/>
        <v>0</v>
      </c>
      <c r="K47" s="135">
        <f t="shared" si="7"/>
        <v>1</v>
      </c>
      <c r="L47" s="135">
        <f t="shared" si="7"/>
        <v>0</v>
      </c>
      <c r="M47" s="135">
        <f t="shared" si="7"/>
        <v>0</v>
      </c>
      <c r="N47" s="135">
        <f t="shared" si="7"/>
        <v>1</v>
      </c>
      <c r="O47" s="135">
        <f t="shared" si="7"/>
        <v>0</v>
      </c>
      <c r="P47" s="135">
        <f t="shared" si="7"/>
        <v>0</v>
      </c>
      <c r="Q47" s="135">
        <f t="shared" si="7"/>
        <v>1</v>
      </c>
      <c r="R47" s="135">
        <f t="shared" si="7"/>
        <v>0</v>
      </c>
      <c r="S47" s="135">
        <f t="shared" si="7"/>
        <v>0</v>
      </c>
      <c r="T47" s="136">
        <f>SUM(E47:S47)</f>
        <v>5</v>
      </c>
    </row>
    <row r="48" spans="1:20" ht="44.25" customHeight="1" x14ac:dyDescent="0.2">
      <c r="B48" s="111"/>
      <c r="C48" s="112"/>
      <c r="D48" s="117" t="s">
        <v>16</v>
      </c>
      <c r="E48" s="41" t="s">
        <v>45</v>
      </c>
      <c r="F48" s="42"/>
      <c r="G48" s="43"/>
      <c r="H48" s="41" t="s">
        <v>45</v>
      </c>
      <c r="I48" s="42"/>
      <c r="J48" s="43"/>
      <c r="K48" s="41" t="s">
        <v>45</v>
      </c>
      <c r="L48" s="42"/>
      <c r="M48" s="43"/>
      <c r="N48" s="41" t="s">
        <v>45</v>
      </c>
      <c r="O48" s="42"/>
      <c r="P48" s="43"/>
      <c r="Q48" s="41" t="s">
        <v>45</v>
      </c>
      <c r="R48" s="42"/>
      <c r="S48" s="43"/>
      <c r="T48" s="105"/>
    </row>
    <row r="49" spans="1:20" ht="18" customHeight="1" x14ac:dyDescent="0.2">
      <c r="B49" s="137" t="s">
        <v>46</v>
      </c>
      <c r="C49" s="138"/>
      <c r="D49" s="117" t="s">
        <v>46</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105">
        <v>10</v>
      </c>
    </row>
    <row r="50" spans="1:20" ht="84.75" customHeight="1" x14ac:dyDescent="0.2">
      <c r="A50" s="1">
        <v>1</v>
      </c>
      <c r="B50" s="137"/>
      <c r="C50" s="138"/>
      <c r="D50" s="125" t="s">
        <v>47</v>
      </c>
      <c r="E50" s="132"/>
      <c r="F50" s="132"/>
      <c r="G50" s="132">
        <v>1</v>
      </c>
      <c r="H50" s="132"/>
      <c r="I50" s="132"/>
      <c r="J50" s="132">
        <v>1</v>
      </c>
      <c r="K50" s="132"/>
      <c r="L50" s="132"/>
      <c r="M50" s="132">
        <v>1</v>
      </c>
      <c r="N50" s="132"/>
      <c r="O50" s="132"/>
      <c r="P50" s="132">
        <v>1</v>
      </c>
      <c r="Q50" s="132"/>
      <c r="R50" s="132"/>
      <c r="S50" s="132">
        <v>1</v>
      </c>
      <c r="T50" s="105">
        <f>SUM(E50:S50)</f>
        <v>5</v>
      </c>
    </row>
    <row r="51" spans="1:20" ht="30" customHeight="1" x14ac:dyDescent="0.2">
      <c r="B51" s="137"/>
      <c r="C51" s="138"/>
      <c r="D51" s="115" t="s">
        <v>15</v>
      </c>
      <c r="E51" s="135">
        <f t="shared" ref="E51:S51" si="8">SUM(E50:E50)</f>
        <v>0</v>
      </c>
      <c r="F51" s="135">
        <f t="shared" si="8"/>
        <v>0</v>
      </c>
      <c r="G51" s="135">
        <f t="shared" si="8"/>
        <v>1</v>
      </c>
      <c r="H51" s="135">
        <f t="shared" si="8"/>
        <v>0</v>
      </c>
      <c r="I51" s="135">
        <f t="shared" si="8"/>
        <v>0</v>
      </c>
      <c r="J51" s="135">
        <f t="shared" si="8"/>
        <v>1</v>
      </c>
      <c r="K51" s="135">
        <f t="shared" si="8"/>
        <v>0</v>
      </c>
      <c r="L51" s="135">
        <f t="shared" si="8"/>
        <v>0</v>
      </c>
      <c r="M51" s="135">
        <f t="shared" si="8"/>
        <v>1</v>
      </c>
      <c r="N51" s="135">
        <f t="shared" si="8"/>
        <v>0</v>
      </c>
      <c r="O51" s="135">
        <f t="shared" si="8"/>
        <v>0</v>
      </c>
      <c r="P51" s="135">
        <f t="shared" si="8"/>
        <v>1</v>
      </c>
      <c r="Q51" s="135">
        <f t="shared" si="8"/>
        <v>0</v>
      </c>
      <c r="R51" s="135">
        <f t="shared" si="8"/>
        <v>0</v>
      </c>
      <c r="S51" s="135">
        <f t="shared" si="8"/>
        <v>1</v>
      </c>
      <c r="T51" s="105">
        <f>SUM(E51:S51)</f>
        <v>5</v>
      </c>
    </row>
    <row r="52" spans="1:20" ht="51" customHeight="1" x14ac:dyDescent="0.2">
      <c r="B52" s="137"/>
      <c r="C52" s="138"/>
      <c r="D52" s="117" t="s">
        <v>16</v>
      </c>
      <c r="E52" s="73" t="s">
        <v>87</v>
      </c>
      <c r="F52" s="74"/>
      <c r="G52" s="75"/>
      <c r="H52" s="73" t="s">
        <v>87</v>
      </c>
      <c r="I52" s="74"/>
      <c r="J52" s="75"/>
      <c r="K52" s="73" t="s">
        <v>87</v>
      </c>
      <c r="L52" s="74"/>
      <c r="M52" s="75"/>
      <c r="N52" s="73" t="s">
        <v>87</v>
      </c>
      <c r="O52" s="74"/>
      <c r="P52" s="75"/>
      <c r="Q52" s="73" t="s">
        <v>87</v>
      </c>
      <c r="R52" s="74"/>
      <c r="S52" s="75"/>
      <c r="T52" s="105"/>
    </row>
    <row r="53" spans="1:20" x14ac:dyDescent="0.25">
      <c r="E53" s="76">
        <f t="shared" ref="E53:S53" si="9">+E51+E47+E43+E34+E26+E17</f>
        <v>11</v>
      </c>
      <c r="F53" s="76">
        <f t="shared" si="9"/>
        <v>10</v>
      </c>
      <c r="G53" s="76">
        <f t="shared" si="9"/>
        <v>2</v>
      </c>
      <c r="H53" s="76">
        <f t="shared" si="9"/>
        <v>11</v>
      </c>
      <c r="I53" s="76">
        <f t="shared" si="9"/>
        <v>10</v>
      </c>
      <c r="J53" s="76">
        <f t="shared" si="9"/>
        <v>2</v>
      </c>
      <c r="K53" s="76">
        <f t="shared" si="9"/>
        <v>11</v>
      </c>
      <c r="L53" s="76">
        <f t="shared" si="9"/>
        <v>10</v>
      </c>
      <c r="M53" s="76">
        <f t="shared" si="9"/>
        <v>2</v>
      </c>
      <c r="N53" s="76">
        <f t="shared" si="9"/>
        <v>11</v>
      </c>
      <c r="O53" s="76">
        <f t="shared" si="9"/>
        <v>10</v>
      </c>
      <c r="P53" s="76">
        <f t="shared" si="9"/>
        <v>2</v>
      </c>
      <c r="Q53" s="76">
        <f t="shared" si="9"/>
        <v>11</v>
      </c>
      <c r="R53" s="76">
        <f t="shared" si="9"/>
        <v>10</v>
      </c>
      <c r="S53" s="76">
        <f t="shared" si="9"/>
        <v>2</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79"/>
    </row>
    <row r="55" spans="1:20" x14ac:dyDescent="0.25">
      <c r="D55" s="80" t="s">
        <v>7</v>
      </c>
      <c r="E55" s="81">
        <f>+H53+K53+N53+Q53</f>
        <v>44</v>
      </c>
      <c r="F55" s="82">
        <f>+E55/$E$58</f>
        <v>0.42307692307692307</v>
      </c>
    </row>
    <row r="56" spans="1:20" x14ac:dyDescent="0.25">
      <c r="D56" s="80" t="s">
        <v>8</v>
      </c>
      <c r="E56" s="81">
        <f>+F53+I53+L53+O53+R53</f>
        <v>50</v>
      </c>
      <c r="F56" s="82">
        <f t="shared" ref="F56:F58" si="14">+E56/$E$58</f>
        <v>0.48076923076923078</v>
      </c>
    </row>
    <row r="57" spans="1:20" x14ac:dyDescent="0.25">
      <c r="D57" s="80" t="s">
        <v>9</v>
      </c>
      <c r="E57" s="81">
        <f>+G53+J53+M53+P53+S53</f>
        <v>10</v>
      </c>
      <c r="F57" s="82">
        <f t="shared" si="14"/>
        <v>9.6153846153846159E-2</v>
      </c>
    </row>
    <row r="58" spans="1:20" x14ac:dyDescent="0.25">
      <c r="E58" s="81">
        <f>SUM(E55:E57)</f>
        <v>104</v>
      </c>
      <c r="F58" s="82">
        <f t="shared" si="14"/>
        <v>1</v>
      </c>
    </row>
    <row r="60" spans="1:20" x14ac:dyDescent="0.25">
      <c r="D60" s="85" t="s">
        <v>51</v>
      </c>
      <c r="E60" s="86"/>
      <c r="F60" s="87">
        <f>+F55+F57</f>
        <v>0.51923076923076927</v>
      </c>
    </row>
    <row r="104" spans="1:20" ht="12.75" x14ac:dyDescent="0.2">
      <c r="A104" s="1" t="e">
        <f>+'[1]11. CA COLORECTAL'!A49+'[1]11. CA COLORECTAL'!A45+'[1]11. CA COLORECTAL'!#REF!+'[1]11. CA COLORECTAL'!A41+'[1]11. CA COLORECTAL'!A36+'[1]11. CA COLORECTAL'!A30+'[1]11. CA COLORECTAL'!A26+'[1]11. CA COLORECTAL'!A18+A55+A50+#REF!+A47+A43+A36+A30+A22</f>
        <v>#REF!</v>
      </c>
      <c r="E104" s="88"/>
      <c r="F104" s="88"/>
      <c r="G104" s="88"/>
      <c r="H104" s="88"/>
      <c r="I104" s="88"/>
      <c r="J104" s="88"/>
      <c r="K104" s="88"/>
      <c r="L104" s="88"/>
      <c r="M104" s="88"/>
      <c r="N104" s="88"/>
      <c r="O104" s="88"/>
      <c r="P104" s="88"/>
      <c r="Q104" s="88"/>
      <c r="R104" s="88"/>
      <c r="S104" s="88"/>
      <c r="T104" s="8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33" priority="1" operator="notEqual">
      <formula>$T$11</formula>
    </cfRule>
  </conditionalFormatting>
  <conditionalFormatting sqref="E54:S54">
    <cfRule type="cellIs" dxfId="32"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 sqref="E13:S16 E46:S46 E50:S50">
      <formula1>1</formula1>
    </dataValidation>
  </dataValidation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O9" sqref="O9"/>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3.7109375" style="83" customWidth="1"/>
    <col min="8" max="8" width="6" style="83" customWidth="1"/>
    <col min="9" max="9" width="4.7109375" style="83" customWidth="1"/>
    <col min="10" max="10" width="4.85546875" style="83" customWidth="1"/>
    <col min="11" max="11" width="5.140625" style="84" customWidth="1"/>
    <col min="12" max="12" width="5" style="84" customWidth="1"/>
    <col min="13" max="13" width="4.28515625" style="84" customWidth="1"/>
    <col min="14" max="14" width="4.85546875" style="83" customWidth="1"/>
    <col min="15" max="15" width="4.42578125" style="83" customWidth="1"/>
    <col min="16" max="16" width="5.7109375" style="83" customWidth="1"/>
    <col min="17" max="17" width="4.5703125" style="83" customWidth="1"/>
    <col min="18" max="18" width="4.42578125" style="83" customWidth="1"/>
    <col min="19" max="19" width="5.140625" style="83" customWidth="1"/>
    <col min="20" max="20" width="11.42578125" style="77"/>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88</v>
      </c>
      <c r="D7" s="90"/>
      <c r="E7" s="90"/>
      <c r="F7" s="2"/>
      <c r="G7" s="2"/>
      <c r="H7" s="2"/>
      <c r="I7" s="2"/>
      <c r="J7" s="2"/>
      <c r="K7" s="2"/>
      <c r="L7" s="2"/>
      <c r="M7" s="2"/>
      <c r="N7" s="2"/>
      <c r="O7" s="2"/>
      <c r="P7" s="2"/>
      <c r="Q7" s="2"/>
      <c r="R7" s="2"/>
      <c r="S7" s="2"/>
      <c r="T7" s="89"/>
    </row>
    <row r="8" spans="1:20" ht="14.25" customHeight="1" x14ac:dyDescent="0.2">
      <c r="C8" s="91" t="s">
        <v>53</v>
      </c>
      <c r="D8" s="91"/>
      <c r="E8" s="91"/>
      <c r="F8" s="2"/>
      <c r="G8" s="2"/>
      <c r="H8" s="2"/>
      <c r="I8" s="2"/>
      <c r="J8" s="2"/>
      <c r="K8" s="2"/>
      <c r="L8" s="2"/>
      <c r="M8" s="2"/>
      <c r="N8" s="2"/>
      <c r="O8" s="2"/>
      <c r="P8" s="2"/>
      <c r="Q8" s="2"/>
      <c r="R8" s="2"/>
      <c r="S8" s="2"/>
      <c r="T8" s="89"/>
    </row>
    <row r="9" spans="1:20" ht="12.75" x14ac:dyDescent="0.2">
      <c r="C9" s="92" t="s">
        <v>89</v>
      </c>
      <c r="D9" s="92"/>
      <c r="E9" s="92"/>
      <c r="F9" s="2"/>
      <c r="G9" s="2"/>
      <c r="H9" s="2"/>
      <c r="I9" s="2"/>
      <c r="J9" s="2"/>
      <c r="K9" s="2"/>
      <c r="L9" s="2"/>
      <c r="M9" s="2"/>
      <c r="N9" s="2"/>
      <c r="O9" s="2"/>
      <c r="P9" s="2"/>
      <c r="Q9" s="2"/>
      <c r="R9" s="2"/>
      <c r="S9" s="2"/>
      <c r="T9" s="89"/>
    </row>
    <row r="10" spans="1:20" ht="12.75" x14ac:dyDescent="0.2">
      <c r="C10" s="92" t="s">
        <v>4</v>
      </c>
      <c r="D10" s="92"/>
      <c r="E10" s="92"/>
      <c r="F10" s="2"/>
      <c r="G10" s="2"/>
      <c r="H10" s="2"/>
      <c r="I10" s="2"/>
      <c r="J10" s="2"/>
      <c r="K10" s="2"/>
      <c r="L10" s="2"/>
      <c r="M10" s="2"/>
      <c r="N10" s="2"/>
      <c r="O10" s="2"/>
      <c r="P10" s="2"/>
      <c r="Q10" s="2"/>
      <c r="R10" s="2"/>
      <c r="S10" s="2"/>
      <c r="T10" s="89"/>
    </row>
    <row r="11" spans="1:20" ht="46.5" customHeight="1" x14ac:dyDescent="0.2">
      <c r="B11" s="93"/>
      <c r="C11" s="94"/>
      <c r="D11" s="95" t="s">
        <v>5</v>
      </c>
      <c r="E11" s="96">
        <v>2466506</v>
      </c>
      <c r="F11" s="97"/>
      <c r="G11" s="98"/>
      <c r="H11" s="99">
        <v>3046059</v>
      </c>
      <c r="I11" s="100"/>
      <c r="J11" s="101"/>
      <c r="K11" s="99">
        <v>4509099</v>
      </c>
      <c r="L11" s="100"/>
      <c r="M11" s="101"/>
      <c r="N11" s="99">
        <v>10079577</v>
      </c>
      <c r="O11" s="100"/>
      <c r="P11" s="101"/>
      <c r="Q11" s="99">
        <v>94160004</v>
      </c>
      <c r="R11" s="100"/>
      <c r="S11" s="101"/>
      <c r="T11" s="102">
        <v>5</v>
      </c>
    </row>
    <row r="12" spans="1:20" ht="30" x14ac:dyDescent="0.2">
      <c r="B12" s="103"/>
      <c r="C12" s="104"/>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105"/>
    </row>
    <row r="13" spans="1:20" ht="41.25" customHeight="1" x14ac:dyDescent="0.2">
      <c r="A13" s="1">
        <v>1</v>
      </c>
      <c r="B13" s="106" t="s">
        <v>10</v>
      </c>
      <c r="C13" s="107"/>
      <c r="D13" s="108" t="s">
        <v>11</v>
      </c>
      <c r="E13" s="110">
        <v>1</v>
      </c>
      <c r="F13" s="110"/>
      <c r="G13" s="110"/>
      <c r="H13" s="110">
        <v>1</v>
      </c>
      <c r="I13" s="110"/>
      <c r="J13" s="110"/>
      <c r="K13" s="110">
        <v>1</v>
      </c>
      <c r="L13" s="110"/>
      <c r="M13" s="110"/>
      <c r="N13" s="110">
        <v>1</v>
      </c>
      <c r="O13" s="110"/>
      <c r="P13" s="110"/>
      <c r="Q13" s="110">
        <v>1</v>
      </c>
      <c r="R13" s="110"/>
      <c r="S13" s="110"/>
      <c r="T13" s="105">
        <f>SUM(E13:S13)</f>
        <v>5</v>
      </c>
    </row>
    <row r="14" spans="1:20" ht="54" customHeight="1" x14ac:dyDescent="0.2">
      <c r="A14" s="1">
        <v>2</v>
      </c>
      <c r="B14" s="111"/>
      <c r="C14" s="112"/>
      <c r="D14" s="113" t="s">
        <v>12</v>
      </c>
      <c r="E14" s="110">
        <v>1</v>
      </c>
      <c r="F14" s="110"/>
      <c r="G14" s="110"/>
      <c r="H14" s="110">
        <v>1</v>
      </c>
      <c r="I14" s="110"/>
      <c r="J14" s="110"/>
      <c r="K14" s="110">
        <v>1</v>
      </c>
      <c r="L14" s="110"/>
      <c r="M14" s="110"/>
      <c r="N14" s="110">
        <v>1</v>
      </c>
      <c r="O14" s="110"/>
      <c r="P14" s="110"/>
      <c r="Q14" s="110">
        <v>1</v>
      </c>
      <c r="R14" s="110"/>
      <c r="S14" s="110"/>
      <c r="T14" s="105">
        <f>SUM(E14:S14)</f>
        <v>5</v>
      </c>
    </row>
    <row r="15" spans="1:20" ht="51" customHeight="1" x14ac:dyDescent="0.2">
      <c r="A15" s="1">
        <v>3</v>
      </c>
      <c r="B15" s="111"/>
      <c r="C15" s="112"/>
      <c r="D15" s="113" t="s">
        <v>13</v>
      </c>
      <c r="E15" s="110">
        <v>1</v>
      </c>
      <c r="F15" s="110"/>
      <c r="G15" s="110"/>
      <c r="H15" s="110">
        <v>1</v>
      </c>
      <c r="I15" s="110"/>
      <c r="J15" s="110"/>
      <c r="K15" s="110">
        <v>1</v>
      </c>
      <c r="L15" s="110"/>
      <c r="M15" s="110"/>
      <c r="N15" s="110">
        <v>1</v>
      </c>
      <c r="O15" s="110"/>
      <c r="P15" s="110"/>
      <c r="Q15" s="110">
        <v>1</v>
      </c>
      <c r="R15" s="110"/>
      <c r="S15" s="110"/>
      <c r="T15" s="105">
        <f>SUM(E15:S15)</f>
        <v>5</v>
      </c>
    </row>
    <row r="16" spans="1:20" ht="38.25" customHeight="1" x14ac:dyDescent="0.2">
      <c r="A16" s="1">
        <v>4</v>
      </c>
      <c r="B16" s="111"/>
      <c r="C16" s="112"/>
      <c r="D16" s="108" t="s">
        <v>14</v>
      </c>
      <c r="E16" s="110">
        <v>1</v>
      </c>
      <c r="F16" s="110"/>
      <c r="G16" s="110"/>
      <c r="H16" s="110">
        <v>1</v>
      </c>
      <c r="I16" s="110"/>
      <c r="J16" s="110"/>
      <c r="K16" s="110">
        <v>1</v>
      </c>
      <c r="L16" s="110"/>
      <c r="M16" s="110"/>
      <c r="N16" s="110">
        <v>1</v>
      </c>
      <c r="O16" s="110"/>
      <c r="P16" s="110"/>
      <c r="Q16" s="110">
        <v>1</v>
      </c>
      <c r="R16" s="110"/>
      <c r="S16" s="110"/>
      <c r="T16" s="105">
        <f>SUM(E16:S16)</f>
        <v>5</v>
      </c>
    </row>
    <row r="17" spans="1:20" ht="18" customHeight="1" x14ac:dyDescent="0.2">
      <c r="B17" s="111"/>
      <c r="C17" s="112"/>
      <c r="D17" s="115" t="s">
        <v>15</v>
      </c>
      <c r="E17" s="116">
        <f>SUM(E13:E16)</f>
        <v>4</v>
      </c>
      <c r="F17" s="116">
        <f t="shared" ref="F17:S17" si="0">SUM(F13:F16)</f>
        <v>0</v>
      </c>
      <c r="G17" s="116">
        <f t="shared" si="0"/>
        <v>0</v>
      </c>
      <c r="H17" s="116">
        <f t="shared" si="0"/>
        <v>4</v>
      </c>
      <c r="I17" s="116">
        <f t="shared" si="0"/>
        <v>0</v>
      </c>
      <c r="J17" s="116">
        <f t="shared" si="0"/>
        <v>0</v>
      </c>
      <c r="K17" s="116">
        <f t="shared" si="0"/>
        <v>4</v>
      </c>
      <c r="L17" s="116">
        <f t="shared" si="0"/>
        <v>0</v>
      </c>
      <c r="M17" s="116">
        <f t="shared" si="0"/>
        <v>0</v>
      </c>
      <c r="N17" s="116">
        <f t="shared" si="0"/>
        <v>4</v>
      </c>
      <c r="O17" s="116">
        <f t="shared" si="0"/>
        <v>0</v>
      </c>
      <c r="P17" s="116">
        <f t="shared" si="0"/>
        <v>0</v>
      </c>
      <c r="Q17" s="116">
        <f t="shared" si="0"/>
        <v>4</v>
      </c>
      <c r="R17" s="116">
        <f t="shared" si="0"/>
        <v>0</v>
      </c>
      <c r="S17" s="116">
        <f t="shared" si="0"/>
        <v>0</v>
      </c>
      <c r="T17" s="105">
        <f>SUM(E17:S17)</f>
        <v>20</v>
      </c>
    </row>
    <row r="18" spans="1:20" ht="37.5" customHeight="1" x14ac:dyDescent="0.2">
      <c r="B18" s="111"/>
      <c r="C18" s="112"/>
      <c r="D18" s="117" t="s">
        <v>16</v>
      </c>
      <c r="E18" s="41" t="s">
        <v>90</v>
      </c>
      <c r="F18" s="42"/>
      <c r="G18" s="43"/>
      <c r="H18" s="41" t="s">
        <v>90</v>
      </c>
      <c r="I18" s="42"/>
      <c r="J18" s="43"/>
      <c r="K18" s="41" t="s">
        <v>90</v>
      </c>
      <c r="L18" s="42"/>
      <c r="M18" s="43"/>
      <c r="N18" s="41" t="s">
        <v>90</v>
      </c>
      <c r="O18" s="42"/>
      <c r="P18" s="43"/>
      <c r="Q18" s="41" t="s">
        <v>90</v>
      </c>
      <c r="R18" s="42"/>
      <c r="S18" s="43"/>
      <c r="T18" s="105"/>
    </row>
    <row r="19" spans="1:20" ht="18" customHeight="1" x14ac:dyDescent="0.2">
      <c r="B19" s="111" t="s">
        <v>18</v>
      </c>
      <c r="C19" s="112"/>
      <c r="D19" s="117"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105"/>
    </row>
    <row r="20" spans="1:20" s="50" customFormat="1" ht="77.25" customHeight="1" x14ac:dyDescent="0.2">
      <c r="A20" s="47">
        <v>1</v>
      </c>
      <c r="B20" s="111"/>
      <c r="C20" s="112"/>
      <c r="D20" s="118" t="s">
        <v>19</v>
      </c>
      <c r="E20" s="119"/>
      <c r="F20" s="119">
        <v>1</v>
      </c>
      <c r="G20" s="119"/>
      <c r="H20" s="119"/>
      <c r="I20" s="119">
        <v>1</v>
      </c>
      <c r="J20" s="119"/>
      <c r="K20" s="119">
        <v>1</v>
      </c>
      <c r="L20" s="119"/>
      <c r="M20" s="119"/>
      <c r="N20" s="119"/>
      <c r="O20" s="119">
        <v>1</v>
      </c>
      <c r="P20" s="119"/>
      <c r="Q20" s="119"/>
      <c r="R20" s="119">
        <v>1</v>
      </c>
      <c r="S20" s="119"/>
      <c r="T20" s="105">
        <f t="shared" ref="T20:T26" si="1">SUM(E20:S20)</f>
        <v>5</v>
      </c>
    </row>
    <row r="21" spans="1:20" ht="81" customHeight="1" x14ac:dyDescent="0.2">
      <c r="A21" s="1">
        <v>2</v>
      </c>
      <c r="B21" s="111"/>
      <c r="C21" s="112"/>
      <c r="D21" s="120" t="s">
        <v>20</v>
      </c>
      <c r="E21" s="132">
        <v>1</v>
      </c>
      <c r="F21" s="132"/>
      <c r="G21" s="132"/>
      <c r="H21" s="132">
        <v>1</v>
      </c>
      <c r="I21" s="132"/>
      <c r="J21" s="132"/>
      <c r="K21" s="132">
        <v>1</v>
      </c>
      <c r="L21" s="132"/>
      <c r="M21" s="132"/>
      <c r="N21" s="132">
        <v>1</v>
      </c>
      <c r="O21" s="132"/>
      <c r="P21" s="132"/>
      <c r="Q21" s="132">
        <v>1</v>
      </c>
      <c r="R21" s="132"/>
      <c r="S21" s="132"/>
      <c r="T21" s="105">
        <f t="shared" si="1"/>
        <v>5</v>
      </c>
    </row>
    <row r="22" spans="1:20" ht="50.25" customHeight="1" x14ac:dyDescent="0.2">
      <c r="A22" s="1">
        <v>3</v>
      </c>
      <c r="B22" s="111"/>
      <c r="C22" s="112"/>
      <c r="D22" s="120" t="s">
        <v>21</v>
      </c>
      <c r="E22" s="132">
        <v>1</v>
      </c>
      <c r="F22" s="132"/>
      <c r="G22" s="132"/>
      <c r="H22" s="132">
        <v>1</v>
      </c>
      <c r="I22" s="132"/>
      <c r="J22" s="132"/>
      <c r="K22" s="132">
        <v>1</v>
      </c>
      <c r="L22" s="132"/>
      <c r="M22" s="132"/>
      <c r="N22" s="132">
        <v>1</v>
      </c>
      <c r="O22" s="132"/>
      <c r="P22" s="132"/>
      <c r="Q22" s="132">
        <v>1</v>
      </c>
      <c r="R22" s="132"/>
      <c r="S22" s="132"/>
      <c r="T22" s="105">
        <f t="shared" si="1"/>
        <v>5</v>
      </c>
    </row>
    <row r="23" spans="1:20" ht="50.25" customHeight="1" x14ac:dyDescent="0.2">
      <c r="A23" s="1">
        <v>4</v>
      </c>
      <c r="B23" s="111"/>
      <c r="C23" s="112"/>
      <c r="D23" s="120" t="s">
        <v>22</v>
      </c>
      <c r="E23" s="132">
        <v>1</v>
      </c>
      <c r="F23" s="132"/>
      <c r="G23" s="132"/>
      <c r="H23" s="132">
        <v>1</v>
      </c>
      <c r="I23" s="132"/>
      <c r="J23" s="132"/>
      <c r="K23" s="132">
        <v>1</v>
      </c>
      <c r="L23" s="132"/>
      <c r="M23" s="132"/>
      <c r="N23" s="132">
        <v>1</v>
      </c>
      <c r="O23" s="132"/>
      <c r="P23" s="132"/>
      <c r="Q23" s="132">
        <v>1</v>
      </c>
      <c r="R23" s="132"/>
      <c r="S23" s="132"/>
      <c r="T23" s="105">
        <f t="shared" si="1"/>
        <v>5</v>
      </c>
    </row>
    <row r="24" spans="1:20" ht="52.5" customHeight="1" x14ac:dyDescent="0.2">
      <c r="A24" s="1">
        <v>5</v>
      </c>
      <c r="B24" s="111"/>
      <c r="C24" s="112"/>
      <c r="D24" s="120" t="s">
        <v>23</v>
      </c>
      <c r="E24" s="132">
        <v>1</v>
      </c>
      <c r="F24" s="132"/>
      <c r="G24" s="132"/>
      <c r="H24" s="132">
        <v>1</v>
      </c>
      <c r="I24" s="132"/>
      <c r="J24" s="132"/>
      <c r="K24" s="132">
        <v>1</v>
      </c>
      <c r="L24" s="132"/>
      <c r="M24" s="132"/>
      <c r="N24" s="132">
        <v>1</v>
      </c>
      <c r="O24" s="132"/>
      <c r="P24" s="132"/>
      <c r="Q24" s="132">
        <v>1</v>
      </c>
      <c r="R24" s="132"/>
      <c r="S24" s="132"/>
      <c r="T24" s="105">
        <f t="shared" si="1"/>
        <v>5</v>
      </c>
    </row>
    <row r="25" spans="1:20" ht="56.25" customHeight="1" x14ac:dyDescent="0.2">
      <c r="A25" s="1">
        <v>6</v>
      </c>
      <c r="B25" s="111"/>
      <c r="C25" s="112"/>
      <c r="D25" s="120" t="s">
        <v>24</v>
      </c>
      <c r="E25" s="132">
        <v>1</v>
      </c>
      <c r="F25" s="132"/>
      <c r="G25" s="132"/>
      <c r="H25" s="132">
        <v>1</v>
      </c>
      <c r="I25" s="132"/>
      <c r="J25" s="132"/>
      <c r="K25" s="132">
        <v>1</v>
      </c>
      <c r="L25" s="132"/>
      <c r="M25" s="132"/>
      <c r="N25" s="132">
        <v>1</v>
      </c>
      <c r="O25" s="132"/>
      <c r="P25" s="132"/>
      <c r="Q25" s="132">
        <v>1</v>
      </c>
      <c r="R25" s="132"/>
      <c r="S25" s="132"/>
      <c r="T25" s="105">
        <f t="shared" si="1"/>
        <v>5</v>
      </c>
    </row>
    <row r="26" spans="1:20" ht="18" customHeight="1" x14ac:dyDescent="0.2">
      <c r="B26" s="111"/>
      <c r="C26" s="112"/>
      <c r="D26" s="115" t="s">
        <v>15</v>
      </c>
      <c r="E26" s="116">
        <f>SUM(E20:E25)</f>
        <v>5</v>
      </c>
      <c r="F26" s="116">
        <f t="shared" ref="F26:S26" si="2">SUM(F20:F25)</f>
        <v>1</v>
      </c>
      <c r="G26" s="116">
        <f t="shared" si="2"/>
        <v>0</v>
      </c>
      <c r="H26" s="116">
        <f t="shared" si="2"/>
        <v>5</v>
      </c>
      <c r="I26" s="116">
        <f t="shared" si="2"/>
        <v>1</v>
      </c>
      <c r="J26" s="116">
        <f t="shared" si="2"/>
        <v>0</v>
      </c>
      <c r="K26" s="116">
        <f t="shared" si="2"/>
        <v>6</v>
      </c>
      <c r="L26" s="116">
        <f t="shared" si="2"/>
        <v>0</v>
      </c>
      <c r="M26" s="116">
        <f t="shared" si="2"/>
        <v>0</v>
      </c>
      <c r="N26" s="116">
        <f t="shared" si="2"/>
        <v>5</v>
      </c>
      <c r="O26" s="116">
        <f t="shared" si="2"/>
        <v>1</v>
      </c>
      <c r="P26" s="116">
        <f t="shared" si="2"/>
        <v>0</v>
      </c>
      <c r="Q26" s="116">
        <f t="shared" si="2"/>
        <v>5</v>
      </c>
      <c r="R26" s="116">
        <f t="shared" si="2"/>
        <v>1</v>
      </c>
      <c r="S26" s="116">
        <f t="shared" si="2"/>
        <v>0</v>
      </c>
      <c r="T26" s="105">
        <f t="shared" si="1"/>
        <v>30</v>
      </c>
    </row>
    <row r="27" spans="1:20" ht="37.5" customHeight="1" x14ac:dyDescent="0.2">
      <c r="B27" s="111"/>
      <c r="C27" s="112"/>
      <c r="D27" s="117" t="s">
        <v>16</v>
      </c>
      <c r="E27" s="122" t="s">
        <v>25</v>
      </c>
      <c r="F27" s="123"/>
      <c r="G27" s="124"/>
      <c r="H27" s="122" t="s">
        <v>25</v>
      </c>
      <c r="I27" s="123"/>
      <c r="J27" s="124"/>
      <c r="K27" s="122" t="s">
        <v>91</v>
      </c>
      <c r="L27" s="123"/>
      <c r="M27" s="124"/>
      <c r="N27" s="122" t="s">
        <v>25</v>
      </c>
      <c r="O27" s="123"/>
      <c r="P27" s="124"/>
      <c r="Q27" s="122" t="s">
        <v>25</v>
      </c>
      <c r="R27" s="123"/>
      <c r="S27" s="124"/>
      <c r="T27" s="105"/>
    </row>
    <row r="28" spans="1:20" ht="18" customHeight="1" x14ac:dyDescent="0.2">
      <c r="B28" s="111" t="s">
        <v>26</v>
      </c>
      <c r="C28" s="112"/>
      <c r="D28" s="117"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105">
        <v>10</v>
      </c>
    </row>
    <row r="29" spans="1:20" ht="40.5" customHeight="1" x14ac:dyDescent="0.2">
      <c r="A29" s="1">
        <v>1</v>
      </c>
      <c r="B29" s="111"/>
      <c r="C29" s="112"/>
      <c r="D29" s="125" t="s">
        <v>27</v>
      </c>
      <c r="E29" s="110"/>
      <c r="F29" s="110">
        <v>1</v>
      </c>
      <c r="G29" s="110"/>
      <c r="H29" s="110"/>
      <c r="I29" s="110">
        <v>1</v>
      </c>
      <c r="J29" s="110"/>
      <c r="K29" s="110"/>
      <c r="L29" s="110">
        <v>1</v>
      </c>
      <c r="M29" s="110"/>
      <c r="N29" s="110"/>
      <c r="O29" s="110">
        <v>1</v>
      </c>
      <c r="P29" s="110"/>
      <c r="Q29" s="110"/>
      <c r="R29" s="110">
        <v>1</v>
      </c>
      <c r="S29" s="110"/>
      <c r="T29" s="105">
        <f t="shared" ref="T29:T34" si="3">SUM(E29:S29)</f>
        <v>5</v>
      </c>
    </row>
    <row r="30" spans="1:20" ht="48.75" customHeight="1" x14ac:dyDescent="0.2">
      <c r="A30" s="1">
        <v>2</v>
      </c>
      <c r="B30" s="111"/>
      <c r="C30" s="112"/>
      <c r="D30" s="125" t="s">
        <v>28</v>
      </c>
      <c r="E30" s="110"/>
      <c r="F30" s="110">
        <v>1</v>
      </c>
      <c r="G30" s="110"/>
      <c r="H30" s="110"/>
      <c r="I30" s="110">
        <v>1</v>
      </c>
      <c r="J30" s="110"/>
      <c r="K30" s="110"/>
      <c r="L30" s="110">
        <v>1</v>
      </c>
      <c r="M30" s="110"/>
      <c r="N30" s="110"/>
      <c r="O30" s="110">
        <v>1</v>
      </c>
      <c r="P30" s="110"/>
      <c r="Q30" s="110"/>
      <c r="R30" s="110">
        <v>1</v>
      </c>
      <c r="S30" s="110"/>
      <c r="T30" s="105">
        <f t="shared" si="3"/>
        <v>5</v>
      </c>
    </row>
    <row r="31" spans="1:20" ht="62.25" customHeight="1" x14ac:dyDescent="0.2">
      <c r="A31" s="1">
        <v>3</v>
      </c>
      <c r="B31" s="111"/>
      <c r="C31" s="112"/>
      <c r="D31" s="125" t="s">
        <v>29</v>
      </c>
      <c r="E31" s="110"/>
      <c r="F31" s="110">
        <v>1</v>
      </c>
      <c r="G31" s="110"/>
      <c r="H31" s="110"/>
      <c r="I31" s="110">
        <v>1</v>
      </c>
      <c r="J31" s="110"/>
      <c r="K31" s="110"/>
      <c r="L31" s="110">
        <v>1</v>
      </c>
      <c r="M31" s="110"/>
      <c r="N31" s="110"/>
      <c r="O31" s="110">
        <v>1</v>
      </c>
      <c r="P31" s="110"/>
      <c r="Q31" s="110"/>
      <c r="R31" s="110">
        <v>1</v>
      </c>
      <c r="S31" s="110"/>
      <c r="T31" s="105">
        <f t="shared" si="3"/>
        <v>5</v>
      </c>
    </row>
    <row r="32" spans="1:20" ht="41.25" customHeight="1" x14ac:dyDescent="0.2">
      <c r="A32" s="1">
        <v>4</v>
      </c>
      <c r="B32" s="111"/>
      <c r="C32" s="112"/>
      <c r="D32" s="125" t="s">
        <v>30</v>
      </c>
      <c r="E32" s="110"/>
      <c r="F32" s="110"/>
      <c r="G32" s="110">
        <v>1</v>
      </c>
      <c r="H32" s="110"/>
      <c r="I32" s="110"/>
      <c r="J32" s="110">
        <v>1</v>
      </c>
      <c r="K32" s="110"/>
      <c r="L32" s="110"/>
      <c r="M32" s="110">
        <v>1</v>
      </c>
      <c r="N32" s="110"/>
      <c r="O32" s="110"/>
      <c r="P32" s="110">
        <v>1</v>
      </c>
      <c r="Q32" s="110"/>
      <c r="R32" s="110"/>
      <c r="S32" s="110">
        <v>1</v>
      </c>
      <c r="T32" s="105">
        <f t="shared" si="3"/>
        <v>5</v>
      </c>
    </row>
    <row r="33" spans="1:20" ht="61.5" customHeight="1" x14ac:dyDescent="0.2">
      <c r="A33" s="1">
        <v>5</v>
      </c>
      <c r="B33" s="111"/>
      <c r="C33" s="112"/>
      <c r="D33" s="125" t="s">
        <v>92</v>
      </c>
      <c r="E33" s="110"/>
      <c r="F33" s="110">
        <v>1</v>
      </c>
      <c r="G33" s="110"/>
      <c r="H33" s="110"/>
      <c r="I33" s="110">
        <v>1</v>
      </c>
      <c r="J33" s="110"/>
      <c r="K33" s="110"/>
      <c r="L33" s="110">
        <v>1</v>
      </c>
      <c r="M33" s="110"/>
      <c r="N33" s="110"/>
      <c r="O33" s="110">
        <v>1</v>
      </c>
      <c r="P33" s="110"/>
      <c r="Q33" s="110"/>
      <c r="R33" s="110">
        <v>1</v>
      </c>
      <c r="S33" s="110"/>
      <c r="T33" s="105">
        <f t="shared" si="3"/>
        <v>5</v>
      </c>
    </row>
    <row r="34" spans="1:20" ht="18" customHeight="1" x14ac:dyDescent="0.2">
      <c r="B34" s="111"/>
      <c r="C34" s="112"/>
      <c r="D34" s="115" t="s">
        <v>15</v>
      </c>
      <c r="E34" s="116">
        <f>SUM(E29:E33)</f>
        <v>0</v>
      </c>
      <c r="F34" s="116">
        <f t="shared" ref="F34:S34" si="4">SUM(F29:F33)</f>
        <v>4</v>
      </c>
      <c r="G34" s="116">
        <f t="shared" si="4"/>
        <v>1</v>
      </c>
      <c r="H34" s="116">
        <f t="shared" si="4"/>
        <v>0</v>
      </c>
      <c r="I34" s="116">
        <f t="shared" si="4"/>
        <v>4</v>
      </c>
      <c r="J34" s="116">
        <f t="shared" si="4"/>
        <v>1</v>
      </c>
      <c r="K34" s="116">
        <f t="shared" si="4"/>
        <v>0</v>
      </c>
      <c r="L34" s="116">
        <f t="shared" si="4"/>
        <v>4</v>
      </c>
      <c r="M34" s="116">
        <f t="shared" si="4"/>
        <v>1</v>
      </c>
      <c r="N34" s="116">
        <f t="shared" si="4"/>
        <v>0</v>
      </c>
      <c r="O34" s="116">
        <f t="shared" si="4"/>
        <v>4</v>
      </c>
      <c r="P34" s="116">
        <f t="shared" si="4"/>
        <v>1</v>
      </c>
      <c r="Q34" s="116">
        <f t="shared" si="4"/>
        <v>0</v>
      </c>
      <c r="R34" s="116">
        <f t="shared" si="4"/>
        <v>4</v>
      </c>
      <c r="S34" s="116">
        <f t="shared" si="4"/>
        <v>1</v>
      </c>
      <c r="T34" s="105">
        <f t="shared" si="3"/>
        <v>25</v>
      </c>
    </row>
    <row r="35" spans="1:20" ht="37.5" customHeight="1" x14ac:dyDescent="0.2">
      <c r="B35" s="111"/>
      <c r="C35" s="112"/>
      <c r="D35" s="117" t="s">
        <v>16</v>
      </c>
      <c r="E35" s="126" t="s">
        <v>93</v>
      </c>
      <c r="F35" s="127"/>
      <c r="G35" s="128"/>
      <c r="H35" s="126" t="s">
        <v>93</v>
      </c>
      <c r="I35" s="127"/>
      <c r="J35" s="128"/>
      <c r="K35" s="126" t="s">
        <v>93</v>
      </c>
      <c r="L35" s="127"/>
      <c r="M35" s="128"/>
      <c r="N35" s="126" t="s">
        <v>93</v>
      </c>
      <c r="O35" s="127"/>
      <c r="P35" s="128"/>
      <c r="Q35" s="126" t="s">
        <v>93</v>
      </c>
      <c r="R35" s="127"/>
      <c r="S35" s="128"/>
      <c r="T35" s="105"/>
    </row>
    <row r="36" spans="1:20" ht="18" customHeight="1" x14ac:dyDescent="0.2">
      <c r="B36" s="111" t="s">
        <v>35</v>
      </c>
      <c r="C36" s="112"/>
      <c r="D36" s="117" t="s">
        <v>35</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105">
        <v>10</v>
      </c>
    </row>
    <row r="37" spans="1:20" ht="93" customHeight="1" x14ac:dyDescent="0.2">
      <c r="A37" s="1">
        <v>1</v>
      </c>
      <c r="B37" s="111"/>
      <c r="C37" s="112"/>
      <c r="D37" s="125" t="s">
        <v>36</v>
      </c>
      <c r="E37" s="129"/>
      <c r="F37" s="130">
        <v>1</v>
      </c>
      <c r="G37" s="131"/>
      <c r="H37" s="129"/>
      <c r="I37" s="130">
        <v>1</v>
      </c>
      <c r="J37" s="131"/>
      <c r="K37" s="129"/>
      <c r="L37" s="130">
        <v>1</v>
      </c>
      <c r="M37" s="131"/>
      <c r="N37" s="129"/>
      <c r="O37" s="130">
        <v>1</v>
      </c>
      <c r="P37" s="131"/>
      <c r="Q37" s="129"/>
      <c r="R37" s="130">
        <v>1</v>
      </c>
      <c r="S37" s="131"/>
      <c r="T37" s="105">
        <f t="shared" ref="T37:T43" si="5">SUM(E37:S37)</f>
        <v>5</v>
      </c>
    </row>
    <row r="38" spans="1:20" ht="57" customHeight="1" x14ac:dyDescent="0.2">
      <c r="A38" s="1">
        <v>2</v>
      </c>
      <c r="B38" s="111"/>
      <c r="C38" s="112"/>
      <c r="D38" s="125" t="s">
        <v>37</v>
      </c>
      <c r="E38" s="119"/>
      <c r="F38" s="119">
        <v>1</v>
      </c>
      <c r="G38" s="119"/>
      <c r="H38" s="119"/>
      <c r="I38" s="119">
        <v>1</v>
      </c>
      <c r="J38" s="119"/>
      <c r="K38" s="119"/>
      <c r="L38" s="119">
        <v>1</v>
      </c>
      <c r="M38" s="119"/>
      <c r="N38" s="119"/>
      <c r="O38" s="119">
        <v>1</v>
      </c>
      <c r="P38" s="119"/>
      <c r="Q38" s="119"/>
      <c r="R38" s="119">
        <v>1</v>
      </c>
      <c r="S38" s="119"/>
      <c r="T38" s="105">
        <f t="shared" si="5"/>
        <v>5</v>
      </c>
    </row>
    <row r="39" spans="1:20" ht="78.75" customHeight="1" x14ac:dyDescent="0.2">
      <c r="A39" s="1">
        <v>3</v>
      </c>
      <c r="B39" s="111"/>
      <c r="C39" s="112"/>
      <c r="D39" s="125" t="s">
        <v>86</v>
      </c>
      <c r="E39" s="132">
        <v>1</v>
      </c>
      <c r="F39" s="132"/>
      <c r="G39" s="132"/>
      <c r="H39" s="132">
        <v>1</v>
      </c>
      <c r="I39" s="132"/>
      <c r="J39" s="132"/>
      <c r="K39" s="132">
        <v>1</v>
      </c>
      <c r="L39" s="132"/>
      <c r="M39" s="132"/>
      <c r="N39" s="132">
        <v>1</v>
      </c>
      <c r="O39" s="132"/>
      <c r="P39" s="132"/>
      <c r="Q39" s="132">
        <v>1</v>
      </c>
      <c r="R39" s="132"/>
      <c r="S39" s="132"/>
      <c r="T39" s="105">
        <f t="shared" si="5"/>
        <v>5</v>
      </c>
    </row>
    <row r="40" spans="1:20" ht="70.5" customHeight="1" x14ac:dyDescent="0.2">
      <c r="A40" s="1">
        <v>4</v>
      </c>
      <c r="B40" s="111"/>
      <c r="C40" s="112"/>
      <c r="D40" s="125" t="s">
        <v>39</v>
      </c>
      <c r="E40" s="132"/>
      <c r="F40" s="132">
        <v>1</v>
      </c>
      <c r="G40" s="132"/>
      <c r="H40" s="132"/>
      <c r="I40" s="132">
        <v>1</v>
      </c>
      <c r="J40" s="132"/>
      <c r="K40" s="132"/>
      <c r="L40" s="132">
        <v>1</v>
      </c>
      <c r="M40" s="132"/>
      <c r="N40" s="132"/>
      <c r="O40" s="132">
        <v>1</v>
      </c>
      <c r="P40" s="132"/>
      <c r="Q40" s="132"/>
      <c r="R40" s="132">
        <v>1</v>
      </c>
      <c r="S40" s="132"/>
      <c r="T40" s="105">
        <f t="shared" si="5"/>
        <v>5</v>
      </c>
    </row>
    <row r="41" spans="1:20" ht="87.75" customHeight="1" x14ac:dyDescent="0.2">
      <c r="A41" s="1">
        <v>5</v>
      </c>
      <c r="B41" s="111"/>
      <c r="C41" s="112"/>
      <c r="D41" s="125" t="s">
        <v>40</v>
      </c>
      <c r="E41" s="132"/>
      <c r="F41" s="132">
        <v>1</v>
      </c>
      <c r="G41" s="132"/>
      <c r="H41" s="132"/>
      <c r="I41" s="132">
        <v>1</v>
      </c>
      <c r="J41" s="132"/>
      <c r="K41" s="132"/>
      <c r="L41" s="132">
        <v>1</v>
      </c>
      <c r="M41" s="132"/>
      <c r="N41" s="132"/>
      <c r="O41" s="132">
        <v>1</v>
      </c>
      <c r="P41" s="132"/>
      <c r="Q41" s="132"/>
      <c r="R41" s="132">
        <v>1</v>
      </c>
      <c r="S41" s="132"/>
      <c r="T41" s="105">
        <f t="shared" si="5"/>
        <v>5</v>
      </c>
    </row>
    <row r="42" spans="1:20" ht="66.75" customHeight="1" x14ac:dyDescent="0.2">
      <c r="A42" s="1">
        <v>6</v>
      </c>
      <c r="B42" s="111"/>
      <c r="C42" s="112"/>
      <c r="D42" s="125" t="s">
        <v>41</v>
      </c>
      <c r="E42" s="132"/>
      <c r="F42" s="132">
        <v>1</v>
      </c>
      <c r="G42" s="132"/>
      <c r="H42" s="132"/>
      <c r="I42" s="132">
        <v>1</v>
      </c>
      <c r="J42" s="132"/>
      <c r="K42" s="132"/>
      <c r="L42" s="132">
        <v>1</v>
      </c>
      <c r="M42" s="132"/>
      <c r="N42" s="132"/>
      <c r="O42" s="132">
        <v>1</v>
      </c>
      <c r="P42" s="132"/>
      <c r="Q42" s="132"/>
      <c r="R42" s="132">
        <v>1</v>
      </c>
      <c r="S42" s="132"/>
      <c r="T42" s="105">
        <f t="shared" si="5"/>
        <v>5</v>
      </c>
    </row>
    <row r="43" spans="1:20" ht="18" customHeight="1" x14ac:dyDescent="0.2">
      <c r="B43" s="111"/>
      <c r="C43" s="112"/>
      <c r="D43" s="115" t="s">
        <v>15</v>
      </c>
      <c r="E43" s="133">
        <f>SUM(E37:E42)</f>
        <v>1</v>
      </c>
      <c r="F43" s="133">
        <f t="shared" ref="F43:S43" si="6">SUM(F37:F42)</f>
        <v>5</v>
      </c>
      <c r="G43" s="133">
        <f t="shared" si="6"/>
        <v>0</v>
      </c>
      <c r="H43" s="133">
        <f t="shared" si="6"/>
        <v>1</v>
      </c>
      <c r="I43" s="133">
        <f t="shared" si="6"/>
        <v>5</v>
      </c>
      <c r="J43" s="133">
        <f t="shared" si="6"/>
        <v>0</v>
      </c>
      <c r="K43" s="133">
        <f t="shared" si="6"/>
        <v>1</v>
      </c>
      <c r="L43" s="133">
        <f t="shared" si="6"/>
        <v>5</v>
      </c>
      <c r="M43" s="133">
        <f t="shared" si="6"/>
        <v>0</v>
      </c>
      <c r="N43" s="133">
        <f t="shared" si="6"/>
        <v>1</v>
      </c>
      <c r="O43" s="133">
        <f t="shared" si="6"/>
        <v>5</v>
      </c>
      <c r="P43" s="133">
        <f t="shared" si="6"/>
        <v>0</v>
      </c>
      <c r="Q43" s="133">
        <f t="shared" si="6"/>
        <v>1</v>
      </c>
      <c r="R43" s="133">
        <f t="shared" si="6"/>
        <v>5</v>
      </c>
      <c r="S43" s="133">
        <f t="shared" si="6"/>
        <v>0</v>
      </c>
      <c r="T43" s="134">
        <f t="shared" si="5"/>
        <v>30</v>
      </c>
    </row>
    <row r="44" spans="1:20" ht="37.5" customHeight="1" x14ac:dyDescent="0.2">
      <c r="B44" s="111"/>
      <c r="C44" s="112"/>
      <c r="D44" s="117" t="s">
        <v>16</v>
      </c>
      <c r="E44" s="122" t="s">
        <v>94</v>
      </c>
      <c r="F44" s="123"/>
      <c r="G44" s="124"/>
      <c r="H44" s="122" t="s">
        <v>94</v>
      </c>
      <c r="I44" s="123"/>
      <c r="J44" s="124"/>
      <c r="K44" s="122" t="s">
        <v>94</v>
      </c>
      <c r="L44" s="123"/>
      <c r="M44" s="124"/>
      <c r="N44" s="122" t="s">
        <v>94</v>
      </c>
      <c r="O44" s="123"/>
      <c r="P44" s="124"/>
      <c r="Q44" s="122" t="s">
        <v>94</v>
      </c>
      <c r="R44" s="123"/>
      <c r="S44" s="124"/>
      <c r="T44" s="105"/>
    </row>
    <row r="45" spans="1:20" ht="18" customHeight="1" x14ac:dyDescent="0.2">
      <c r="B45" s="111" t="s">
        <v>43</v>
      </c>
      <c r="C45" s="112"/>
      <c r="D45" s="117" t="s">
        <v>43</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105">
        <v>10</v>
      </c>
    </row>
    <row r="46" spans="1:20" ht="33" customHeight="1" x14ac:dyDescent="0.2">
      <c r="A46" s="1">
        <v>1</v>
      </c>
      <c r="B46" s="111"/>
      <c r="C46" s="112"/>
      <c r="D46" s="118" t="s">
        <v>44</v>
      </c>
      <c r="E46" s="132">
        <v>1</v>
      </c>
      <c r="F46" s="132"/>
      <c r="G46" s="132"/>
      <c r="H46" s="132">
        <v>1</v>
      </c>
      <c r="I46" s="132"/>
      <c r="J46" s="132"/>
      <c r="K46" s="132">
        <v>1</v>
      </c>
      <c r="L46" s="132"/>
      <c r="M46" s="132"/>
      <c r="N46" s="132">
        <v>1</v>
      </c>
      <c r="O46" s="132"/>
      <c r="P46" s="132"/>
      <c r="Q46" s="132">
        <v>1</v>
      </c>
      <c r="R46" s="132"/>
      <c r="S46" s="132"/>
      <c r="T46" s="105">
        <f>SUM(E46:S46)</f>
        <v>5</v>
      </c>
    </row>
    <row r="47" spans="1:20" ht="18" customHeight="1" x14ac:dyDescent="0.2">
      <c r="B47" s="111"/>
      <c r="C47" s="112"/>
      <c r="D47" s="115" t="s">
        <v>15</v>
      </c>
      <c r="E47" s="135">
        <f>+E46</f>
        <v>1</v>
      </c>
      <c r="F47" s="135">
        <f t="shared" ref="F47:S47" si="7">+F46</f>
        <v>0</v>
      </c>
      <c r="G47" s="135">
        <f t="shared" si="7"/>
        <v>0</v>
      </c>
      <c r="H47" s="135">
        <f t="shared" si="7"/>
        <v>1</v>
      </c>
      <c r="I47" s="135">
        <f t="shared" si="7"/>
        <v>0</v>
      </c>
      <c r="J47" s="135">
        <f t="shared" si="7"/>
        <v>0</v>
      </c>
      <c r="K47" s="135">
        <f t="shared" si="7"/>
        <v>1</v>
      </c>
      <c r="L47" s="135">
        <f t="shared" si="7"/>
        <v>0</v>
      </c>
      <c r="M47" s="135">
        <f t="shared" si="7"/>
        <v>0</v>
      </c>
      <c r="N47" s="135">
        <f t="shared" si="7"/>
        <v>1</v>
      </c>
      <c r="O47" s="135">
        <f t="shared" si="7"/>
        <v>0</v>
      </c>
      <c r="P47" s="135">
        <f t="shared" si="7"/>
        <v>0</v>
      </c>
      <c r="Q47" s="135">
        <f t="shared" si="7"/>
        <v>1</v>
      </c>
      <c r="R47" s="135">
        <f t="shared" si="7"/>
        <v>0</v>
      </c>
      <c r="S47" s="135">
        <f t="shared" si="7"/>
        <v>0</v>
      </c>
      <c r="T47" s="136">
        <f>SUM(E47:S47)</f>
        <v>5</v>
      </c>
    </row>
    <row r="48" spans="1:20" ht="44.25" customHeight="1" x14ac:dyDescent="0.2">
      <c r="B48" s="111"/>
      <c r="C48" s="112"/>
      <c r="D48" s="117" t="s">
        <v>16</v>
      </c>
      <c r="E48" s="41" t="s">
        <v>95</v>
      </c>
      <c r="F48" s="42"/>
      <c r="G48" s="43"/>
      <c r="H48" s="41" t="s">
        <v>95</v>
      </c>
      <c r="I48" s="42"/>
      <c r="J48" s="43"/>
      <c r="K48" s="41" t="s">
        <v>95</v>
      </c>
      <c r="L48" s="42"/>
      <c r="M48" s="43"/>
      <c r="N48" s="41" t="s">
        <v>95</v>
      </c>
      <c r="O48" s="42"/>
      <c r="P48" s="43"/>
      <c r="Q48" s="41" t="s">
        <v>95</v>
      </c>
      <c r="R48" s="42"/>
      <c r="S48" s="43"/>
      <c r="T48" s="105"/>
    </row>
    <row r="49" spans="1:20" ht="18" customHeight="1" x14ac:dyDescent="0.2">
      <c r="B49" s="137" t="s">
        <v>46</v>
      </c>
      <c r="C49" s="138"/>
      <c r="D49" s="117" t="s">
        <v>46</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105">
        <v>10</v>
      </c>
    </row>
    <row r="50" spans="1:20" ht="84.75" customHeight="1" x14ac:dyDescent="0.2">
      <c r="A50" s="1">
        <v>1</v>
      </c>
      <c r="B50" s="137"/>
      <c r="C50" s="138"/>
      <c r="D50" s="125" t="s">
        <v>47</v>
      </c>
      <c r="E50" s="132"/>
      <c r="F50" s="132"/>
      <c r="G50" s="132">
        <v>1</v>
      </c>
      <c r="H50" s="132"/>
      <c r="I50" s="132"/>
      <c r="J50" s="132">
        <v>1</v>
      </c>
      <c r="K50" s="132">
        <v>1</v>
      </c>
      <c r="L50" s="132"/>
      <c r="M50" s="132"/>
      <c r="N50" s="132"/>
      <c r="O50" s="132"/>
      <c r="P50" s="132">
        <v>1</v>
      </c>
      <c r="Q50" s="132"/>
      <c r="R50" s="132"/>
      <c r="S50" s="132">
        <v>1</v>
      </c>
      <c r="T50" s="105">
        <f>SUM(E50:S50)</f>
        <v>5</v>
      </c>
    </row>
    <row r="51" spans="1:20" ht="30" customHeight="1" x14ac:dyDescent="0.2">
      <c r="B51" s="137"/>
      <c r="C51" s="138"/>
      <c r="D51" s="115" t="s">
        <v>15</v>
      </c>
      <c r="E51" s="135">
        <f t="shared" ref="E51:S51" si="8">SUM(E50:E50)</f>
        <v>0</v>
      </c>
      <c r="F51" s="135">
        <f t="shared" si="8"/>
        <v>0</v>
      </c>
      <c r="G51" s="135">
        <f t="shared" si="8"/>
        <v>1</v>
      </c>
      <c r="H51" s="135">
        <f t="shared" si="8"/>
        <v>0</v>
      </c>
      <c r="I51" s="135">
        <f t="shared" si="8"/>
        <v>0</v>
      </c>
      <c r="J51" s="135">
        <f t="shared" si="8"/>
        <v>1</v>
      </c>
      <c r="K51" s="135">
        <f t="shared" si="8"/>
        <v>1</v>
      </c>
      <c r="L51" s="135">
        <f t="shared" si="8"/>
        <v>0</v>
      </c>
      <c r="M51" s="135">
        <f t="shared" si="8"/>
        <v>0</v>
      </c>
      <c r="N51" s="135">
        <f t="shared" si="8"/>
        <v>0</v>
      </c>
      <c r="O51" s="135">
        <f t="shared" si="8"/>
        <v>0</v>
      </c>
      <c r="P51" s="135">
        <f t="shared" si="8"/>
        <v>1</v>
      </c>
      <c r="Q51" s="135">
        <f t="shared" si="8"/>
        <v>0</v>
      </c>
      <c r="R51" s="135">
        <f t="shared" si="8"/>
        <v>0</v>
      </c>
      <c r="S51" s="135">
        <f t="shared" si="8"/>
        <v>1</v>
      </c>
      <c r="T51" s="105">
        <f>SUM(E51:S51)</f>
        <v>5</v>
      </c>
    </row>
    <row r="52" spans="1:20" ht="51" customHeight="1" x14ac:dyDescent="0.2">
      <c r="B52" s="137"/>
      <c r="C52" s="138"/>
      <c r="D52" s="117" t="s">
        <v>16</v>
      </c>
      <c r="E52" s="73" t="s">
        <v>61</v>
      </c>
      <c r="F52" s="74"/>
      <c r="G52" s="75"/>
      <c r="H52" s="73" t="s">
        <v>60</v>
      </c>
      <c r="I52" s="74"/>
      <c r="J52" s="75"/>
      <c r="K52" s="73" t="s">
        <v>96</v>
      </c>
      <c r="L52" s="74"/>
      <c r="M52" s="75"/>
      <c r="N52" s="73" t="s">
        <v>97</v>
      </c>
      <c r="O52" s="74"/>
      <c r="P52" s="75"/>
      <c r="Q52" s="73" t="s">
        <v>97</v>
      </c>
      <c r="R52" s="74"/>
      <c r="S52" s="75"/>
      <c r="T52" s="105"/>
    </row>
    <row r="53" spans="1:20" x14ac:dyDescent="0.25">
      <c r="E53" s="76">
        <f t="shared" ref="E53:S53" si="9">+E51+E47+E43+E34+E26+E17</f>
        <v>11</v>
      </c>
      <c r="F53" s="76">
        <f t="shared" si="9"/>
        <v>10</v>
      </c>
      <c r="G53" s="76">
        <f t="shared" si="9"/>
        <v>2</v>
      </c>
      <c r="H53" s="76">
        <f t="shared" si="9"/>
        <v>11</v>
      </c>
      <c r="I53" s="76">
        <f t="shared" si="9"/>
        <v>10</v>
      </c>
      <c r="J53" s="76">
        <f t="shared" si="9"/>
        <v>2</v>
      </c>
      <c r="K53" s="76">
        <f t="shared" si="9"/>
        <v>13</v>
      </c>
      <c r="L53" s="76">
        <f t="shared" si="9"/>
        <v>9</v>
      </c>
      <c r="M53" s="76">
        <f t="shared" si="9"/>
        <v>1</v>
      </c>
      <c r="N53" s="76">
        <f t="shared" si="9"/>
        <v>11</v>
      </c>
      <c r="O53" s="76">
        <f t="shared" si="9"/>
        <v>10</v>
      </c>
      <c r="P53" s="76">
        <f t="shared" si="9"/>
        <v>2</v>
      </c>
      <c r="Q53" s="76">
        <f t="shared" si="9"/>
        <v>11</v>
      </c>
      <c r="R53" s="76">
        <f t="shared" si="9"/>
        <v>10</v>
      </c>
      <c r="S53" s="76">
        <f t="shared" si="9"/>
        <v>2</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79"/>
    </row>
    <row r="55" spans="1:20" x14ac:dyDescent="0.25">
      <c r="D55" s="80" t="s">
        <v>7</v>
      </c>
      <c r="E55" s="81">
        <f>+H53+K53+N53+Q53</f>
        <v>46</v>
      </c>
      <c r="F55" s="82">
        <f>+E55/$E$58</f>
        <v>0.44230769230769229</v>
      </c>
    </row>
    <row r="56" spans="1:20" x14ac:dyDescent="0.25">
      <c r="D56" s="80" t="s">
        <v>8</v>
      </c>
      <c r="E56" s="81">
        <f>+F53+I53+L53+O53+R53</f>
        <v>49</v>
      </c>
      <c r="F56" s="82">
        <f t="shared" ref="F56:F58" si="14">+E56/$E$58</f>
        <v>0.47115384615384615</v>
      </c>
    </row>
    <row r="57" spans="1:20" x14ac:dyDescent="0.25">
      <c r="D57" s="80" t="s">
        <v>9</v>
      </c>
      <c r="E57" s="81">
        <f>+G53+J53+M53+P53+S53</f>
        <v>9</v>
      </c>
      <c r="F57" s="82">
        <f t="shared" si="14"/>
        <v>8.6538461538461536E-2</v>
      </c>
    </row>
    <row r="58" spans="1:20" x14ac:dyDescent="0.25">
      <c r="E58" s="81">
        <f>SUM(E55:E57)</f>
        <v>104</v>
      </c>
      <c r="F58" s="82">
        <f t="shared" si="14"/>
        <v>1</v>
      </c>
    </row>
    <row r="60" spans="1:20" x14ac:dyDescent="0.25">
      <c r="D60" s="85" t="s">
        <v>51</v>
      </c>
      <c r="E60" s="86"/>
      <c r="F60" s="87">
        <f>+F55+F57</f>
        <v>0.52884615384615385</v>
      </c>
    </row>
    <row r="104" spans="1:20" ht="12.75" x14ac:dyDescent="0.2">
      <c r="A104" s="1" t="e">
        <f>+'[1]11. CA COLORECTAL'!A49+'[1]11. CA COLORECTAL'!A45+'[1]11. CA COLORECTAL'!#REF!+'[1]11. CA COLORECTAL'!A41+'[1]11. CA COLORECTAL'!A36+'[1]11. CA COLORECTAL'!A30+'[1]11. CA COLORECTAL'!A26+'[1]11. CA COLORECTAL'!A18+A55+A50+#REF!+A47+A43+A36+A30+A22</f>
        <v>#REF!</v>
      </c>
      <c r="E104" s="88"/>
      <c r="F104" s="88"/>
      <c r="G104" s="88"/>
      <c r="H104" s="88"/>
      <c r="I104" s="88"/>
      <c r="J104" s="88"/>
      <c r="K104" s="88"/>
      <c r="L104" s="88"/>
      <c r="M104" s="88"/>
      <c r="N104" s="88"/>
      <c r="O104" s="88"/>
      <c r="P104" s="88"/>
      <c r="Q104" s="88"/>
      <c r="R104" s="88"/>
      <c r="S104" s="88"/>
      <c r="T104" s="8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31" priority="1" operator="notEqual">
      <formula>$T$11</formula>
    </cfRule>
  </conditionalFormatting>
  <conditionalFormatting sqref="E54:S54">
    <cfRule type="cellIs" dxfId="30"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 sqref="E46:S46 E50:S50 E13:S16">
      <formula1>1</formula1>
    </dataValidation>
  </dataValidation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M9" sqref="M9"/>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3.7109375" style="83" customWidth="1"/>
    <col min="8" max="8" width="6" style="83" customWidth="1"/>
    <col min="9" max="9" width="4.7109375" style="83" customWidth="1"/>
    <col min="10" max="10" width="4.85546875" style="83" customWidth="1"/>
    <col min="11" max="11" width="5.140625" style="84" customWidth="1"/>
    <col min="12" max="12" width="5" style="84" customWidth="1"/>
    <col min="13" max="13" width="4.28515625" style="84" customWidth="1"/>
    <col min="14" max="14" width="4.85546875" style="83" customWidth="1"/>
    <col min="15" max="15" width="4.42578125" style="83" customWidth="1"/>
    <col min="16" max="16" width="5.7109375" style="83" customWidth="1"/>
    <col min="17" max="17" width="4.5703125" style="83" customWidth="1"/>
    <col min="18" max="18" width="4.42578125" style="83" customWidth="1"/>
    <col min="19" max="19" width="5.140625" style="83" customWidth="1"/>
    <col min="20" max="20" width="11.42578125" style="77"/>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98</v>
      </c>
      <c r="D7" s="90"/>
      <c r="E7" s="90"/>
      <c r="F7" s="2"/>
      <c r="G7" s="2"/>
      <c r="H7" s="2"/>
      <c r="I7" s="2"/>
      <c r="J7" s="2"/>
      <c r="K7" s="2"/>
      <c r="L7" s="2"/>
      <c r="M7" s="2"/>
      <c r="N7" s="2"/>
      <c r="O7" s="2"/>
      <c r="P7" s="2"/>
      <c r="Q7" s="2"/>
      <c r="R7" s="2"/>
      <c r="S7" s="2"/>
      <c r="T7" s="89"/>
    </row>
    <row r="8" spans="1:20" ht="14.25" customHeight="1" x14ac:dyDescent="0.2">
      <c r="C8" s="91" t="s">
        <v>53</v>
      </c>
      <c r="D8" s="91"/>
      <c r="E8" s="91"/>
      <c r="F8" s="2"/>
      <c r="G8" s="2"/>
      <c r="H8" s="2"/>
      <c r="I8" s="2"/>
      <c r="J8" s="2"/>
      <c r="K8" s="2"/>
      <c r="L8" s="2"/>
      <c r="M8" s="2"/>
      <c r="N8" s="2"/>
      <c r="O8" s="2"/>
      <c r="P8" s="2"/>
      <c r="Q8" s="2"/>
      <c r="R8" s="2"/>
      <c r="S8" s="2"/>
      <c r="T8" s="89"/>
    </row>
    <row r="9" spans="1:20" ht="12.75" x14ac:dyDescent="0.2">
      <c r="C9" s="92" t="s">
        <v>99</v>
      </c>
      <c r="D9" s="92"/>
      <c r="E9" s="92"/>
      <c r="F9" s="2"/>
      <c r="G9" s="2"/>
      <c r="H9" s="2"/>
      <c r="I9" s="2"/>
      <c r="J9" s="2"/>
      <c r="K9" s="2"/>
      <c r="L9" s="2"/>
      <c r="M9" s="2"/>
      <c r="N9" s="2"/>
      <c r="O9" s="2"/>
      <c r="P9" s="2"/>
      <c r="Q9" s="2"/>
      <c r="R9" s="2"/>
      <c r="S9" s="2"/>
      <c r="T9" s="89"/>
    </row>
    <row r="10" spans="1:20" ht="12.75" x14ac:dyDescent="0.2">
      <c r="C10" s="92" t="s">
        <v>4</v>
      </c>
      <c r="D10" s="92"/>
      <c r="E10" s="92"/>
      <c r="F10" s="2"/>
      <c r="G10" s="2"/>
      <c r="H10" s="2"/>
      <c r="I10" s="2"/>
      <c r="J10" s="2"/>
      <c r="K10" s="2"/>
      <c r="L10" s="2"/>
      <c r="M10" s="2"/>
      <c r="N10" s="2"/>
      <c r="O10" s="2"/>
      <c r="P10" s="2"/>
      <c r="Q10" s="2"/>
      <c r="R10" s="2"/>
      <c r="S10" s="2"/>
      <c r="T10" s="89"/>
    </row>
    <row r="11" spans="1:20" ht="46.5" customHeight="1" x14ac:dyDescent="0.2">
      <c r="B11" s="93"/>
      <c r="C11" s="94"/>
      <c r="D11" s="95" t="s">
        <v>5</v>
      </c>
      <c r="E11" s="96">
        <v>19154844</v>
      </c>
      <c r="F11" s="97"/>
      <c r="G11" s="98"/>
      <c r="H11" s="99">
        <v>94180014</v>
      </c>
      <c r="I11" s="100"/>
      <c r="J11" s="101"/>
      <c r="K11" s="99">
        <v>19078758</v>
      </c>
      <c r="L11" s="100"/>
      <c r="M11" s="101"/>
      <c r="N11" s="99">
        <v>17100296</v>
      </c>
      <c r="O11" s="100"/>
      <c r="P11" s="101"/>
      <c r="Q11" s="99">
        <v>16320012</v>
      </c>
      <c r="R11" s="100"/>
      <c r="S11" s="101"/>
      <c r="T11" s="102">
        <v>5</v>
      </c>
    </row>
    <row r="12" spans="1:20" ht="30" x14ac:dyDescent="0.2">
      <c r="B12" s="103"/>
      <c r="C12" s="104"/>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105"/>
    </row>
    <row r="13" spans="1:20" ht="41.25" customHeight="1" x14ac:dyDescent="0.2">
      <c r="A13" s="1">
        <v>1</v>
      </c>
      <c r="B13" s="106" t="s">
        <v>10</v>
      </c>
      <c r="C13" s="107"/>
      <c r="D13" s="108" t="s">
        <v>11</v>
      </c>
      <c r="E13" s="110">
        <v>1</v>
      </c>
      <c r="F13" s="110"/>
      <c r="G13" s="110"/>
      <c r="H13" s="110">
        <v>1</v>
      </c>
      <c r="I13" s="110"/>
      <c r="J13" s="110"/>
      <c r="K13" s="110">
        <v>1</v>
      </c>
      <c r="L13" s="110"/>
      <c r="M13" s="110"/>
      <c r="N13" s="110">
        <v>1</v>
      </c>
      <c r="O13" s="110"/>
      <c r="P13" s="110"/>
      <c r="Q13" s="110">
        <v>1</v>
      </c>
      <c r="R13" s="110"/>
      <c r="S13" s="110"/>
      <c r="T13" s="105">
        <f>SUM(E13:S13)</f>
        <v>5</v>
      </c>
    </row>
    <row r="14" spans="1:20" ht="54" customHeight="1" x14ac:dyDescent="0.2">
      <c r="A14" s="1">
        <v>2</v>
      </c>
      <c r="B14" s="111"/>
      <c r="C14" s="112"/>
      <c r="D14" s="113" t="s">
        <v>12</v>
      </c>
      <c r="E14" s="110">
        <v>1</v>
      </c>
      <c r="F14" s="110"/>
      <c r="G14" s="110"/>
      <c r="H14" s="110">
        <v>1</v>
      </c>
      <c r="I14" s="110"/>
      <c r="J14" s="110"/>
      <c r="K14" s="110">
        <v>1</v>
      </c>
      <c r="L14" s="110"/>
      <c r="M14" s="110"/>
      <c r="N14" s="110">
        <v>1</v>
      </c>
      <c r="O14" s="110"/>
      <c r="P14" s="110"/>
      <c r="Q14" s="110">
        <v>1</v>
      </c>
      <c r="R14" s="110"/>
      <c r="S14" s="110"/>
      <c r="T14" s="105">
        <f>SUM(E14:S14)</f>
        <v>5</v>
      </c>
    </row>
    <row r="15" spans="1:20" ht="51" customHeight="1" x14ac:dyDescent="0.2">
      <c r="A15" s="1">
        <v>3</v>
      </c>
      <c r="B15" s="111"/>
      <c r="C15" s="112"/>
      <c r="D15" s="113" t="s">
        <v>13</v>
      </c>
      <c r="E15" s="110">
        <v>1</v>
      </c>
      <c r="F15" s="110"/>
      <c r="G15" s="110"/>
      <c r="H15" s="110">
        <v>1</v>
      </c>
      <c r="I15" s="110"/>
      <c r="J15" s="110"/>
      <c r="K15" s="110">
        <v>1</v>
      </c>
      <c r="L15" s="110"/>
      <c r="M15" s="110"/>
      <c r="N15" s="110">
        <v>1</v>
      </c>
      <c r="O15" s="110"/>
      <c r="P15" s="110"/>
      <c r="Q15" s="110">
        <v>1</v>
      </c>
      <c r="R15" s="110"/>
      <c r="S15" s="110"/>
      <c r="T15" s="105">
        <f>SUM(E15:S15)</f>
        <v>5</v>
      </c>
    </row>
    <row r="16" spans="1:20" ht="38.25" customHeight="1" x14ac:dyDescent="0.2">
      <c r="A16" s="1">
        <v>4</v>
      </c>
      <c r="B16" s="111"/>
      <c r="C16" s="112"/>
      <c r="D16" s="108" t="s">
        <v>14</v>
      </c>
      <c r="E16" s="110">
        <v>1</v>
      </c>
      <c r="F16" s="110"/>
      <c r="G16" s="110"/>
      <c r="H16" s="110">
        <v>1</v>
      </c>
      <c r="I16" s="110"/>
      <c r="J16" s="110"/>
      <c r="K16" s="110">
        <v>1</v>
      </c>
      <c r="L16" s="110"/>
      <c r="M16" s="110"/>
      <c r="N16" s="110">
        <v>1</v>
      </c>
      <c r="O16" s="110"/>
      <c r="P16" s="110"/>
      <c r="Q16" s="110">
        <v>1</v>
      </c>
      <c r="R16" s="110"/>
      <c r="S16" s="110"/>
      <c r="T16" s="105">
        <f>SUM(E16:S16)</f>
        <v>5</v>
      </c>
    </row>
    <row r="17" spans="1:20" ht="18" customHeight="1" x14ac:dyDescent="0.2">
      <c r="B17" s="111"/>
      <c r="C17" s="112"/>
      <c r="D17" s="115" t="s">
        <v>15</v>
      </c>
      <c r="E17" s="116">
        <f>SUM(E13:E16)</f>
        <v>4</v>
      </c>
      <c r="F17" s="116">
        <f t="shared" ref="F17:S17" si="0">SUM(F13:F16)</f>
        <v>0</v>
      </c>
      <c r="G17" s="116">
        <f t="shared" si="0"/>
        <v>0</v>
      </c>
      <c r="H17" s="116">
        <f t="shared" si="0"/>
        <v>4</v>
      </c>
      <c r="I17" s="116">
        <f t="shared" si="0"/>
        <v>0</v>
      </c>
      <c r="J17" s="116">
        <f t="shared" si="0"/>
        <v>0</v>
      </c>
      <c r="K17" s="116">
        <f t="shared" si="0"/>
        <v>4</v>
      </c>
      <c r="L17" s="116">
        <f t="shared" si="0"/>
        <v>0</v>
      </c>
      <c r="M17" s="116">
        <f t="shared" si="0"/>
        <v>0</v>
      </c>
      <c r="N17" s="116">
        <f t="shared" si="0"/>
        <v>4</v>
      </c>
      <c r="O17" s="116">
        <f t="shared" si="0"/>
        <v>0</v>
      </c>
      <c r="P17" s="116">
        <f t="shared" si="0"/>
        <v>0</v>
      </c>
      <c r="Q17" s="116">
        <f t="shared" si="0"/>
        <v>4</v>
      </c>
      <c r="R17" s="116">
        <f t="shared" si="0"/>
        <v>0</v>
      </c>
      <c r="S17" s="116">
        <f t="shared" si="0"/>
        <v>0</v>
      </c>
      <c r="T17" s="105">
        <f>SUM(E17:S17)</f>
        <v>20</v>
      </c>
    </row>
    <row r="18" spans="1:20" ht="37.5" customHeight="1" x14ac:dyDescent="0.2">
      <c r="B18" s="111"/>
      <c r="C18" s="112"/>
      <c r="D18" s="117" t="s">
        <v>16</v>
      </c>
      <c r="E18" s="41" t="s">
        <v>55</v>
      </c>
      <c r="F18" s="42"/>
      <c r="G18" s="43"/>
      <c r="H18" s="41" t="s">
        <v>55</v>
      </c>
      <c r="I18" s="42"/>
      <c r="J18" s="43"/>
      <c r="K18" s="41" t="s">
        <v>55</v>
      </c>
      <c r="L18" s="42"/>
      <c r="M18" s="43"/>
      <c r="N18" s="41" t="s">
        <v>55</v>
      </c>
      <c r="O18" s="42"/>
      <c r="P18" s="43"/>
      <c r="Q18" s="41" t="s">
        <v>55</v>
      </c>
      <c r="R18" s="42"/>
      <c r="S18" s="43"/>
      <c r="T18" s="105"/>
    </row>
    <row r="19" spans="1:20" ht="18" customHeight="1" x14ac:dyDescent="0.2">
      <c r="B19" s="111" t="s">
        <v>18</v>
      </c>
      <c r="C19" s="112"/>
      <c r="D19" s="117"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105"/>
    </row>
    <row r="20" spans="1:20" s="50" customFormat="1" ht="77.25" customHeight="1" x14ac:dyDescent="0.2">
      <c r="A20" s="47">
        <v>1</v>
      </c>
      <c r="B20" s="111"/>
      <c r="C20" s="112"/>
      <c r="D20" s="118" t="s">
        <v>19</v>
      </c>
      <c r="E20" s="119"/>
      <c r="F20" s="119">
        <v>1</v>
      </c>
      <c r="G20" s="119"/>
      <c r="H20" s="119"/>
      <c r="I20" s="119">
        <v>1</v>
      </c>
      <c r="J20" s="119"/>
      <c r="K20" s="119"/>
      <c r="L20" s="119">
        <v>1</v>
      </c>
      <c r="M20" s="119"/>
      <c r="N20" s="119"/>
      <c r="O20" s="119">
        <v>1</v>
      </c>
      <c r="P20" s="119"/>
      <c r="Q20" s="119"/>
      <c r="R20" s="119">
        <v>1</v>
      </c>
      <c r="S20" s="119"/>
      <c r="T20" s="105">
        <f t="shared" ref="T20:T26" si="1">SUM(E20:S20)</f>
        <v>5</v>
      </c>
    </row>
    <row r="21" spans="1:20" ht="81" customHeight="1" x14ac:dyDescent="0.2">
      <c r="A21" s="1">
        <v>2</v>
      </c>
      <c r="B21" s="111"/>
      <c r="C21" s="112"/>
      <c r="D21" s="120" t="s">
        <v>20</v>
      </c>
      <c r="E21" s="132">
        <v>1</v>
      </c>
      <c r="F21" s="132"/>
      <c r="G21" s="132"/>
      <c r="H21" s="132">
        <v>1</v>
      </c>
      <c r="I21" s="132"/>
      <c r="J21" s="132"/>
      <c r="K21" s="132">
        <v>1</v>
      </c>
      <c r="L21" s="132"/>
      <c r="M21" s="132"/>
      <c r="N21" s="132">
        <v>1</v>
      </c>
      <c r="O21" s="132"/>
      <c r="P21" s="132"/>
      <c r="Q21" s="132">
        <v>1</v>
      </c>
      <c r="R21" s="132"/>
      <c r="S21" s="132"/>
      <c r="T21" s="105">
        <f t="shared" si="1"/>
        <v>5</v>
      </c>
    </row>
    <row r="22" spans="1:20" ht="50.25" customHeight="1" x14ac:dyDescent="0.2">
      <c r="A22" s="1">
        <v>3</v>
      </c>
      <c r="B22" s="111"/>
      <c r="C22" s="112"/>
      <c r="D22" s="120" t="s">
        <v>21</v>
      </c>
      <c r="E22" s="132">
        <v>1</v>
      </c>
      <c r="F22" s="132"/>
      <c r="G22" s="132"/>
      <c r="H22" s="132">
        <v>1</v>
      </c>
      <c r="I22" s="132"/>
      <c r="J22" s="132"/>
      <c r="K22" s="132">
        <v>1</v>
      </c>
      <c r="L22" s="132"/>
      <c r="M22" s="132"/>
      <c r="N22" s="132">
        <v>1</v>
      </c>
      <c r="O22" s="132"/>
      <c r="P22" s="132"/>
      <c r="Q22" s="132">
        <v>1</v>
      </c>
      <c r="R22" s="132"/>
      <c r="S22" s="132"/>
      <c r="T22" s="105">
        <f t="shared" si="1"/>
        <v>5</v>
      </c>
    </row>
    <row r="23" spans="1:20" ht="50.25" customHeight="1" x14ac:dyDescent="0.2">
      <c r="A23" s="1">
        <v>4</v>
      </c>
      <c r="B23" s="111"/>
      <c r="C23" s="112"/>
      <c r="D23" s="120" t="s">
        <v>22</v>
      </c>
      <c r="E23" s="132">
        <v>1</v>
      </c>
      <c r="F23" s="132"/>
      <c r="G23" s="132"/>
      <c r="H23" s="132">
        <v>1</v>
      </c>
      <c r="I23" s="132"/>
      <c r="J23" s="132"/>
      <c r="K23" s="132">
        <v>1</v>
      </c>
      <c r="L23" s="132"/>
      <c r="M23" s="132"/>
      <c r="N23" s="132">
        <v>1</v>
      </c>
      <c r="O23" s="132"/>
      <c r="P23" s="132"/>
      <c r="Q23" s="132">
        <v>1</v>
      </c>
      <c r="R23" s="132"/>
      <c r="S23" s="132"/>
      <c r="T23" s="105">
        <f t="shared" si="1"/>
        <v>5</v>
      </c>
    </row>
    <row r="24" spans="1:20" ht="52.5" customHeight="1" x14ac:dyDescent="0.2">
      <c r="A24" s="1">
        <v>5</v>
      </c>
      <c r="B24" s="111"/>
      <c r="C24" s="112"/>
      <c r="D24" s="120" t="s">
        <v>23</v>
      </c>
      <c r="E24" s="132">
        <v>1</v>
      </c>
      <c r="F24" s="132"/>
      <c r="G24" s="132"/>
      <c r="H24" s="132">
        <v>1</v>
      </c>
      <c r="I24" s="132"/>
      <c r="J24" s="132"/>
      <c r="K24" s="132">
        <v>1</v>
      </c>
      <c r="L24" s="132"/>
      <c r="M24" s="132"/>
      <c r="N24" s="132">
        <v>1</v>
      </c>
      <c r="O24" s="132"/>
      <c r="P24" s="132"/>
      <c r="Q24" s="132">
        <v>1</v>
      </c>
      <c r="R24" s="132"/>
      <c r="S24" s="132"/>
      <c r="T24" s="105">
        <f t="shared" si="1"/>
        <v>5</v>
      </c>
    </row>
    <row r="25" spans="1:20" ht="56.25" customHeight="1" x14ac:dyDescent="0.2">
      <c r="A25" s="1">
        <v>6</v>
      </c>
      <c r="B25" s="111"/>
      <c r="C25" s="112"/>
      <c r="D25" s="120" t="s">
        <v>24</v>
      </c>
      <c r="E25" s="132">
        <v>1</v>
      </c>
      <c r="F25" s="132"/>
      <c r="G25" s="132"/>
      <c r="H25" s="132">
        <v>1</v>
      </c>
      <c r="I25" s="132"/>
      <c r="J25" s="132"/>
      <c r="K25" s="132">
        <v>1</v>
      </c>
      <c r="L25" s="132"/>
      <c r="M25" s="132"/>
      <c r="N25" s="132">
        <v>1</v>
      </c>
      <c r="O25" s="132"/>
      <c r="P25" s="132"/>
      <c r="Q25" s="132">
        <v>1</v>
      </c>
      <c r="R25" s="132"/>
      <c r="S25" s="132"/>
      <c r="T25" s="105">
        <f t="shared" si="1"/>
        <v>5</v>
      </c>
    </row>
    <row r="26" spans="1:20" ht="18" customHeight="1" x14ac:dyDescent="0.2">
      <c r="B26" s="111"/>
      <c r="C26" s="112"/>
      <c r="D26" s="115" t="s">
        <v>15</v>
      </c>
      <c r="E26" s="116">
        <f>SUM(E20:E25)</f>
        <v>5</v>
      </c>
      <c r="F26" s="116">
        <f t="shared" ref="F26:S26" si="2">SUM(F20:F25)</f>
        <v>1</v>
      </c>
      <c r="G26" s="116">
        <f t="shared" si="2"/>
        <v>0</v>
      </c>
      <c r="H26" s="116">
        <f t="shared" si="2"/>
        <v>5</v>
      </c>
      <c r="I26" s="116">
        <f t="shared" si="2"/>
        <v>1</v>
      </c>
      <c r="J26" s="116">
        <f t="shared" si="2"/>
        <v>0</v>
      </c>
      <c r="K26" s="116">
        <f t="shared" si="2"/>
        <v>5</v>
      </c>
      <c r="L26" s="116">
        <f t="shared" si="2"/>
        <v>1</v>
      </c>
      <c r="M26" s="116">
        <f t="shared" si="2"/>
        <v>0</v>
      </c>
      <c r="N26" s="116">
        <f t="shared" si="2"/>
        <v>5</v>
      </c>
      <c r="O26" s="116">
        <f t="shared" si="2"/>
        <v>1</v>
      </c>
      <c r="P26" s="116">
        <f t="shared" si="2"/>
        <v>0</v>
      </c>
      <c r="Q26" s="116">
        <f t="shared" si="2"/>
        <v>5</v>
      </c>
      <c r="R26" s="116">
        <f t="shared" si="2"/>
        <v>1</v>
      </c>
      <c r="S26" s="116">
        <f t="shared" si="2"/>
        <v>0</v>
      </c>
      <c r="T26" s="105">
        <f t="shared" si="1"/>
        <v>30</v>
      </c>
    </row>
    <row r="27" spans="1:20" ht="37.5" customHeight="1" x14ac:dyDescent="0.2">
      <c r="B27" s="111"/>
      <c r="C27" s="112"/>
      <c r="D27" s="117" t="s">
        <v>16</v>
      </c>
      <c r="E27" s="122" t="s">
        <v>100</v>
      </c>
      <c r="F27" s="123"/>
      <c r="G27" s="124"/>
      <c r="H27" s="122" t="s">
        <v>100</v>
      </c>
      <c r="I27" s="123"/>
      <c r="J27" s="124"/>
      <c r="K27" s="122" t="s">
        <v>100</v>
      </c>
      <c r="L27" s="123"/>
      <c r="M27" s="124"/>
      <c r="N27" s="122" t="s">
        <v>100</v>
      </c>
      <c r="O27" s="123"/>
      <c r="P27" s="124"/>
      <c r="Q27" s="122" t="s">
        <v>100</v>
      </c>
      <c r="R27" s="123"/>
      <c r="S27" s="124"/>
      <c r="T27" s="105"/>
    </row>
    <row r="28" spans="1:20" ht="18" customHeight="1" x14ac:dyDescent="0.2">
      <c r="B28" s="111" t="s">
        <v>26</v>
      </c>
      <c r="C28" s="112"/>
      <c r="D28" s="117"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105">
        <v>10</v>
      </c>
    </row>
    <row r="29" spans="1:20" ht="40.5" customHeight="1" x14ac:dyDescent="0.2">
      <c r="A29" s="1">
        <v>1</v>
      </c>
      <c r="B29" s="111"/>
      <c r="C29" s="112"/>
      <c r="D29" s="125" t="s">
        <v>27</v>
      </c>
      <c r="E29" s="110"/>
      <c r="F29" s="110">
        <v>1</v>
      </c>
      <c r="G29" s="110"/>
      <c r="H29" s="110"/>
      <c r="I29" s="110">
        <v>1</v>
      </c>
      <c r="J29" s="110"/>
      <c r="K29" s="110"/>
      <c r="L29" s="110">
        <v>1</v>
      </c>
      <c r="M29" s="110"/>
      <c r="N29" s="110"/>
      <c r="O29" s="110">
        <v>1</v>
      </c>
      <c r="P29" s="110"/>
      <c r="Q29" s="110"/>
      <c r="R29" s="110">
        <v>1</v>
      </c>
      <c r="S29" s="110"/>
      <c r="T29" s="105">
        <f t="shared" ref="T29:T34" si="3">SUM(E29:S29)</f>
        <v>5</v>
      </c>
    </row>
    <row r="30" spans="1:20" ht="48.75" customHeight="1" x14ac:dyDescent="0.2">
      <c r="A30" s="1">
        <v>2</v>
      </c>
      <c r="B30" s="111"/>
      <c r="C30" s="112"/>
      <c r="D30" s="125" t="s">
        <v>28</v>
      </c>
      <c r="E30" s="110"/>
      <c r="F30" s="110">
        <v>1</v>
      </c>
      <c r="G30" s="110"/>
      <c r="H30" s="110"/>
      <c r="I30" s="110">
        <v>1</v>
      </c>
      <c r="J30" s="110"/>
      <c r="K30" s="110"/>
      <c r="L30" s="110">
        <v>1</v>
      </c>
      <c r="M30" s="110"/>
      <c r="N30" s="110"/>
      <c r="O30" s="110">
        <v>1</v>
      </c>
      <c r="P30" s="110"/>
      <c r="Q30" s="110"/>
      <c r="R30" s="110">
        <v>1</v>
      </c>
      <c r="S30" s="110"/>
      <c r="T30" s="105">
        <f t="shared" si="3"/>
        <v>5</v>
      </c>
    </row>
    <row r="31" spans="1:20" ht="62.25" customHeight="1" x14ac:dyDescent="0.2">
      <c r="A31" s="1">
        <v>3</v>
      </c>
      <c r="B31" s="111"/>
      <c r="C31" s="112"/>
      <c r="D31" s="125" t="s">
        <v>29</v>
      </c>
      <c r="E31" s="110"/>
      <c r="F31" s="110">
        <v>1</v>
      </c>
      <c r="G31" s="110"/>
      <c r="H31" s="110"/>
      <c r="I31" s="110">
        <v>1</v>
      </c>
      <c r="J31" s="110"/>
      <c r="K31" s="110"/>
      <c r="L31" s="110">
        <v>1</v>
      </c>
      <c r="M31" s="110"/>
      <c r="N31" s="110"/>
      <c r="O31" s="110">
        <v>1</v>
      </c>
      <c r="P31" s="110"/>
      <c r="Q31" s="110"/>
      <c r="R31" s="110">
        <v>1</v>
      </c>
      <c r="S31" s="110"/>
      <c r="T31" s="105">
        <f t="shared" si="3"/>
        <v>5</v>
      </c>
    </row>
    <row r="32" spans="1:20" ht="41.25" customHeight="1" x14ac:dyDescent="0.2">
      <c r="A32" s="1">
        <v>4</v>
      </c>
      <c r="B32" s="111"/>
      <c r="C32" s="112"/>
      <c r="D32" s="125" t="s">
        <v>30</v>
      </c>
      <c r="E32" s="110"/>
      <c r="F32" s="110"/>
      <c r="G32" s="110">
        <v>1</v>
      </c>
      <c r="H32" s="110"/>
      <c r="I32" s="110"/>
      <c r="J32" s="110">
        <v>1</v>
      </c>
      <c r="K32" s="110"/>
      <c r="L32" s="110"/>
      <c r="M32" s="110">
        <v>1</v>
      </c>
      <c r="N32" s="110"/>
      <c r="O32" s="110"/>
      <c r="P32" s="110">
        <v>1</v>
      </c>
      <c r="Q32" s="110"/>
      <c r="R32" s="110"/>
      <c r="S32" s="110">
        <v>1</v>
      </c>
      <c r="T32" s="105">
        <f t="shared" si="3"/>
        <v>5</v>
      </c>
    </row>
    <row r="33" spans="1:20" ht="61.5" customHeight="1" x14ac:dyDescent="0.2">
      <c r="A33" s="1">
        <v>5</v>
      </c>
      <c r="B33" s="111"/>
      <c r="C33" s="112"/>
      <c r="D33" s="125" t="s">
        <v>85</v>
      </c>
      <c r="E33" s="110">
        <v>1</v>
      </c>
      <c r="F33" s="110"/>
      <c r="G33" s="110"/>
      <c r="H33" s="110">
        <v>1</v>
      </c>
      <c r="I33" s="110"/>
      <c r="J33" s="110"/>
      <c r="K33" s="110">
        <v>1</v>
      </c>
      <c r="L33" s="110"/>
      <c r="M33" s="110"/>
      <c r="N33" s="110">
        <v>1</v>
      </c>
      <c r="O33" s="110"/>
      <c r="P33" s="110"/>
      <c r="Q33" s="110">
        <v>1</v>
      </c>
      <c r="R33" s="110"/>
      <c r="S33" s="110"/>
      <c r="T33" s="105">
        <f t="shared" si="3"/>
        <v>5</v>
      </c>
    </row>
    <row r="34" spans="1:20" ht="18" customHeight="1" x14ac:dyDescent="0.2">
      <c r="B34" s="111"/>
      <c r="C34" s="112"/>
      <c r="D34" s="115" t="s">
        <v>15</v>
      </c>
      <c r="E34" s="116">
        <f>SUM(E29:E33)</f>
        <v>1</v>
      </c>
      <c r="F34" s="116">
        <f t="shared" ref="F34:S34" si="4">SUM(F29:F33)</f>
        <v>3</v>
      </c>
      <c r="G34" s="116">
        <f t="shared" si="4"/>
        <v>1</v>
      </c>
      <c r="H34" s="116">
        <f t="shared" si="4"/>
        <v>1</v>
      </c>
      <c r="I34" s="116">
        <f t="shared" si="4"/>
        <v>3</v>
      </c>
      <c r="J34" s="116">
        <f t="shared" si="4"/>
        <v>1</v>
      </c>
      <c r="K34" s="116">
        <f t="shared" si="4"/>
        <v>1</v>
      </c>
      <c r="L34" s="116">
        <f t="shared" si="4"/>
        <v>3</v>
      </c>
      <c r="M34" s="116">
        <f t="shared" si="4"/>
        <v>1</v>
      </c>
      <c r="N34" s="116">
        <f t="shared" si="4"/>
        <v>1</v>
      </c>
      <c r="O34" s="116">
        <f t="shared" si="4"/>
        <v>3</v>
      </c>
      <c r="P34" s="116">
        <f t="shared" si="4"/>
        <v>1</v>
      </c>
      <c r="Q34" s="116">
        <f t="shared" si="4"/>
        <v>1</v>
      </c>
      <c r="R34" s="116">
        <f t="shared" si="4"/>
        <v>3</v>
      </c>
      <c r="S34" s="116">
        <f t="shared" si="4"/>
        <v>1</v>
      </c>
      <c r="T34" s="105">
        <f t="shared" si="3"/>
        <v>25</v>
      </c>
    </row>
    <row r="35" spans="1:20" ht="37.5" customHeight="1" x14ac:dyDescent="0.2">
      <c r="B35" s="111"/>
      <c r="C35" s="112"/>
      <c r="D35" s="117" t="s">
        <v>16</v>
      </c>
      <c r="E35" s="126" t="s">
        <v>101</v>
      </c>
      <c r="F35" s="127"/>
      <c r="G35" s="128"/>
      <c r="H35" s="126" t="s">
        <v>101</v>
      </c>
      <c r="I35" s="127"/>
      <c r="J35" s="128"/>
      <c r="K35" s="126" t="s">
        <v>101</v>
      </c>
      <c r="L35" s="127"/>
      <c r="M35" s="128"/>
      <c r="N35" s="126" t="s">
        <v>101</v>
      </c>
      <c r="O35" s="127"/>
      <c r="P35" s="128"/>
      <c r="Q35" s="126" t="s">
        <v>101</v>
      </c>
      <c r="R35" s="127"/>
      <c r="S35" s="128"/>
      <c r="T35" s="105"/>
    </row>
    <row r="36" spans="1:20" ht="18" customHeight="1" x14ac:dyDescent="0.2">
      <c r="B36" s="111" t="s">
        <v>35</v>
      </c>
      <c r="C36" s="112"/>
      <c r="D36" s="117" t="s">
        <v>35</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105">
        <v>10</v>
      </c>
    </row>
    <row r="37" spans="1:20" ht="93" customHeight="1" x14ac:dyDescent="0.2">
      <c r="A37" s="1">
        <v>1</v>
      </c>
      <c r="B37" s="111"/>
      <c r="C37" s="112"/>
      <c r="D37" s="125" t="s">
        <v>36</v>
      </c>
      <c r="E37" s="129">
        <v>1</v>
      </c>
      <c r="F37" s="130"/>
      <c r="G37" s="131"/>
      <c r="H37" s="129">
        <v>1</v>
      </c>
      <c r="I37" s="130"/>
      <c r="J37" s="131"/>
      <c r="K37" s="129">
        <v>1</v>
      </c>
      <c r="L37" s="130"/>
      <c r="M37" s="131"/>
      <c r="N37" s="129">
        <v>1</v>
      </c>
      <c r="O37" s="130"/>
      <c r="P37" s="131"/>
      <c r="Q37" s="129">
        <v>1</v>
      </c>
      <c r="R37" s="130"/>
      <c r="S37" s="131"/>
      <c r="T37" s="105">
        <f t="shared" ref="T37:T43" si="5">SUM(E37:S37)</f>
        <v>5</v>
      </c>
    </row>
    <row r="38" spans="1:20" ht="57" customHeight="1" x14ac:dyDescent="0.2">
      <c r="A38" s="1">
        <v>2</v>
      </c>
      <c r="B38" s="111"/>
      <c r="C38" s="112"/>
      <c r="D38" s="125" t="s">
        <v>37</v>
      </c>
      <c r="E38" s="119"/>
      <c r="F38" s="119">
        <v>1</v>
      </c>
      <c r="G38" s="119"/>
      <c r="H38" s="119"/>
      <c r="I38" s="119">
        <v>1</v>
      </c>
      <c r="J38" s="119"/>
      <c r="K38" s="119"/>
      <c r="L38" s="119">
        <v>1</v>
      </c>
      <c r="M38" s="119"/>
      <c r="N38" s="119"/>
      <c r="O38" s="119">
        <v>1</v>
      </c>
      <c r="P38" s="119"/>
      <c r="Q38" s="119"/>
      <c r="R38" s="119">
        <v>1</v>
      </c>
      <c r="S38" s="119"/>
      <c r="T38" s="105">
        <f t="shared" si="5"/>
        <v>5</v>
      </c>
    </row>
    <row r="39" spans="1:20" ht="78.75" customHeight="1" x14ac:dyDescent="0.2">
      <c r="A39" s="1">
        <v>3</v>
      </c>
      <c r="B39" s="111"/>
      <c r="C39" s="112"/>
      <c r="D39" s="125" t="s">
        <v>86</v>
      </c>
      <c r="E39" s="132">
        <v>1</v>
      </c>
      <c r="F39" s="132"/>
      <c r="G39" s="132"/>
      <c r="H39" s="132">
        <v>1</v>
      </c>
      <c r="I39" s="132"/>
      <c r="J39" s="132"/>
      <c r="K39" s="132">
        <v>1</v>
      </c>
      <c r="L39" s="132"/>
      <c r="M39" s="132"/>
      <c r="N39" s="132">
        <v>1</v>
      </c>
      <c r="O39" s="132"/>
      <c r="P39" s="132"/>
      <c r="Q39" s="132">
        <v>1</v>
      </c>
      <c r="R39" s="132"/>
      <c r="S39" s="132"/>
      <c r="T39" s="105">
        <f t="shared" si="5"/>
        <v>5</v>
      </c>
    </row>
    <row r="40" spans="1:20" ht="70.5" customHeight="1" x14ac:dyDescent="0.2">
      <c r="A40" s="1">
        <v>4</v>
      </c>
      <c r="B40" s="111"/>
      <c r="C40" s="112"/>
      <c r="D40" s="125" t="s">
        <v>39</v>
      </c>
      <c r="E40" s="132"/>
      <c r="F40" s="132">
        <v>1</v>
      </c>
      <c r="G40" s="132"/>
      <c r="H40" s="132"/>
      <c r="I40" s="132">
        <v>1</v>
      </c>
      <c r="J40" s="132"/>
      <c r="K40" s="132"/>
      <c r="L40" s="132">
        <v>1</v>
      </c>
      <c r="M40" s="132"/>
      <c r="N40" s="132"/>
      <c r="O40" s="132">
        <v>1</v>
      </c>
      <c r="P40" s="132"/>
      <c r="Q40" s="132"/>
      <c r="R40" s="132">
        <v>1</v>
      </c>
      <c r="S40" s="132"/>
      <c r="T40" s="105">
        <f t="shared" si="5"/>
        <v>5</v>
      </c>
    </row>
    <row r="41" spans="1:20" ht="87.75" customHeight="1" x14ac:dyDescent="0.2">
      <c r="A41" s="1">
        <v>5</v>
      </c>
      <c r="B41" s="111"/>
      <c r="C41" s="112"/>
      <c r="D41" s="125" t="s">
        <v>40</v>
      </c>
      <c r="E41" s="132"/>
      <c r="F41" s="132">
        <v>1</v>
      </c>
      <c r="G41" s="132"/>
      <c r="H41" s="132"/>
      <c r="I41" s="132">
        <v>1</v>
      </c>
      <c r="J41" s="132"/>
      <c r="K41" s="132"/>
      <c r="L41" s="132">
        <v>1</v>
      </c>
      <c r="M41" s="132"/>
      <c r="N41" s="132"/>
      <c r="O41" s="132">
        <v>1</v>
      </c>
      <c r="P41" s="132"/>
      <c r="Q41" s="132"/>
      <c r="R41" s="132">
        <v>1</v>
      </c>
      <c r="S41" s="132"/>
      <c r="T41" s="105">
        <f t="shared" si="5"/>
        <v>5</v>
      </c>
    </row>
    <row r="42" spans="1:20" ht="66.75" customHeight="1" x14ac:dyDescent="0.2">
      <c r="A42" s="1">
        <v>6</v>
      </c>
      <c r="B42" s="111"/>
      <c r="C42" s="112"/>
      <c r="D42" s="125" t="s">
        <v>41</v>
      </c>
      <c r="E42" s="132"/>
      <c r="F42" s="132">
        <v>1</v>
      </c>
      <c r="G42" s="132"/>
      <c r="H42" s="132"/>
      <c r="I42" s="132">
        <v>1</v>
      </c>
      <c r="J42" s="132"/>
      <c r="K42" s="132"/>
      <c r="L42" s="132">
        <v>1</v>
      </c>
      <c r="M42" s="132"/>
      <c r="N42" s="132"/>
      <c r="O42" s="132">
        <v>1</v>
      </c>
      <c r="P42" s="132"/>
      <c r="Q42" s="132"/>
      <c r="R42" s="132">
        <v>1</v>
      </c>
      <c r="S42" s="132"/>
      <c r="T42" s="105">
        <f t="shared" si="5"/>
        <v>5</v>
      </c>
    </row>
    <row r="43" spans="1:20" ht="18" customHeight="1" x14ac:dyDescent="0.2">
      <c r="B43" s="111"/>
      <c r="C43" s="112"/>
      <c r="D43" s="115" t="s">
        <v>15</v>
      </c>
      <c r="E43" s="133">
        <f>SUM(E37:E42)</f>
        <v>2</v>
      </c>
      <c r="F43" s="133">
        <f t="shared" ref="F43:S43" si="6">SUM(F37:F42)</f>
        <v>4</v>
      </c>
      <c r="G43" s="133">
        <f t="shared" si="6"/>
        <v>0</v>
      </c>
      <c r="H43" s="133">
        <f t="shared" si="6"/>
        <v>2</v>
      </c>
      <c r="I43" s="133">
        <f t="shared" si="6"/>
        <v>4</v>
      </c>
      <c r="J43" s="133">
        <f t="shared" si="6"/>
        <v>0</v>
      </c>
      <c r="K43" s="133">
        <f t="shared" si="6"/>
        <v>2</v>
      </c>
      <c r="L43" s="133">
        <f t="shared" si="6"/>
        <v>4</v>
      </c>
      <c r="M43" s="133">
        <f t="shared" si="6"/>
        <v>0</v>
      </c>
      <c r="N43" s="133">
        <f t="shared" si="6"/>
        <v>2</v>
      </c>
      <c r="O43" s="133">
        <f t="shared" si="6"/>
        <v>4</v>
      </c>
      <c r="P43" s="133">
        <f t="shared" si="6"/>
        <v>0</v>
      </c>
      <c r="Q43" s="133">
        <f t="shared" si="6"/>
        <v>2</v>
      </c>
      <c r="R43" s="133">
        <f t="shared" si="6"/>
        <v>4</v>
      </c>
      <c r="S43" s="133">
        <f t="shared" si="6"/>
        <v>0</v>
      </c>
      <c r="T43" s="134">
        <f t="shared" si="5"/>
        <v>30</v>
      </c>
    </row>
    <row r="44" spans="1:20" ht="37.5" customHeight="1" x14ac:dyDescent="0.2">
      <c r="B44" s="111"/>
      <c r="C44" s="112"/>
      <c r="D44" s="117" t="s">
        <v>16</v>
      </c>
      <c r="E44" s="122" t="s">
        <v>42</v>
      </c>
      <c r="F44" s="123"/>
      <c r="G44" s="124"/>
      <c r="H44" s="122" t="s">
        <v>42</v>
      </c>
      <c r="I44" s="123"/>
      <c r="J44" s="124"/>
      <c r="K44" s="122" t="s">
        <v>42</v>
      </c>
      <c r="L44" s="123"/>
      <c r="M44" s="124"/>
      <c r="N44" s="122" t="s">
        <v>42</v>
      </c>
      <c r="O44" s="123"/>
      <c r="P44" s="124"/>
      <c r="Q44" s="122" t="s">
        <v>42</v>
      </c>
      <c r="R44" s="123"/>
      <c r="S44" s="124"/>
      <c r="T44" s="105"/>
    </row>
    <row r="45" spans="1:20" ht="18" customHeight="1" x14ac:dyDescent="0.2">
      <c r="B45" s="111" t="s">
        <v>43</v>
      </c>
      <c r="C45" s="112"/>
      <c r="D45" s="117" t="s">
        <v>43</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105">
        <v>10</v>
      </c>
    </row>
    <row r="46" spans="1:20" ht="33" customHeight="1" x14ac:dyDescent="0.2">
      <c r="A46" s="1">
        <v>1</v>
      </c>
      <c r="B46" s="111"/>
      <c r="C46" s="112"/>
      <c r="D46" s="118" t="s">
        <v>44</v>
      </c>
      <c r="E46" s="132">
        <v>1</v>
      </c>
      <c r="F46" s="132"/>
      <c r="G46" s="132"/>
      <c r="H46" s="132">
        <v>1</v>
      </c>
      <c r="I46" s="132"/>
      <c r="J46" s="132"/>
      <c r="K46" s="132">
        <v>1</v>
      </c>
      <c r="L46" s="132"/>
      <c r="M46" s="132"/>
      <c r="N46" s="132">
        <v>1</v>
      </c>
      <c r="O46" s="132"/>
      <c r="P46" s="132"/>
      <c r="Q46" s="132">
        <v>1</v>
      </c>
      <c r="R46" s="132"/>
      <c r="S46" s="132"/>
      <c r="T46" s="105">
        <f>SUM(E46:S46)</f>
        <v>5</v>
      </c>
    </row>
    <row r="47" spans="1:20" ht="18" customHeight="1" x14ac:dyDescent="0.2">
      <c r="B47" s="111"/>
      <c r="C47" s="112"/>
      <c r="D47" s="115" t="s">
        <v>15</v>
      </c>
      <c r="E47" s="135">
        <f>+E46</f>
        <v>1</v>
      </c>
      <c r="F47" s="135">
        <f t="shared" ref="F47:S47" si="7">+F46</f>
        <v>0</v>
      </c>
      <c r="G47" s="135">
        <f t="shared" si="7"/>
        <v>0</v>
      </c>
      <c r="H47" s="135">
        <f t="shared" si="7"/>
        <v>1</v>
      </c>
      <c r="I47" s="135">
        <f t="shared" si="7"/>
        <v>0</v>
      </c>
      <c r="J47" s="135">
        <f t="shared" si="7"/>
        <v>0</v>
      </c>
      <c r="K47" s="135">
        <f t="shared" si="7"/>
        <v>1</v>
      </c>
      <c r="L47" s="135">
        <f t="shared" si="7"/>
        <v>0</v>
      </c>
      <c r="M47" s="135">
        <f t="shared" si="7"/>
        <v>0</v>
      </c>
      <c r="N47" s="135">
        <f t="shared" si="7"/>
        <v>1</v>
      </c>
      <c r="O47" s="135">
        <f t="shared" si="7"/>
        <v>0</v>
      </c>
      <c r="P47" s="135">
        <f t="shared" si="7"/>
        <v>0</v>
      </c>
      <c r="Q47" s="135">
        <f t="shared" si="7"/>
        <v>1</v>
      </c>
      <c r="R47" s="135">
        <f t="shared" si="7"/>
        <v>0</v>
      </c>
      <c r="S47" s="135">
        <f t="shared" si="7"/>
        <v>0</v>
      </c>
      <c r="T47" s="136">
        <f>SUM(E47:S47)</f>
        <v>5</v>
      </c>
    </row>
    <row r="48" spans="1:20" ht="44.25" customHeight="1" x14ac:dyDescent="0.2">
      <c r="B48" s="111"/>
      <c r="C48" s="112"/>
      <c r="D48" s="117" t="s">
        <v>16</v>
      </c>
      <c r="E48" s="41" t="s">
        <v>102</v>
      </c>
      <c r="F48" s="42"/>
      <c r="G48" s="43"/>
      <c r="H48" s="41" t="s">
        <v>102</v>
      </c>
      <c r="I48" s="42"/>
      <c r="J48" s="43"/>
      <c r="K48" s="41" t="s">
        <v>102</v>
      </c>
      <c r="L48" s="42"/>
      <c r="M48" s="43"/>
      <c r="N48" s="41" t="s">
        <v>102</v>
      </c>
      <c r="O48" s="42"/>
      <c r="P48" s="43"/>
      <c r="Q48" s="41" t="s">
        <v>102</v>
      </c>
      <c r="R48" s="42"/>
      <c r="S48" s="43"/>
      <c r="T48" s="105"/>
    </row>
    <row r="49" spans="1:20" ht="18" customHeight="1" x14ac:dyDescent="0.2">
      <c r="B49" s="137" t="s">
        <v>46</v>
      </c>
      <c r="C49" s="138"/>
      <c r="D49" s="117" t="s">
        <v>46</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105">
        <v>10</v>
      </c>
    </row>
    <row r="50" spans="1:20" ht="84.75" customHeight="1" x14ac:dyDescent="0.2">
      <c r="A50" s="1">
        <v>1</v>
      </c>
      <c r="B50" s="137"/>
      <c r="C50" s="138"/>
      <c r="D50" s="125" t="s">
        <v>47</v>
      </c>
      <c r="E50" s="132">
        <v>1</v>
      </c>
      <c r="F50" s="132"/>
      <c r="G50" s="132"/>
      <c r="H50" s="132"/>
      <c r="I50" s="132"/>
      <c r="J50" s="132">
        <v>1</v>
      </c>
      <c r="K50" s="132"/>
      <c r="L50" s="132"/>
      <c r="M50" s="132">
        <v>1</v>
      </c>
      <c r="N50" s="132"/>
      <c r="O50" s="132"/>
      <c r="P50" s="132">
        <v>1</v>
      </c>
      <c r="Q50" s="132"/>
      <c r="R50" s="132"/>
      <c r="S50" s="132">
        <v>1</v>
      </c>
      <c r="T50" s="105">
        <f>SUM(E50:S50)</f>
        <v>5</v>
      </c>
    </row>
    <row r="51" spans="1:20" ht="30" customHeight="1" x14ac:dyDescent="0.2">
      <c r="B51" s="137"/>
      <c r="C51" s="138"/>
      <c r="D51" s="115" t="s">
        <v>15</v>
      </c>
      <c r="E51" s="135">
        <f t="shared" ref="E51:S51" si="8">SUM(E50:E50)</f>
        <v>1</v>
      </c>
      <c r="F51" s="135">
        <f t="shared" si="8"/>
        <v>0</v>
      </c>
      <c r="G51" s="135">
        <f t="shared" si="8"/>
        <v>0</v>
      </c>
      <c r="H51" s="135">
        <f t="shared" si="8"/>
        <v>0</v>
      </c>
      <c r="I51" s="135">
        <f t="shared" si="8"/>
        <v>0</v>
      </c>
      <c r="J51" s="135">
        <f t="shared" si="8"/>
        <v>1</v>
      </c>
      <c r="K51" s="135">
        <f t="shared" si="8"/>
        <v>0</v>
      </c>
      <c r="L51" s="135">
        <f t="shared" si="8"/>
        <v>0</v>
      </c>
      <c r="M51" s="135">
        <f t="shared" si="8"/>
        <v>1</v>
      </c>
      <c r="N51" s="135">
        <f t="shared" si="8"/>
        <v>0</v>
      </c>
      <c r="O51" s="135">
        <f t="shared" si="8"/>
        <v>0</v>
      </c>
      <c r="P51" s="135">
        <f t="shared" si="8"/>
        <v>1</v>
      </c>
      <c r="Q51" s="135">
        <f t="shared" si="8"/>
        <v>0</v>
      </c>
      <c r="R51" s="135">
        <f t="shared" si="8"/>
        <v>0</v>
      </c>
      <c r="S51" s="135">
        <f t="shared" si="8"/>
        <v>1</v>
      </c>
      <c r="T51" s="105">
        <f>SUM(E51:S51)</f>
        <v>5</v>
      </c>
    </row>
    <row r="52" spans="1:20" ht="51" customHeight="1" x14ac:dyDescent="0.2">
      <c r="B52" s="137"/>
      <c r="C52" s="138"/>
      <c r="D52" s="117" t="s">
        <v>16</v>
      </c>
      <c r="E52" s="73" t="s">
        <v>103</v>
      </c>
      <c r="F52" s="74"/>
      <c r="G52" s="75"/>
      <c r="H52" s="73" t="s">
        <v>60</v>
      </c>
      <c r="I52" s="74"/>
      <c r="J52" s="75"/>
      <c r="K52" s="73" t="s">
        <v>61</v>
      </c>
      <c r="L52" s="74"/>
      <c r="M52" s="75"/>
      <c r="N52" s="73" t="s">
        <v>61</v>
      </c>
      <c r="O52" s="74"/>
      <c r="P52" s="75"/>
      <c r="Q52" s="73" t="s">
        <v>60</v>
      </c>
      <c r="R52" s="74"/>
      <c r="S52" s="75"/>
      <c r="T52" s="105"/>
    </row>
    <row r="53" spans="1:20" x14ac:dyDescent="0.25">
      <c r="E53" s="76">
        <f t="shared" ref="E53:S53" si="9">+E51+E47+E43+E34+E26+E17</f>
        <v>14</v>
      </c>
      <c r="F53" s="76">
        <f t="shared" si="9"/>
        <v>8</v>
      </c>
      <c r="G53" s="76">
        <f t="shared" si="9"/>
        <v>1</v>
      </c>
      <c r="H53" s="76">
        <f t="shared" si="9"/>
        <v>13</v>
      </c>
      <c r="I53" s="76">
        <f t="shared" si="9"/>
        <v>8</v>
      </c>
      <c r="J53" s="76">
        <f t="shared" si="9"/>
        <v>2</v>
      </c>
      <c r="K53" s="76">
        <f t="shared" si="9"/>
        <v>13</v>
      </c>
      <c r="L53" s="76">
        <f t="shared" si="9"/>
        <v>8</v>
      </c>
      <c r="M53" s="76">
        <f t="shared" si="9"/>
        <v>2</v>
      </c>
      <c r="N53" s="76">
        <f t="shared" si="9"/>
        <v>13</v>
      </c>
      <c r="O53" s="76">
        <f t="shared" si="9"/>
        <v>8</v>
      </c>
      <c r="P53" s="76">
        <f t="shared" si="9"/>
        <v>2</v>
      </c>
      <c r="Q53" s="76">
        <f t="shared" si="9"/>
        <v>13</v>
      </c>
      <c r="R53" s="76">
        <f t="shared" si="9"/>
        <v>8</v>
      </c>
      <c r="S53" s="76">
        <f t="shared" si="9"/>
        <v>2</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79"/>
    </row>
    <row r="55" spans="1:20" x14ac:dyDescent="0.25">
      <c r="D55" s="80" t="s">
        <v>7</v>
      </c>
      <c r="E55" s="81">
        <f>+H53+K53+N53+Q53</f>
        <v>52</v>
      </c>
      <c r="F55" s="82">
        <f>+E55/$E$58</f>
        <v>0.51485148514851486</v>
      </c>
    </row>
    <row r="56" spans="1:20" x14ac:dyDescent="0.25">
      <c r="D56" s="80" t="s">
        <v>8</v>
      </c>
      <c r="E56" s="81">
        <f>+F53+I53+L53+O53+R53</f>
        <v>40</v>
      </c>
      <c r="F56" s="82">
        <f t="shared" ref="F56:F58" si="14">+E56/$E$58</f>
        <v>0.39603960396039606</v>
      </c>
    </row>
    <row r="57" spans="1:20" x14ac:dyDescent="0.25">
      <c r="D57" s="80" t="s">
        <v>9</v>
      </c>
      <c r="E57" s="81">
        <f>+G53+J53+M53+P53+S53</f>
        <v>9</v>
      </c>
      <c r="F57" s="82">
        <f t="shared" si="14"/>
        <v>8.9108910891089105E-2</v>
      </c>
    </row>
    <row r="58" spans="1:20" x14ac:dyDescent="0.25">
      <c r="E58" s="81">
        <f>SUM(E55:E57)</f>
        <v>101</v>
      </c>
      <c r="F58" s="82">
        <f t="shared" si="14"/>
        <v>1</v>
      </c>
    </row>
    <row r="60" spans="1:20" x14ac:dyDescent="0.25">
      <c r="D60" s="85" t="s">
        <v>51</v>
      </c>
      <c r="E60" s="86"/>
      <c r="F60" s="87">
        <f>+F55+F57</f>
        <v>0.60396039603960394</v>
      </c>
    </row>
    <row r="104" spans="1:20" ht="12.75" x14ac:dyDescent="0.2">
      <c r="A104" s="1" t="e">
        <f>+'[1]11. CA COLORECTAL'!A49+'[1]11. CA COLORECTAL'!A45+'[1]11. CA COLORECTAL'!#REF!+'[1]11. CA COLORECTAL'!A41+'[1]11. CA COLORECTAL'!A36+'[1]11. CA COLORECTAL'!A30+'[1]11. CA COLORECTAL'!A26+'[1]11. CA COLORECTAL'!A18+A55+A50+#REF!+A47+A43+A36+A30+A22</f>
        <v>#REF!</v>
      </c>
      <c r="E104" s="88"/>
      <c r="F104" s="88"/>
      <c r="G104" s="88"/>
      <c r="H104" s="88"/>
      <c r="I104" s="88"/>
      <c r="J104" s="88"/>
      <c r="K104" s="88"/>
      <c r="L104" s="88"/>
      <c r="M104" s="88"/>
      <c r="N104" s="88"/>
      <c r="O104" s="88"/>
      <c r="P104" s="88"/>
      <c r="Q104" s="88"/>
      <c r="R104" s="88"/>
      <c r="S104" s="88"/>
      <c r="T104" s="8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29" priority="1" operator="notEqual">
      <formula>$T$11</formula>
    </cfRule>
  </conditionalFormatting>
  <conditionalFormatting sqref="E54:S54">
    <cfRule type="cellIs" dxfId="28"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 sqref="E46:S46 E13:S16 E50:S50">
      <formula1>1</formula1>
    </dataValidation>
  </dataValidation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M9" sqref="M9"/>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3.7109375" style="83" customWidth="1"/>
    <col min="8" max="8" width="6" style="83" customWidth="1"/>
    <col min="9" max="9" width="4.7109375" style="83" customWidth="1"/>
    <col min="10" max="10" width="4.85546875" style="83" customWidth="1"/>
    <col min="11" max="11" width="5.140625" style="84" customWidth="1"/>
    <col min="12" max="12" width="5" style="84" customWidth="1"/>
    <col min="13" max="13" width="4.28515625" style="84" customWidth="1"/>
    <col min="14" max="14" width="4.85546875" style="83" customWidth="1"/>
    <col min="15" max="15" width="4.42578125" style="83" customWidth="1"/>
    <col min="16" max="16" width="5.7109375" style="83" customWidth="1"/>
    <col min="17" max="17" width="4.5703125" style="83" customWidth="1"/>
    <col min="18" max="18" width="4.42578125" style="83" customWidth="1"/>
    <col min="19" max="19" width="5.140625" style="83" customWidth="1"/>
    <col min="20" max="20" width="11.42578125" style="77"/>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104</v>
      </c>
      <c r="D7" s="90"/>
      <c r="E7" s="90"/>
      <c r="F7" s="2"/>
      <c r="G7" s="2"/>
      <c r="H7" s="2"/>
      <c r="I7" s="2"/>
      <c r="J7" s="2"/>
      <c r="K7" s="2"/>
      <c r="L7" s="2"/>
      <c r="M7" s="2"/>
      <c r="N7" s="2"/>
      <c r="O7" s="2"/>
      <c r="P7" s="2"/>
      <c r="Q7" s="2"/>
      <c r="R7" s="2"/>
      <c r="S7" s="2"/>
      <c r="T7" s="89"/>
    </row>
    <row r="8" spans="1:20" ht="14.25" customHeight="1" x14ac:dyDescent="0.2">
      <c r="C8" s="91" t="s">
        <v>53</v>
      </c>
      <c r="D8" s="91"/>
      <c r="E8" s="91"/>
      <c r="F8" s="2"/>
      <c r="G8" s="2"/>
      <c r="H8" s="2"/>
      <c r="I8" s="2"/>
      <c r="J8" s="2"/>
      <c r="K8" s="2"/>
      <c r="L8" s="2"/>
      <c r="M8" s="2"/>
      <c r="N8" s="2"/>
      <c r="O8" s="2"/>
      <c r="P8" s="2"/>
      <c r="Q8" s="2"/>
      <c r="R8" s="2"/>
      <c r="S8" s="2"/>
      <c r="T8" s="89"/>
    </row>
    <row r="9" spans="1:20" ht="12.75" x14ac:dyDescent="0.2">
      <c r="C9" s="92" t="s">
        <v>105</v>
      </c>
      <c r="D9" s="92"/>
      <c r="E9" s="92"/>
      <c r="F9" s="2"/>
      <c r="G9" s="2"/>
      <c r="H9" s="2"/>
      <c r="I9" s="2"/>
      <c r="J9" s="2"/>
      <c r="K9" s="2"/>
      <c r="L9" s="2"/>
      <c r="M9" s="2"/>
      <c r="N9" s="2"/>
      <c r="O9" s="2"/>
      <c r="P9" s="2"/>
      <c r="Q9" s="2"/>
      <c r="R9" s="2"/>
      <c r="S9" s="2"/>
      <c r="T9" s="89"/>
    </row>
    <row r="10" spans="1:20" ht="12.75" x14ac:dyDescent="0.2">
      <c r="C10" s="92" t="s">
        <v>4</v>
      </c>
      <c r="D10" s="92"/>
      <c r="E10" s="92"/>
      <c r="F10" s="2"/>
      <c r="G10" s="2"/>
      <c r="H10" s="2"/>
      <c r="I10" s="2"/>
      <c r="J10" s="2"/>
      <c r="K10" s="2"/>
      <c r="L10" s="2"/>
      <c r="M10" s="2"/>
      <c r="N10" s="2"/>
      <c r="O10" s="2"/>
      <c r="P10" s="2"/>
      <c r="Q10" s="2"/>
      <c r="R10" s="2"/>
      <c r="S10" s="2"/>
      <c r="T10" s="89"/>
    </row>
    <row r="11" spans="1:20" ht="46.5" customHeight="1" x14ac:dyDescent="0.2">
      <c r="B11" s="93"/>
      <c r="C11" s="94"/>
      <c r="D11" s="95" t="s">
        <v>5</v>
      </c>
      <c r="E11" s="96">
        <v>10081861</v>
      </c>
      <c r="F11" s="97"/>
      <c r="G11" s="98"/>
      <c r="H11" s="99">
        <v>10084243</v>
      </c>
      <c r="I11" s="100"/>
      <c r="J11" s="101"/>
      <c r="K11" s="99">
        <v>10091910</v>
      </c>
      <c r="L11" s="100"/>
      <c r="M11" s="101"/>
      <c r="N11" s="99">
        <v>10192289</v>
      </c>
      <c r="O11" s="100"/>
      <c r="P11" s="101"/>
      <c r="Q11" s="99">
        <v>17667847</v>
      </c>
      <c r="R11" s="100"/>
      <c r="S11" s="101"/>
      <c r="T11" s="102">
        <v>5</v>
      </c>
    </row>
    <row r="12" spans="1:20" ht="30" x14ac:dyDescent="0.2">
      <c r="B12" s="103"/>
      <c r="C12" s="104"/>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105"/>
    </row>
    <row r="13" spans="1:20" ht="41.25" customHeight="1" x14ac:dyDescent="0.2">
      <c r="A13" s="1">
        <v>1</v>
      </c>
      <c r="B13" s="106" t="s">
        <v>10</v>
      </c>
      <c r="C13" s="107"/>
      <c r="D13" s="108" t="s">
        <v>11</v>
      </c>
      <c r="E13" s="110">
        <v>1</v>
      </c>
      <c r="F13" s="110"/>
      <c r="G13" s="110"/>
      <c r="H13" s="110">
        <v>1</v>
      </c>
      <c r="I13" s="110"/>
      <c r="J13" s="110"/>
      <c r="K13" s="110">
        <v>1</v>
      </c>
      <c r="L13" s="110"/>
      <c r="M13" s="110"/>
      <c r="N13" s="110">
        <v>1</v>
      </c>
      <c r="O13" s="110"/>
      <c r="P13" s="110"/>
      <c r="Q13" s="110">
        <v>1</v>
      </c>
      <c r="R13" s="110"/>
      <c r="S13" s="110"/>
      <c r="T13" s="105">
        <f>SUM(E13:S13)</f>
        <v>5</v>
      </c>
    </row>
    <row r="14" spans="1:20" ht="54" customHeight="1" x14ac:dyDescent="0.2">
      <c r="A14" s="1">
        <v>2</v>
      </c>
      <c r="B14" s="111"/>
      <c r="C14" s="112"/>
      <c r="D14" s="113" t="s">
        <v>12</v>
      </c>
      <c r="E14" s="110">
        <v>1</v>
      </c>
      <c r="F14" s="110"/>
      <c r="G14" s="110"/>
      <c r="H14" s="110">
        <v>1</v>
      </c>
      <c r="I14" s="110"/>
      <c r="J14" s="110"/>
      <c r="K14" s="110">
        <v>1</v>
      </c>
      <c r="L14" s="110"/>
      <c r="M14" s="110"/>
      <c r="N14" s="110">
        <v>1</v>
      </c>
      <c r="O14" s="110"/>
      <c r="P14" s="110"/>
      <c r="Q14" s="110">
        <v>1</v>
      </c>
      <c r="R14" s="110"/>
      <c r="S14" s="110"/>
      <c r="T14" s="105">
        <f>SUM(E14:S14)</f>
        <v>5</v>
      </c>
    </row>
    <row r="15" spans="1:20" ht="51" customHeight="1" x14ac:dyDescent="0.2">
      <c r="A15" s="1">
        <v>3</v>
      </c>
      <c r="B15" s="111"/>
      <c r="C15" s="112"/>
      <c r="D15" s="113" t="s">
        <v>13</v>
      </c>
      <c r="E15" s="110">
        <v>1</v>
      </c>
      <c r="F15" s="110"/>
      <c r="G15" s="110"/>
      <c r="H15" s="110">
        <v>1</v>
      </c>
      <c r="I15" s="110"/>
      <c r="J15" s="110"/>
      <c r="K15" s="110">
        <v>1</v>
      </c>
      <c r="L15" s="110"/>
      <c r="M15" s="110"/>
      <c r="N15" s="110">
        <v>1</v>
      </c>
      <c r="O15" s="110"/>
      <c r="P15" s="110"/>
      <c r="Q15" s="110">
        <v>1</v>
      </c>
      <c r="R15" s="110"/>
      <c r="S15" s="110"/>
      <c r="T15" s="105">
        <f>SUM(E15:S15)</f>
        <v>5</v>
      </c>
    </row>
    <row r="16" spans="1:20" ht="38.25" customHeight="1" x14ac:dyDescent="0.2">
      <c r="A16" s="1">
        <v>4</v>
      </c>
      <c r="B16" s="111"/>
      <c r="C16" s="112"/>
      <c r="D16" s="108" t="s">
        <v>14</v>
      </c>
      <c r="E16" s="110">
        <v>1</v>
      </c>
      <c r="F16" s="110"/>
      <c r="G16" s="110"/>
      <c r="H16" s="110">
        <v>1</v>
      </c>
      <c r="I16" s="110"/>
      <c r="J16" s="110"/>
      <c r="K16" s="110">
        <v>1</v>
      </c>
      <c r="L16" s="110"/>
      <c r="M16" s="110"/>
      <c r="N16" s="110">
        <v>1</v>
      </c>
      <c r="O16" s="110"/>
      <c r="P16" s="110"/>
      <c r="Q16" s="110">
        <v>1</v>
      </c>
      <c r="R16" s="110"/>
      <c r="S16" s="110"/>
      <c r="T16" s="105">
        <f>SUM(E16:S16)</f>
        <v>5</v>
      </c>
    </row>
    <row r="17" spans="1:20" ht="18" customHeight="1" x14ac:dyDescent="0.2">
      <c r="B17" s="111"/>
      <c r="C17" s="112"/>
      <c r="D17" s="115" t="s">
        <v>15</v>
      </c>
      <c r="E17" s="116">
        <f>SUM(E13:E16)</f>
        <v>4</v>
      </c>
      <c r="F17" s="116">
        <f t="shared" ref="F17:S17" si="0">SUM(F13:F16)</f>
        <v>0</v>
      </c>
      <c r="G17" s="116">
        <f t="shared" si="0"/>
        <v>0</v>
      </c>
      <c r="H17" s="116">
        <f t="shared" si="0"/>
        <v>4</v>
      </c>
      <c r="I17" s="116">
        <f t="shared" si="0"/>
        <v>0</v>
      </c>
      <c r="J17" s="116">
        <f t="shared" si="0"/>
        <v>0</v>
      </c>
      <c r="K17" s="116">
        <f t="shared" si="0"/>
        <v>4</v>
      </c>
      <c r="L17" s="116">
        <f t="shared" si="0"/>
        <v>0</v>
      </c>
      <c r="M17" s="116">
        <f t="shared" si="0"/>
        <v>0</v>
      </c>
      <c r="N17" s="116">
        <f t="shared" si="0"/>
        <v>4</v>
      </c>
      <c r="O17" s="116">
        <f t="shared" si="0"/>
        <v>0</v>
      </c>
      <c r="P17" s="116">
        <f t="shared" si="0"/>
        <v>0</v>
      </c>
      <c r="Q17" s="116">
        <f t="shared" si="0"/>
        <v>4</v>
      </c>
      <c r="R17" s="116">
        <f t="shared" si="0"/>
        <v>0</v>
      </c>
      <c r="S17" s="116">
        <f t="shared" si="0"/>
        <v>0</v>
      </c>
      <c r="T17" s="105">
        <f>SUM(E17:S17)</f>
        <v>20</v>
      </c>
    </row>
    <row r="18" spans="1:20" ht="37.5" customHeight="1" x14ac:dyDescent="0.2">
      <c r="B18" s="111"/>
      <c r="C18" s="112"/>
      <c r="D18" s="117" t="s">
        <v>16</v>
      </c>
      <c r="E18" s="41" t="s">
        <v>55</v>
      </c>
      <c r="F18" s="42"/>
      <c r="G18" s="43"/>
      <c r="H18" s="41" t="s">
        <v>55</v>
      </c>
      <c r="I18" s="42"/>
      <c r="J18" s="43"/>
      <c r="K18" s="41" t="s">
        <v>55</v>
      </c>
      <c r="L18" s="42"/>
      <c r="M18" s="43"/>
      <c r="N18" s="41" t="s">
        <v>55</v>
      </c>
      <c r="O18" s="42"/>
      <c r="P18" s="43"/>
      <c r="Q18" s="41" t="s">
        <v>55</v>
      </c>
      <c r="R18" s="42"/>
      <c r="S18" s="43"/>
      <c r="T18" s="105"/>
    </row>
    <row r="19" spans="1:20" ht="18" customHeight="1" x14ac:dyDescent="0.2">
      <c r="B19" s="111" t="s">
        <v>18</v>
      </c>
      <c r="C19" s="112"/>
      <c r="D19" s="117"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105"/>
    </row>
    <row r="20" spans="1:20" s="50" customFormat="1" ht="77.25" customHeight="1" x14ac:dyDescent="0.2">
      <c r="A20" s="47">
        <v>1</v>
      </c>
      <c r="B20" s="111"/>
      <c r="C20" s="112"/>
      <c r="D20" s="118" t="s">
        <v>19</v>
      </c>
      <c r="E20" s="119"/>
      <c r="F20" s="119">
        <v>1</v>
      </c>
      <c r="G20" s="119"/>
      <c r="H20" s="119"/>
      <c r="I20" s="119">
        <v>1</v>
      </c>
      <c r="J20" s="119"/>
      <c r="K20" s="119"/>
      <c r="L20" s="119">
        <v>1</v>
      </c>
      <c r="M20" s="119"/>
      <c r="N20" s="119"/>
      <c r="O20" s="119">
        <v>1</v>
      </c>
      <c r="P20" s="119"/>
      <c r="Q20" s="119"/>
      <c r="R20" s="119">
        <v>1</v>
      </c>
      <c r="S20" s="119"/>
      <c r="T20" s="105">
        <f t="shared" ref="T20:T26" si="1">SUM(E20:S20)</f>
        <v>5</v>
      </c>
    </row>
    <row r="21" spans="1:20" ht="81" customHeight="1" x14ac:dyDescent="0.2">
      <c r="A21" s="1">
        <v>2</v>
      </c>
      <c r="B21" s="111"/>
      <c r="C21" s="112"/>
      <c r="D21" s="120" t="s">
        <v>20</v>
      </c>
      <c r="E21" s="132">
        <v>1</v>
      </c>
      <c r="F21" s="132"/>
      <c r="G21" s="132"/>
      <c r="H21" s="132">
        <v>1</v>
      </c>
      <c r="I21" s="132"/>
      <c r="J21" s="132"/>
      <c r="K21" s="132">
        <v>1</v>
      </c>
      <c r="L21" s="132"/>
      <c r="M21" s="132"/>
      <c r="N21" s="132">
        <v>1</v>
      </c>
      <c r="O21" s="132"/>
      <c r="P21" s="132"/>
      <c r="Q21" s="132">
        <v>1</v>
      </c>
      <c r="R21" s="132"/>
      <c r="S21" s="132"/>
      <c r="T21" s="105">
        <f t="shared" si="1"/>
        <v>5</v>
      </c>
    </row>
    <row r="22" spans="1:20" ht="50.25" customHeight="1" x14ac:dyDescent="0.2">
      <c r="A22" s="1">
        <v>3</v>
      </c>
      <c r="B22" s="111"/>
      <c r="C22" s="112"/>
      <c r="D22" s="120" t="s">
        <v>21</v>
      </c>
      <c r="E22" s="132">
        <v>1</v>
      </c>
      <c r="F22" s="132"/>
      <c r="G22" s="132"/>
      <c r="H22" s="132">
        <v>1</v>
      </c>
      <c r="I22" s="132"/>
      <c r="J22" s="132"/>
      <c r="K22" s="132">
        <v>1</v>
      </c>
      <c r="L22" s="132"/>
      <c r="M22" s="132"/>
      <c r="N22" s="132">
        <v>1</v>
      </c>
      <c r="O22" s="132"/>
      <c r="P22" s="132"/>
      <c r="Q22" s="132">
        <v>1</v>
      </c>
      <c r="R22" s="132"/>
      <c r="S22" s="132"/>
      <c r="T22" s="105">
        <f t="shared" si="1"/>
        <v>5</v>
      </c>
    </row>
    <row r="23" spans="1:20" ht="50.25" customHeight="1" x14ac:dyDescent="0.2">
      <c r="A23" s="1">
        <v>4</v>
      </c>
      <c r="B23" s="111"/>
      <c r="C23" s="112"/>
      <c r="D23" s="120" t="s">
        <v>22</v>
      </c>
      <c r="E23" s="132">
        <v>1</v>
      </c>
      <c r="F23" s="132"/>
      <c r="G23" s="132"/>
      <c r="H23" s="132">
        <v>1</v>
      </c>
      <c r="I23" s="132"/>
      <c r="J23" s="132"/>
      <c r="K23" s="132">
        <v>1</v>
      </c>
      <c r="L23" s="132"/>
      <c r="M23" s="132"/>
      <c r="N23" s="132">
        <v>1</v>
      </c>
      <c r="O23" s="132"/>
      <c r="P23" s="132"/>
      <c r="Q23" s="132">
        <v>1</v>
      </c>
      <c r="R23" s="132"/>
      <c r="S23" s="132"/>
      <c r="T23" s="105">
        <f t="shared" si="1"/>
        <v>5</v>
      </c>
    </row>
    <row r="24" spans="1:20" ht="52.5" customHeight="1" x14ac:dyDescent="0.2">
      <c r="A24" s="1">
        <v>5</v>
      </c>
      <c r="B24" s="111"/>
      <c r="C24" s="112"/>
      <c r="D24" s="120" t="s">
        <v>23</v>
      </c>
      <c r="E24" s="132">
        <v>1</v>
      </c>
      <c r="F24" s="132"/>
      <c r="G24" s="132"/>
      <c r="H24" s="132">
        <v>1</v>
      </c>
      <c r="I24" s="132"/>
      <c r="J24" s="132"/>
      <c r="K24" s="132">
        <v>1</v>
      </c>
      <c r="L24" s="132"/>
      <c r="M24" s="132"/>
      <c r="N24" s="132">
        <v>1</v>
      </c>
      <c r="O24" s="132"/>
      <c r="P24" s="132"/>
      <c r="Q24" s="132">
        <v>1</v>
      </c>
      <c r="R24" s="132"/>
      <c r="S24" s="132"/>
      <c r="T24" s="105">
        <f t="shared" si="1"/>
        <v>5</v>
      </c>
    </row>
    <row r="25" spans="1:20" ht="56.25" customHeight="1" x14ac:dyDescent="0.2">
      <c r="A25" s="1">
        <v>6</v>
      </c>
      <c r="B25" s="111"/>
      <c r="C25" s="112"/>
      <c r="D25" s="120" t="s">
        <v>24</v>
      </c>
      <c r="E25" s="132">
        <v>1</v>
      </c>
      <c r="F25" s="132"/>
      <c r="G25" s="132"/>
      <c r="H25" s="132">
        <v>1</v>
      </c>
      <c r="I25" s="132"/>
      <c r="J25" s="132"/>
      <c r="K25" s="132">
        <v>1</v>
      </c>
      <c r="L25" s="132"/>
      <c r="M25" s="132"/>
      <c r="N25" s="132">
        <v>1</v>
      </c>
      <c r="O25" s="132"/>
      <c r="P25" s="132"/>
      <c r="Q25" s="132">
        <v>1</v>
      </c>
      <c r="R25" s="132"/>
      <c r="S25" s="132"/>
      <c r="T25" s="105">
        <f t="shared" si="1"/>
        <v>5</v>
      </c>
    </row>
    <row r="26" spans="1:20" ht="18" customHeight="1" x14ac:dyDescent="0.2">
      <c r="B26" s="111"/>
      <c r="C26" s="112"/>
      <c r="D26" s="115" t="s">
        <v>15</v>
      </c>
      <c r="E26" s="116">
        <f>SUM(E20:E25)</f>
        <v>5</v>
      </c>
      <c r="F26" s="116">
        <f t="shared" ref="F26:S26" si="2">SUM(F20:F25)</f>
        <v>1</v>
      </c>
      <c r="G26" s="116">
        <f t="shared" si="2"/>
        <v>0</v>
      </c>
      <c r="H26" s="116">
        <f t="shared" si="2"/>
        <v>5</v>
      </c>
      <c r="I26" s="116">
        <f t="shared" si="2"/>
        <v>1</v>
      </c>
      <c r="J26" s="116">
        <f t="shared" si="2"/>
        <v>0</v>
      </c>
      <c r="K26" s="116">
        <f t="shared" si="2"/>
        <v>5</v>
      </c>
      <c r="L26" s="116">
        <f t="shared" si="2"/>
        <v>1</v>
      </c>
      <c r="M26" s="116">
        <f t="shared" si="2"/>
        <v>0</v>
      </c>
      <c r="N26" s="116">
        <f t="shared" si="2"/>
        <v>5</v>
      </c>
      <c r="O26" s="116">
        <f t="shared" si="2"/>
        <v>1</v>
      </c>
      <c r="P26" s="116">
        <f t="shared" si="2"/>
        <v>0</v>
      </c>
      <c r="Q26" s="116">
        <f t="shared" si="2"/>
        <v>5</v>
      </c>
      <c r="R26" s="116">
        <f t="shared" si="2"/>
        <v>1</v>
      </c>
      <c r="S26" s="116">
        <f t="shared" si="2"/>
        <v>0</v>
      </c>
      <c r="T26" s="105">
        <f t="shared" si="1"/>
        <v>30</v>
      </c>
    </row>
    <row r="27" spans="1:20" ht="37.5" customHeight="1" x14ac:dyDescent="0.2">
      <c r="B27" s="111"/>
      <c r="C27" s="112"/>
      <c r="D27" s="117" t="s">
        <v>16</v>
      </c>
      <c r="E27" s="122" t="s">
        <v>100</v>
      </c>
      <c r="F27" s="123"/>
      <c r="G27" s="124"/>
      <c r="H27" s="122" t="s">
        <v>100</v>
      </c>
      <c r="I27" s="123"/>
      <c r="J27" s="124"/>
      <c r="K27" s="122" t="s">
        <v>100</v>
      </c>
      <c r="L27" s="123"/>
      <c r="M27" s="124"/>
      <c r="N27" s="122" t="s">
        <v>100</v>
      </c>
      <c r="O27" s="123"/>
      <c r="P27" s="124"/>
      <c r="Q27" s="122" t="s">
        <v>100</v>
      </c>
      <c r="R27" s="123"/>
      <c r="S27" s="124"/>
      <c r="T27" s="105"/>
    </row>
    <row r="28" spans="1:20" ht="18" customHeight="1" x14ac:dyDescent="0.2">
      <c r="B28" s="111" t="s">
        <v>26</v>
      </c>
      <c r="C28" s="112"/>
      <c r="D28" s="117"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105">
        <v>10</v>
      </c>
    </row>
    <row r="29" spans="1:20" ht="40.5" customHeight="1" x14ac:dyDescent="0.2">
      <c r="A29" s="1">
        <v>1</v>
      </c>
      <c r="B29" s="111"/>
      <c r="C29" s="112"/>
      <c r="D29" s="125" t="s">
        <v>27</v>
      </c>
      <c r="E29" s="110"/>
      <c r="F29" s="110">
        <v>1</v>
      </c>
      <c r="G29" s="110"/>
      <c r="H29" s="110"/>
      <c r="I29" s="110">
        <v>1</v>
      </c>
      <c r="J29" s="110"/>
      <c r="K29" s="110"/>
      <c r="L29" s="110">
        <v>1</v>
      </c>
      <c r="M29" s="110"/>
      <c r="N29" s="110"/>
      <c r="O29" s="110">
        <v>1</v>
      </c>
      <c r="P29" s="110"/>
      <c r="Q29" s="110"/>
      <c r="R29" s="110">
        <v>1</v>
      </c>
      <c r="S29" s="110"/>
      <c r="T29" s="105">
        <f t="shared" ref="T29:T34" si="3">SUM(E29:S29)</f>
        <v>5</v>
      </c>
    </row>
    <row r="30" spans="1:20" ht="48.75" customHeight="1" x14ac:dyDescent="0.2">
      <c r="A30" s="1">
        <v>2</v>
      </c>
      <c r="B30" s="111"/>
      <c r="C30" s="112"/>
      <c r="D30" s="125" t="s">
        <v>28</v>
      </c>
      <c r="E30" s="110"/>
      <c r="F30" s="110">
        <v>1</v>
      </c>
      <c r="G30" s="110"/>
      <c r="H30" s="110"/>
      <c r="I30" s="110">
        <v>1</v>
      </c>
      <c r="J30" s="110"/>
      <c r="K30" s="110"/>
      <c r="L30" s="110">
        <v>1</v>
      </c>
      <c r="M30" s="110"/>
      <c r="N30" s="110"/>
      <c r="O30" s="110">
        <v>1</v>
      </c>
      <c r="P30" s="110"/>
      <c r="Q30" s="110"/>
      <c r="R30" s="110">
        <v>1</v>
      </c>
      <c r="S30" s="110"/>
      <c r="T30" s="105">
        <f t="shared" si="3"/>
        <v>5</v>
      </c>
    </row>
    <row r="31" spans="1:20" ht="62.25" customHeight="1" x14ac:dyDescent="0.2">
      <c r="A31" s="1">
        <v>3</v>
      </c>
      <c r="B31" s="111"/>
      <c r="C31" s="112"/>
      <c r="D31" s="125" t="s">
        <v>29</v>
      </c>
      <c r="E31" s="110"/>
      <c r="F31" s="110">
        <v>1</v>
      </c>
      <c r="G31" s="110"/>
      <c r="H31" s="110"/>
      <c r="I31" s="110">
        <v>1</v>
      </c>
      <c r="J31" s="110"/>
      <c r="K31" s="110"/>
      <c r="L31" s="110">
        <v>1</v>
      </c>
      <c r="M31" s="110"/>
      <c r="N31" s="110"/>
      <c r="O31" s="110">
        <v>1</v>
      </c>
      <c r="P31" s="110"/>
      <c r="Q31" s="110"/>
      <c r="R31" s="110">
        <v>1</v>
      </c>
      <c r="S31" s="110"/>
      <c r="T31" s="105">
        <f t="shared" si="3"/>
        <v>5</v>
      </c>
    </row>
    <row r="32" spans="1:20" ht="41.25" customHeight="1" x14ac:dyDescent="0.2">
      <c r="A32" s="1">
        <v>4</v>
      </c>
      <c r="B32" s="111"/>
      <c r="C32" s="112"/>
      <c r="D32" s="125" t="s">
        <v>30</v>
      </c>
      <c r="E32" s="110"/>
      <c r="F32" s="110"/>
      <c r="G32" s="110">
        <v>1</v>
      </c>
      <c r="H32" s="110"/>
      <c r="I32" s="110"/>
      <c r="J32" s="110">
        <v>1</v>
      </c>
      <c r="K32" s="110"/>
      <c r="L32" s="110"/>
      <c r="M32" s="110">
        <v>1</v>
      </c>
      <c r="N32" s="110"/>
      <c r="O32" s="110"/>
      <c r="P32" s="110">
        <v>1</v>
      </c>
      <c r="Q32" s="110"/>
      <c r="R32" s="110"/>
      <c r="S32" s="110">
        <v>1</v>
      </c>
      <c r="T32" s="105">
        <f t="shared" si="3"/>
        <v>5</v>
      </c>
    </row>
    <row r="33" spans="1:20" ht="61.5" customHeight="1" x14ac:dyDescent="0.2">
      <c r="A33" s="1">
        <v>5</v>
      </c>
      <c r="B33" s="111"/>
      <c r="C33" s="112"/>
      <c r="D33" s="125" t="s">
        <v>92</v>
      </c>
      <c r="E33" s="110">
        <v>1</v>
      </c>
      <c r="F33" s="110"/>
      <c r="G33" s="110"/>
      <c r="H33" s="110">
        <v>1</v>
      </c>
      <c r="I33" s="110"/>
      <c r="J33" s="110"/>
      <c r="K33" s="110">
        <v>1</v>
      </c>
      <c r="L33" s="110"/>
      <c r="M33" s="110"/>
      <c r="N33" s="110">
        <v>1</v>
      </c>
      <c r="O33" s="110"/>
      <c r="P33" s="110"/>
      <c r="Q33" s="110">
        <v>1</v>
      </c>
      <c r="R33" s="110"/>
      <c r="S33" s="110"/>
      <c r="T33" s="105">
        <f t="shared" si="3"/>
        <v>5</v>
      </c>
    </row>
    <row r="34" spans="1:20" ht="18" customHeight="1" x14ac:dyDescent="0.2">
      <c r="B34" s="111"/>
      <c r="C34" s="112"/>
      <c r="D34" s="115" t="s">
        <v>15</v>
      </c>
      <c r="E34" s="116">
        <f>SUM(E29:E33)</f>
        <v>1</v>
      </c>
      <c r="F34" s="116">
        <f t="shared" ref="F34:S34" si="4">SUM(F29:F33)</f>
        <v>3</v>
      </c>
      <c r="G34" s="116">
        <f t="shared" si="4"/>
        <v>1</v>
      </c>
      <c r="H34" s="116">
        <f t="shared" si="4"/>
        <v>1</v>
      </c>
      <c r="I34" s="116">
        <f t="shared" si="4"/>
        <v>3</v>
      </c>
      <c r="J34" s="116">
        <f t="shared" si="4"/>
        <v>1</v>
      </c>
      <c r="K34" s="116">
        <f t="shared" si="4"/>
        <v>1</v>
      </c>
      <c r="L34" s="116">
        <f t="shared" si="4"/>
        <v>3</v>
      </c>
      <c r="M34" s="116">
        <f t="shared" si="4"/>
        <v>1</v>
      </c>
      <c r="N34" s="116">
        <f t="shared" si="4"/>
        <v>1</v>
      </c>
      <c r="O34" s="116">
        <f t="shared" si="4"/>
        <v>3</v>
      </c>
      <c r="P34" s="116">
        <f t="shared" si="4"/>
        <v>1</v>
      </c>
      <c r="Q34" s="116">
        <f t="shared" si="4"/>
        <v>1</v>
      </c>
      <c r="R34" s="116">
        <f t="shared" si="4"/>
        <v>3</v>
      </c>
      <c r="S34" s="116">
        <f t="shared" si="4"/>
        <v>1</v>
      </c>
      <c r="T34" s="105">
        <f t="shared" si="3"/>
        <v>25</v>
      </c>
    </row>
    <row r="35" spans="1:20" ht="37.5" customHeight="1" x14ac:dyDescent="0.2">
      <c r="B35" s="111"/>
      <c r="C35" s="112"/>
      <c r="D35" s="117" t="s">
        <v>16</v>
      </c>
      <c r="E35" s="126" t="s">
        <v>101</v>
      </c>
      <c r="F35" s="127"/>
      <c r="G35" s="128"/>
      <c r="H35" s="126" t="s">
        <v>101</v>
      </c>
      <c r="I35" s="127"/>
      <c r="J35" s="128"/>
      <c r="K35" s="126" t="s">
        <v>101</v>
      </c>
      <c r="L35" s="127"/>
      <c r="M35" s="128"/>
      <c r="N35" s="126" t="s">
        <v>101</v>
      </c>
      <c r="O35" s="127"/>
      <c r="P35" s="128"/>
      <c r="Q35" s="126" t="s">
        <v>101</v>
      </c>
      <c r="R35" s="127"/>
      <c r="S35" s="128"/>
      <c r="T35" s="105"/>
    </row>
    <row r="36" spans="1:20" ht="18" customHeight="1" x14ac:dyDescent="0.2">
      <c r="B36" s="111" t="s">
        <v>35</v>
      </c>
      <c r="C36" s="112"/>
      <c r="D36" s="117" t="s">
        <v>35</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105">
        <v>10</v>
      </c>
    </row>
    <row r="37" spans="1:20" ht="93" customHeight="1" x14ac:dyDescent="0.2">
      <c r="A37" s="1">
        <v>1</v>
      </c>
      <c r="B37" s="111"/>
      <c r="C37" s="112"/>
      <c r="D37" s="125" t="s">
        <v>36</v>
      </c>
      <c r="E37" s="129">
        <v>1</v>
      </c>
      <c r="F37" s="130"/>
      <c r="G37" s="131"/>
      <c r="H37" s="129">
        <v>1</v>
      </c>
      <c r="I37" s="130"/>
      <c r="J37" s="131"/>
      <c r="K37" s="129">
        <v>1</v>
      </c>
      <c r="L37" s="130"/>
      <c r="M37" s="131"/>
      <c r="N37" s="129">
        <v>1</v>
      </c>
      <c r="O37" s="130"/>
      <c r="P37" s="131"/>
      <c r="Q37" s="129">
        <v>1</v>
      </c>
      <c r="R37" s="130"/>
      <c r="S37" s="131"/>
      <c r="T37" s="105">
        <f t="shared" ref="T37:T43" si="5">SUM(E37:S37)</f>
        <v>5</v>
      </c>
    </row>
    <row r="38" spans="1:20" ht="57" customHeight="1" x14ac:dyDescent="0.2">
      <c r="A38" s="1">
        <v>2</v>
      </c>
      <c r="B38" s="111"/>
      <c r="C38" s="112"/>
      <c r="D38" s="125" t="s">
        <v>37</v>
      </c>
      <c r="E38" s="119"/>
      <c r="F38" s="119">
        <v>1</v>
      </c>
      <c r="G38" s="119"/>
      <c r="H38" s="119"/>
      <c r="I38" s="119">
        <v>1</v>
      </c>
      <c r="J38" s="119"/>
      <c r="K38" s="119"/>
      <c r="L38" s="119">
        <v>1</v>
      </c>
      <c r="M38" s="119"/>
      <c r="N38" s="119"/>
      <c r="O38" s="119">
        <v>1</v>
      </c>
      <c r="P38" s="119"/>
      <c r="Q38" s="119"/>
      <c r="R38" s="119">
        <v>1</v>
      </c>
      <c r="S38" s="119"/>
      <c r="T38" s="105">
        <f t="shared" si="5"/>
        <v>5</v>
      </c>
    </row>
    <row r="39" spans="1:20" ht="78.75" customHeight="1" x14ac:dyDescent="0.2">
      <c r="A39" s="1">
        <v>3</v>
      </c>
      <c r="B39" s="111"/>
      <c r="C39" s="112"/>
      <c r="D39" s="125" t="s">
        <v>86</v>
      </c>
      <c r="E39" s="132">
        <v>1</v>
      </c>
      <c r="F39" s="132"/>
      <c r="G39" s="132"/>
      <c r="H39" s="132">
        <v>1</v>
      </c>
      <c r="I39" s="132"/>
      <c r="J39" s="132"/>
      <c r="K39" s="132">
        <v>1</v>
      </c>
      <c r="L39" s="132"/>
      <c r="M39" s="132"/>
      <c r="N39" s="132">
        <v>1</v>
      </c>
      <c r="O39" s="132"/>
      <c r="P39" s="132"/>
      <c r="Q39" s="132">
        <v>1</v>
      </c>
      <c r="R39" s="132"/>
      <c r="S39" s="132"/>
      <c r="T39" s="105">
        <f t="shared" si="5"/>
        <v>5</v>
      </c>
    </row>
    <row r="40" spans="1:20" ht="70.5" customHeight="1" x14ac:dyDescent="0.2">
      <c r="A40" s="1">
        <v>4</v>
      </c>
      <c r="B40" s="111"/>
      <c r="C40" s="112"/>
      <c r="D40" s="125" t="s">
        <v>39</v>
      </c>
      <c r="E40" s="132"/>
      <c r="F40" s="132">
        <v>1</v>
      </c>
      <c r="G40" s="132"/>
      <c r="H40" s="132"/>
      <c r="I40" s="132">
        <v>1</v>
      </c>
      <c r="J40" s="132"/>
      <c r="K40" s="132"/>
      <c r="L40" s="132">
        <v>1</v>
      </c>
      <c r="M40" s="132"/>
      <c r="N40" s="132"/>
      <c r="O40" s="132">
        <v>1</v>
      </c>
      <c r="P40" s="132"/>
      <c r="Q40" s="132"/>
      <c r="R40" s="132">
        <v>1</v>
      </c>
      <c r="S40" s="132"/>
      <c r="T40" s="105">
        <f t="shared" si="5"/>
        <v>5</v>
      </c>
    </row>
    <row r="41" spans="1:20" ht="87.75" customHeight="1" x14ac:dyDescent="0.2">
      <c r="A41" s="1">
        <v>5</v>
      </c>
      <c r="B41" s="111"/>
      <c r="C41" s="112"/>
      <c r="D41" s="125" t="s">
        <v>40</v>
      </c>
      <c r="E41" s="132"/>
      <c r="F41" s="132">
        <v>1</v>
      </c>
      <c r="G41" s="132"/>
      <c r="H41" s="132"/>
      <c r="I41" s="132">
        <v>1</v>
      </c>
      <c r="J41" s="132"/>
      <c r="K41" s="132"/>
      <c r="L41" s="132">
        <v>1</v>
      </c>
      <c r="M41" s="132"/>
      <c r="N41" s="132"/>
      <c r="O41" s="132">
        <v>1</v>
      </c>
      <c r="P41" s="132"/>
      <c r="Q41" s="132"/>
      <c r="R41" s="132">
        <v>1</v>
      </c>
      <c r="S41" s="132"/>
      <c r="T41" s="105">
        <f t="shared" si="5"/>
        <v>5</v>
      </c>
    </row>
    <row r="42" spans="1:20" ht="66.75" customHeight="1" x14ac:dyDescent="0.2">
      <c r="A42" s="1">
        <v>6</v>
      </c>
      <c r="B42" s="111"/>
      <c r="C42" s="112"/>
      <c r="D42" s="125" t="s">
        <v>41</v>
      </c>
      <c r="E42" s="132"/>
      <c r="F42" s="132">
        <v>1</v>
      </c>
      <c r="G42" s="132"/>
      <c r="H42" s="132"/>
      <c r="I42" s="132">
        <v>1</v>
      </c>
      <c r="J42" s="132"/>
      <c r="K42" s="132"/>
      <c r="L42" s="132">
        <v>1</v>
      </c>
      <c r="M42" s="132"/>
      <c r="N42" s="132"/>
      <c r="O42" s="132">
        <v>1</v>
      </c>
      <c r="P42" s="132"/>
      <c r="Q42" s="132"/>
      <c r="R42" s="132">
        <v>1</v>
      </c>
      <c r="S42" s="132"/>
      <c r="T42" s="105">
        <f t="shared" si="5"/>
        <v>5</v>
      </c>
    </row>
    <row r="43" spans="1:20" ht="18" customHeight="1" x14ac:dyDescent="0.2">
      <c r="B43" s="111"/>
      <c r="C43" s="112"/>
      <c r="D43" s="115" t="s">
        <v>15</v>
      </c>
      <c r="E43" s="133">
        <f>SUM(E37:E42)</f>
        <v>2</v>
      </c>
      <c r="F43" s="133">
        <f t="shared" ref="F43:S43" si="6">SUM(F37:F42)</f>
        <v>4</v>
      </c>
      <c r="G43" s="133">
        <f t="shared" si="6"/>
        <v>0</v>
      </c>
      <c r="H43" s="133">
        <f t="shared" si="6"/>
        <v>2</v>
      </c>
      <c r="I43" s="133">
        <f t="shared" si="6"/>
        <v>4</v>
      </c>
      <c r="J43" s="133">
        <f t="shared" si="6"/>
        <v>0</v>
      </c>
      <c r="K43" s="133">
        <f t="shared" si="6"/>
        <v>2</v>
      </c>
      <c r="L43" s="133">
        <f t="shared" si="6"/>
        <v>4</v>
      </c>
      <c r="M43" s="133">
        <f t="shared" si="6"/>
        <v>0</v>
      </c>
      <c r="N43" s="133">
        <f t="shared" si="6"/>
        <v>2</v>
      </c>
      <c r="O43" s="133">
        <f t="shared" si="6"/>
        <v>4</v>
      </c>
      <c r="P43" s="133">
        <f t="shared" si="6"/>
        <v>0</v>
      </c>
      <c r="Q43" s="133">
        <f t="shared" si="6"/>
        <v>2</v>
      </c>
      <c r="R43" s="133">
        <f t="shared" si="6"/>
        <v>4</v>
      </c>
      <c r="S43" s="133">
        <f t="shared" si="6"/>
        <v>0</v>
      </c>
      <c r="T43" s="134">
        <f t="shared" si="5"/>
        <v>30</v>
      </c>
    </row>
    <row r="44" spans="1:20" ht="37.5" customHeight="1" x14ac:dyDescent="0.2">
      <c r="B44" s="111"/>
      <c r="C44" s="112"/>
      <c r="D44" s="117" t="s">
        <v>16</v>
      </c>
      <c r="E44" s="122" t="s">
        <v>42</v>
      </c>
      <c r="F44" s="123"/>
      <c r="G44" s="124"/>
      <c r="H44" s="122" t="s">
        <v>42</v>
      </c>
      <c r="I44" s="123"/>
      <c r="J44" s="124"/>
      <c r="K44" s="122" t="s">
        <v>42</v>
      </c>
      <c r="L44" s="123"/>
      <c r="M44" s="124"/>
      <c r="N44" s="122" t="s">
        <v>42</v>
      </c>
      <c r="O44" s="123"/>
      <c r="P44" s="124"/>
      <c r="Q44" s="122" t="s">
        <v>42</v>
      </c>
      <c r="R44" s="123"/>
      <c r="S44" s="124"/>
      <c r="T44" s="105"/>
    </row>
    <row r="45" spans="1:20" ht="18" customHeight="1" x14ac:dyDescent="0.2">
      <c r="B45" s="111" t="s">
        <v>43</v>
      </c>
      <c r="C45" s="112"/>
      <c r="D45" s="117" t="s">
        <v>43</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105">
        <v>10</v>
      </c>
    </row>
    <row r="46" spans="1:20" ht="33" customHeight="1" x14ac:dyDescent="0.2">
      <c r="A46" s="1">
        <v>1</v>
      </c>
      <c r="B46" s="111"/>
      <c r="C46" s="112"/>
      <c r="D46" s="118" t="s">
        <v>44</v>
      </c>
      <c r="E46" s="132">
        <v>1</v>
      </c>
      <c r="F46" s="132"/>
      <c r="G46" s="132"/>
      <c r="H46" s="132">
        <v>1</v>
      </c>
      <c r="I46" s="132"/>
      <c r="J46" s="132"/>
      <c r="K46" s="132">
        <v>1</v>
      </c>
      <c r="L46" s="132"/>
      <c r="M46" s="132"/>
      <c r="N46" s="132">
        <v>1</v>
      </c>
      <c r="O46" s="132"/>
      <c r="P46" s="132"/>
      <c r="Q46" s="132">
        <v>1</v>
      </c>
      <c r="R46" s="132"/>
      <c r="S46" s="132"/>
      <c r="T46" s="105">
        <f>SUM(E46:S46)</f>
        <v>5</v>
      </c>
    </row>
    <row r="47" spans="1:20" ht="18" customHeight="1" x14ac:dyDescent="0.2">
      <c r="B47" s="111"/>
      <c r="C47" s="112"/>
      <c r="D47" s="115" t="s">
        <v>15</v>
      </c>
      <c r="E47" s="135">
        <f>+E46</f>
        <v>1</v>
      </c>
      <c r="F47" s="135">
        <f t="shared" ref="F47:S47" si="7">+F46</f>
        <v>0</v>
      </c>
      <c r="G47" s="135">
        <f t="shared" si="7"/>
        <v>0</v>
      </c>
      <c r="H47" s="135">
        <f t="shared" si="7"/>
        <v>1</v>
      </c>
      <c r="I47" s="135">
        <f t="shared" si="7"/>
        <v>0</v>
      </c>
      <c r="J47" s="135">
        <f t="shared" si="7"/>
        <v>0</v>
      </c>
      <c r="K47" s="135">
        <f t="shared" si="7"/>
        <v>1</v>
      </c>
      <c r="L47" s="135">
        <f t="shared" si="7"/>
        <v>0</v>
      </c>
      <c r="M47" s="135">
        <f t="shared" si="7"/>
        <v>0</v>
      </c>
      <c r="N47" s="135">
        <f t="shared" si="7"/>
        <v>1</v>
      </c>
      <c r="O47" s="135">
        <f t="shared" si="7"/>
        <v>0</v>
      </c>
      <c r="P47" s="135">
        <f t="shared" si="7"/>
        <v>0</v>
      </c>
      <c r="Q47" s="135">
        <f t="shared" si="7"/>
        <v>1</v>
      </c>
      <c r="R47" s="135">
        <f t="shared" si="7"/>
        <v>0</v>
      </c>
      <c r="S47" s="135">
        <f t="shared" si="7"/>
        <v>0</v>
      </c>
      <c r="T47" s="136">
        <f>SUM(E47:S47)</f>
        <v>5</v>
      </c>
    </row>
    <row r="48" spans="1:20" ht="44.25" customHeight="1" x14ac:dyDescent="0.2">
      <c r="B48" s="111"/>
      <c r="C48" s="112"/>
      <c r="D48" s="117" t="s">
        <v>16</v>
      </c>
      <c r="E48" s="41" t="s">
        <v>102</v>
      </c>
      <c r="F48" s="42"/>
      <c r="G48" s="43"/>
      <c r="H48" s="41" t="s">
        <v>102</v>
      </c>
      <c r="I48" s="42"/>
      <c r="J48" s="43"/>
      <c r="K48" s="41" t="s">
        <v>102</v>
      </c>
      <c r="L48" s="42"/>
      <c r="M48" s="43"/>
      <c r="N48" s="41" t="s">
        <v>102</v>
      </c>
      <c r="O48" s="42"/>
      <c r="P48" s="43"/>
      <c r="Q48" s="41" t="s">
        <v>102</v>
      </c>
      <c r="R48" s="42"/>
      <c r="S48" s="43"/>
      <c r="T48" s="105"/>
    </row>
    <row r="49" spans="1:20" ht="18" customHeight="1" x14ac:dyDescent="0.2">
      <c r="B49" s="137" t="s">
        <v>46</v>
      </c>
      <c r="C49" s="138"/>
      <c r="D49" s="117" t="s">
        <v>46</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105">
        <v>10</v>
      </c>
    </row>
    <row r="50" spans="1:20" ht="84.75" customHeight="1" x14ac:dyDescent="0.2">
      <c r="A50" s="1">
        <v>1</v>
      </c>
      <c r="B50" s="137"/>
      <c r="C50" s="138"/>
      <c r="D50" s="125" t="s">
        <v>47</v>
      </c>
      <c r="E50" s="132">
        <v>1</v>
      </c>
      <c r="F50" s="132"/>
      <c r="G50" s="132"/>
      <c r="H50" s="132"/>
      <c r="I50" s="132"/>
      <c r="J50" s="132">
        <v>1</v>
      </c>
      <c r="K50" s="132"/>
      <c r="L50" s="132"/>
      <c r="M50" s="132">
        <v>1</v>
      </c>
      <c r="N50" s="132"/>
      <c r="O50" s="132"/>
      <c r="P50" s="132">
        <v>1</v>
      </c>
      <c r="Q50" s="132"/>
      <c r="R50" s="132"/>
      <c r="S50" s="132">
        <v>1</v>
      </c>
      <c r="T50" s="105">
        <f>SUM(E50:S50)</f>
        <v>5</v>
      </c>
    </row>
    <row r="51" spans="1:20" ht="30" customHeight="1" x14ac:dyDescent="0.2">
      <c r="B51" s="137"/>
      <c r="C51" s="138"/>
      <c r="D51" s="115" t="s">
        <v>15</v>
      </c>
      <c r="E51" s="135">
        <f t="shared" ref="E51:S51" si="8">SUM(E50:E50)</f>
        <v>1</v>
      </c>
      <c r="F51" s="135">
        <f t="shared" si="8"/>
        <v>0</v>
      </c>
      <c r="G51" s="135">
        <f t="shared" si="8"/>
        <v>0</v>
      </c>
      <c r="H51" s="135">
        <f t="shared" si="8"/>
        <v>0</v>
      </c>
      <c r="I51" s="135">
        <f t="shared" si="8"/>
        <v>0</v>
      </c>
      <c r="J51" s="135">
        <f t="shared" si="8"/>
        <v>1</v>
      </c>
      <c r="K51" s="135">
        <f t="shared" si="8"/>
        <v>0</v>
      </c>
      <c r="L51" s="135">
        <f t="shared" si="8"/>
        <v>0</v>
      </c>
      <c r="M51" s="135">
        <f t="shared" si="8"/>
        <v>1</v>
      </c>
      <c r="N51" s="135">
        <f t="shared" si="8"/>
        <v>0</v>
      </c>
      <c r="O51" s="135">
        <f t="shared" si="8"/>
        <v>0</v>
      </c>
      <c r="P51" s="135">
        <f t="shared" si="8"/>
        <v>1</v>
      </c>
      <c r="Q51" s="135">
        <f t="shared" si="8"/>
        <v>0</v>
      </c>
      <c r="R51" s="135">
        <f t="shared" si="8"/>
        <v>0</v>
      </c>
      <c r="S51" s="135">
        <f t="shared" si="8"/>
        <v>1</v>
      </c>
      <c r="T51" s="105">
        <f>SUM(E51:S51)</f>
        <v>5</v>
      </c>
    </row>
    <row r="52" spans="1:20" ht="51" customHeight="1" x14ac:dyDescent="0.2">
      <c r="B52" s="137"/>
      <c r="C52" s="138"/>
      <c r="D52" s="117" t="s">
        <v>16</v>
      </c>
      <c r="E52" s="145"/>
      <c r="F52" s="140"/>
      <c r="G52" s="141"/>
      <c r="H52" s="145"/>
      <c r="I52" s="140"/>
      <c r="J52" s="141"/>
      <c r="K52" s="145"/>
      <c r="L52" s="140"/>
      <c r="M52" s="141"/>
      <c r="N52" s="145"/>
      <c r="O52" s="140"/>
      <c r="P52" s="141"/>
      <c r="Q52" s="145"/>
      <c r="R52" s="140"/>
      <c r="S52" s="141"/>
      <c r="T52" s="105"/>
    </row>
    <row r="53" spans="1:20" x14ac:dyDescent="0.25">
      <c r="E53" s="76">
        <f t="shared" ref="E53:S53" si="9">+E51+E47+E43+E34+E26+E17</f>
        <v>14</v>
      </c>
      <c r="F53" s="76">
        <f t="shared" si="9"/>
        <v>8</v>
      </c>
      <c r="G53" s="76">
        <f t="shared" si="9"/>
        <v>1</v>
      </c>
      <c r="H53" s="76">
        <f t="shared" si="9"/>
        <v>13</v>
      </c>
      <c r="I53" s="76">
        <f t="shared" si="9"/>
        <v>8</v>
      </c>
      <c r="J53" s="76">
        <f t="shared" si="9"/>
        <v>2</v>
      </c>
      <c r="K53" s="76">
        <f t="shared" si="9"/>
        <v>13</v>
      </c>
      <c r="L53" s="76">
        <f t="shared" si="9"/>
        <v>8</v>
      </c>
      <c r="M53" s="76">
        <f t="shared" si="9"/>
        <v>2</v>
      </c>
      <c r="N53" s="76">
        <f t="shared" si="9"/>
        <v>13</v>
      </c>
      <c r="O53" s="76">
        <f t="shared" si="9"/>
        <v>8</v>
      </c>
      <c r="P53" s="76">
        <f t="shared" si="9"/>
        <v>2</v>
      </c>
      <c r="Q53" s="76">
        <f t="shared" si="9"/>
        <v>13</v>
      </c>
      <c r="R53" s="76">
        <f t="shared" si="9"/>
        <v>8</v>
      </c>
      <c r="S53" s="76">
        <f t="shared" si="9"/>
        <v>2</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79"/>
    </row>
    <row r="55" spans="1:20" x14ac:dyDescent="0.25">
      <c r="D55" s="80" t="s">
        <v>7</v>
      </c>
      <c r="E55" s="81">
        <f>+H53+K53+N53+Q53</f>
        <v>52</v>
      </c>
      <c r="F55" s="82">
        <f>+E55/$E$58</f>
        <v>0.51485148514851486</v>
      </c>
    </row>
    <row r="56" spans="1:20" x14ac:dyDescent="0.25">
      <c r="D56" s="80" t="s">
        <v>8</v>
      </c>
      <c r="E56" s="81">
        <f>+F53+I53+L53+O53+R53</f>
        <v>40</v>
      </c>
      <c r="F56" s="82">
        <f t="shared" ref="F56:F58" si="14">+E56/$E$58</f>
        <v>0.39603960396039606</v>
      </c>
    </row>
    <row r="57" spans="1:20" x14ac:dyDescent="0.25">
      <c r="D57" s="80" t="s">
        <v>9</v>
      </c>
      <c r="E57" s="81">
        <f>+G53+J53+M53+P53+S53</f>
        <v>9</v>
      </c>
      <c r="F57" s="82">
        <f t="shared" si="14"/>
        <v>8.9108910891089105E-2</v>
      </c>
    </row>
    <row r="58" spans="1:20" x14ac:dyDescent="0.25">
      <c r="E58" s="81">
        <f>SUM(E55:E57)</f>
        <v>101</v>
      </c>
      <c r="F58" s="82">
        <f t="shared" si="14"/>
        <v>1</v>
      </c>
    </row>
    <row r="60" spans="1:20" x14ac:dyDescent="0.25">
      <c r="D60" s="85" t="s">
        <v>51</v>
      </c>
      <c r="E60" s="86"/>
      <c r="F60" s="87">
        <f>+F55+F57</f>
        <v>0.60396039603960394</v>
      </c>
    </row>
    <row r="104" spans="1:20" ht="12.75" x14ac:dyDescent="0.2">
      <c r="A104" s="1" t="e">
        <f>+'[1]11. CA COLORECTAL'!A49+'[1]11. CA COLORECTAL'!A45+'[1]11. CA COLORECTAL'!#REF!+'[1]11. CA COLORECTAL'!A41+'[1]11. CA COLORECTAL'!A36+'[1]11. CA COLORECTAL'!A30+'[1]11. CA COLORECTAL'!A26+'[1]11. CA COLORECTAL'!A18+A55+A50+#REF!+A47+A43+A36+A30+A22</f>
        <v>#REF!</v>
      </c>
      <c r="E104" s="88"/>
      <c r="F104" s="88"/>
      <c r="G104" s="88"/>
      <c r="H104" s="88"/>
      <c r="I104" s="88"/>
      <c r="J104" s="88"/>
      <c r="K104" s="88"/>
      <c r="L104" s="88"/>
      <c r="M104" s="88"/>
      <c r="N104" s="88"/>
      <c r="O104" s="88"/>
      <c r="P104" s="88"/>
      <c r="Q104" s="88"/>
      <c r="R104" s="88"/>
      <c r="S104" s="88"/>
      <c r="T104" s="8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27" priority="1" operator="notEqual">
      <formula>$T$11</formula>
    </cfRule>
  </conditionalFormatting>
  <conditionalFormatting sqref="E54:S54">
    <cfRule type="cellIs" dxfId="26"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 sqref="E13:S16 E46:S46 E50:S50">
      <formula1>1</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UI CENTRO</vt:lpstr>
      <vt:lpstr>UI CUBA</vt:lpstr>
      <vt:lpstr>UI KENNEDY</vt:lpstr>
      <vt:lpstr>CS BOSTON</vt:lpstr>
      <vt:lpstr>CS CASA DEL ABUELO</vt:lpstr>
      <vt:lpstr>CS REMANSO</vt:lpstr>
      <vt:lpstr>CS PERLA DEL OTUN</vt:lpstr>
      <vt:lpstr>CS SAN CAMILO</vt:lpstr>
      <vt:lpstr>CS SAN NICOLAS</vt:lpstr>
      <vt:lpstr>CS SANTA TERESITA</vt:lpstr>
      <vt:lpstr>CS VILLA CONSOTA</vt:lpstr>
      <vt:lpstr>CS VILLA SANTANA</vt:lpstr>
      <vt:lpstr>PS ALTAGRACIA</vt:lpstr>
      <vt:lpstr>PS ARABIA</vt:lpstr>
      <vt:lpstr>PS CAIMALITO</vt:lpstr>
      <vt:lpstr>PS CRUCERO COMBIA</vt:lpstr>
      <vt:lpstr>PS FONDA CENTRAL</vt:lpstr>
      <vt:lpstr>PS LA BELLA</vt:lpstr>
      <vt:lpstr>PS LA FLORIDA</vt:lpstr>
      <vt:lpstr>PS MORELIA</vt:lpstr>
      <vt:lpstr>PS PITAL COMBIA</vt:lpstr>
      <vt:lpstr>PS PUERTO CALDAS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astrid henao murillo</dc:creator>
  <cp:lastModifiedBy>jennifer astrid henao murillo</cp:lastModifiedBy>
  <dcterms:created xsi:type="dcterms:W3CDTF">2021-12-03T04:28:13Z</dcterms:created>
  <dcterms:modified xsi:type="dcterms:W3CDTF">2021-12-03T05:02:52Z</dcterms:modified>
</cp:coreProperties>
</file>