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EAPB\MEDIMAS\"/>
    </mc:Choice>
  </mc:AlternateContent>
  <bookViews>
    <workbookView xWindow="0" yWindow="0" windowWidth="20490" windowHeight="7050" firstSheet="2" activeTab="2"/>
  </bookViews>
  <sheets>
    <sheet name="11.CA PROSTATA" sheetId="15" state="hidden" r:id="rId1"/>
    <sheet name="11. CA COLORECTAL" sheetId="16" state="hidden" r:id="rId2"/>
    <sheet name="11. CA CEPO " sheetId="30" r:id="rId3"/>
  </sheets>
  <externalReferences>
    <externalReference r:id="rId4"/>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 i="30" l="1"/>
  <c r="G68" i="30"/>
  <c r="H68" i="30"/>
  <c r="E68" i="30"/>
  <c r="I78" i="30" l="1"/>
  <c r="D78" i="30"/>
  <c r="I77" i="30"/>
  <c r="D77" i="30"/>
  <c r="I76" i="30"/>
  <c r="D76" i="30"/>
  <c r="I75" i="30"/>
  <c r="I79" i="30" s="1"/>
  <c r="D75" i="30"/>
  <c r="H72" i="30"/>
  <c r="H78" i="30" s="1"/>
  <c r="G72" i="30"/>
  <c r="G78" i="30" s="1"/>
  <c r="F72" i="30"/>
  <c r="F78" i="30" s="1"/>
  <c r="E72" i="30"/>
  <c r="E78" i="30" s="1"/>
  <c r="H77" i="30"/>
  <c r="G77" i="30"/>
  <c r="F77" i="30"/>
  <c r="H46" i="30"/>
  <c r="H76" i="30" s="1"/>
  <c r="G46" i="30"/>
  <c r="G76" i="30" s="1"/>
  <c r="F46" i="30"/>
  <c r="F76" i="30" s="1"/>
  <c r="E46" i="30"/>
  <c r="H23" i="30"/>
  <c r="H75" i="30" s="1"/>
  <c r="G23" i="30"/>
  <c r="G75" i="30" s="1"/>
  <c r="F23" i="30"/>
  <c r="F75" i="30" s="1"/>
  <c r="E23" i="30"/>
  <c r="H79" i="30" l="1"/>
  <c r="D46" i="30"/>
  <c r="E24" i="30" s="1"/>
  <c r="J76" i="30" s="1"/>
  <c r="E75" i="30"/>
  <c r="D68" i="30"/>
  <c r="E47" i="30" s="1"/>
  <c r="J77" i="30" s="1"/>
  <c r="E77" i="30"/>
  <c r="F79" i="30"/>
  <c r="G79" i="30"/>
  <c r="D23" i="30"/>
  <c r="E6" i="30" s="1"/>
  <c r="D72" i="30"/>
  <c r="E69" i="30" s="1"/>
  <c r="J78" i="30" s="1"/>
  <c r="E76" i="30"/>
  <c r="J75" i="30" l="1"/>
  <c r="J79" i="30" s="1"/>
  <c r="E79" i="30"/>
  <c r="A54" i="15"/>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6" i="16"/>
  <c r="F55" i="15"/>
  <c r="F57" i="15"/>
  <c r="F56" i="15"/>
  <c r="F57" i="16" l="1"/>
  <c r="F55" i="16"/>
  <c r="F60" i="15"/>
  <c r="F60" i="16" l="1"/>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<sst xmlns="http://schemas.openxmlformats.org/spreadsheetml/2006/main" count="429" uniqueCount="152">
  <si>
    <t>C</t>
  </si>
  <si>
    <t>NC</t>
  </si>
  <si>
    <t>NA</t>
  </si>
  <si>
    <t xml:space="preserve">TOTAL </t>
  </si>
  <si>
    <t>EXAMEN FISICO</t>
  </si>
  <si>
    <t>EDUCACION</t>
  </si>
  <si>
    <t>PRUEBAS ESPECIFICAS</t>
  </si>
  <si>
    <t>Fecha:</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</si>
  <si>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</si>
  <si>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</si>
  <si>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</si>
  <si>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</si>
  <si>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</si>
  <si>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</si>
  <si>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 xml:space="preserve">Institución: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</si>
  <si>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</si>
  <si>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</si>
  <si>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</si>
  <si>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</si>
  <si>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</si>
  <si>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</si>
  <si>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</si>
  <si>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</si>
  <si>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</si>
  <si>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</si>
  <si>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</si>
  <si>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</si>
  <si>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</si>
  <si>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 xml:space="preserve">Se realiza una adecuada revisión por sistemas que incluye Genitourinario y Colorectal  (verificar dolor en área peliva, edema) </t>
  </si>
  <si>
    <t>Se registra la educación brindada en cuanto a Signos y síntomas de alarma (Dolor pélvico, urgencias urinarias, pujo, tenesmo vesical, nicturia, disuria, reducción el chorro, hematuria, hematoespermia)</t>
  </si>
  <si>
    <t>Se registra la educación brindada en factores de riesgo y hábitos saludables como peso, alimentación saludable, dejar el hábito d efumar y el consumo de alcohol.</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</si>
  <si>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</si>
  <si>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</si>
  <si>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</si>
  <si>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</si>
  <si>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</si>
  <si>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</si>
  <si>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</si>
  <si>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</si>
  <si>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</si>
  <si>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</si>
  <si>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</si>
  <si>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</si>
  <si>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</si>
  <si>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</si>
  <si>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</si>
  <si>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</si>
  <si>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</si>
  <si>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</si>
  <si>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</si>
  <si>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</si>
  <si>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</si>
  <si>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</si>
  <si>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</si>
  <si>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</si>
  <si>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</si>
  <si>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</si>
  <si>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</si>
  <si>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</si>
  <si>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</si>
  <si>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</si>
  <si>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LISTA DE CHEQUEO EAPB 2021</t>
  </si>
  <si>
    <t>INSTITUCIÓN:</t>
  </si>
  <si>
    <t>FECHA:</t>
  </si>
  <si>
    <t>REFERENTE:</t>
  </si>
  <si>
    <r>
      <t xml:space="preserve">5.1 </t>
    </r>
    <r>
      <rPr>
        <sz val="16"/>
        <color theme="0"/>
        <rFont val="Cambria"/>
        <family val="1"/>
      </rPr>
      <t>COMPONENTE ASEGURAMIENTO</t>
    </r>
  </si>
  <si>
    <t>ESTANDAR</t>
  </si>
  <si>
    <t>CRITERIO PARA EVALUAR</t>
  </si>
  <si>
    <t>MODO DE VERIFICACIÓN</t>
  </si>
  <si>
    <t xml:space="preserve">HALLAZGOS EN LA VISITA </t>
  </si>
  <si>
    <t>NV</t>
  </si>
  <si>
    <t>Caracterización Poblacional</t>
  </si>
  <si>
    <t xml:space="preserve">1. La EPS cuenta con una caracterización poblacional que contenga el análisis demográfico de su población afiliada.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</si>
  <si>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</si>
  <si>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</si>
  <si>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</si>
  <si>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 xml:space="preserve">Verificación de la RIPSS </t>
  </si>
  <si>
    <t>Mejoramiento de los indicadores de calidad</t>
  </si>
  <si>
    <t>4. La EPS realizó análisis de los indicadores de monitoreo de la calidad en salud (Res. 256/16) e implementó estrategias de mejoramiento.</t>
  </si>
  <si>
    <t>Afiliación y Novedades</t>
  </si>
  <si>
    <t>5. La EPS cuenta con el rol en el Sistema de Afiliación Transaccional - SAT y realiza las verificaciones relacionadas con la afiliación y novedades.</t>
  </si>
  <si>
    <t>6. La EPS garantiza a los usuarios en movilidad o portabilidad la continuidad del aseguramiento y la prestación de los servicios que venían recibiendo.</t>
  </si>
  <si>
    <t>Información</t>
  </si>
  <si>
    <t>5.2 COMPONENTE PRESTACIÓN DE SERVICIOS</t>
  </si>
  <si>
    <t>Garantía en la prestación de los servicios de salud</t>
  </si>
  <si>
    <t>8. La EPS garantiza a los afiliados la atención de los servicios de salud con accesibilidad, oportunidad y continuidad.</t>
  </si>
  <si>
    <t>Seguimiento al prestador complementario en la oportunidad de citas de medicina Especializada ( Neumologia, Medicina Interna, Oncologia Ca de pulmón, Terapia Respiratoria, Nuticion, Psicologia, Psiquiatria, Neumologia Pediatrica) toma de espirometrias pre y post broncodilatador y pruebas de función pulmonar. GPC Asma y EPOC 
Seguimienro al numero de usuarios fumadores activos que ingresan al Programa de Cesación de Tabaco.
Planes de oportunidad de mejora</t>
  </si>
  <si>
    <t>Revisión de tiempos de oportunidad de servicio de atención con especialidades (Neumologia, Neumologia Pediatrica, Medicina Interna, Terapia Respiratoria, Nutrición , Psicologia, Psiquaitria, Odontologia) GPC EPOC y ASMA (no se realizara muestreo a toda la base de datos, 10 HC de IPS )
Red de prestacion de servicios , IPS basicas o primarias y prestadores complementarios ( Contratación vigente )</t>
  </si>
  <si>
    <t>9. La EPS asigna las citas de odontología general y medicina general, sin exceder los tres (3) días hábiles, contados a partir de la solicitud e, informa al usuario la fecha para la cual se asigna la cita.</t>
  </si>
  <si>
    <t>Verificar si la  llegada al receptor de los pacientes remitidos a UCI con patologias de EPOC y Asma severa no  supera las 12 hrs una vez realiza la solicitud, y si fue inferior el tiempo a 12 hrs.</t>
  </si>
  <si>
    <t xml:space="preserve">12. La EPS asegura la entrega de medicamentos de manera inmediata y excepcionalmente dentro de las 48 horas siguientes a la solicitud. </t>
  </si>
  <si>
    <t>13. La EPS garantiza los mecanismos de atención al usuario.</t>
  </si>
  <si>
    <t xml:space="preserve">14. La EPS resuelve las peticiones, quejas y reclamos oportunamente. </t>
  </si>
  <si>
    <t>Verificar fechas de apertura y seguimiento a los canales de PQR. Forma en que se consolidan, elegir aleatoriamente según el caso y realizar seguimiento .</t>
  </si>
  <si>
    <t xml:space="preserve">15. La EPS tiene fallos de tutela en contra por tecnologías en salud incluidas en el Plan de Beneficios.
</t>
  </si>
  <si>
    <t>5.3. COMPONENTE PRESTACIÓN DE SERVICIOS DE PROMOCIÓN Y DETECCION</t>
  </si>
  <si>
    <t xml:space="preserve">Prestación de servicios de promoción y detección </t>
  </si>
  <si>
    <t>16. La EPS cuenta con estrategias de demanda inducida.</t>
  </si>
  <si>
    <r>
      <t>17.</t>
    </r>
    <r>
      <rPr>
        <sz val="8"/>
        <rFont val="Calibri"/>
        <family val="2"/>
        <scheme val="minor"/>
      </rPr>
      <t xml:space="preserve"> La EPS garantiza las intervenciones individuales de la RIAS de Promoción y Mantenimiento de la Salud. </t>
    </r>
  </si>
  <si>
    <r>
      <t>18.</t>
    </r>
    <r>
      <rPr>
        <sz val="8"/>
        <rFont val="Calibri"/>
        <family val="2"/>
        <scheme val="minor"/>
      </rPr>
      <t xml:space="preserve"> La EPS garantiza las intervenciones individuales de la Ruta Integral de Atención Materno Perinatal - RIAMP.</t>
    </r>
  </si>
  <si>
    <t>%</t>
  </si>
  <si>
    <t>Verificar implementación de los indicadores de Gestión del Riesgo y Efectividad</t>
  </si>
  <si>
    <t>Marcación de usuarios con Ca de Próstata, Colorectal y Estomago que garantice su cobertura y prestación de servicio.</t>
  </si>
  <si>
    <t xml:space="preserve">7. La EPS cumple sus obligaciones de información (Res.256/16)
NOTA: la EPS  brindo la información  GAUDI oportunamente a la SDS? </t>
  </si>
  <si>
    <t>Base de datos de la población con diagnóstico  de Ca de Próstata, Colorectal y Estomago  de acuerdo a la Resolución 3280 y la RUTA de cáncer. Caracterización de la población</t>
  </si>
  <si>
    <t>10. La EPS tiene agendas abiertas para la asignación de citas de medicina especializada todos los días hábiles del año e informa al usuario la fecha para la cual se asigna la cita.</t>
  </si>
  <si>
    <t xml:space="preserve">Verificación Atención oportuna, que consiste en que las entidades concernidas deben proporcionar a las personas con sospecha o diagnóstico de cáncer la atención en salud sin ningún tipo de retraso. Tampoco se debe negar o dilatar la atención médica requerida, y el registro de citas de consulta especializada debe gestionarse y optimizarse. </t>
  </si>
  <si>
    <t xml:space="preserve">Estrategias de demanda inducida documentadas para la captación de pacientes con factores de riesgo para Cáncer de Estómago, Colon, Recto y Próstata para el ingreso al Programa y educación en riesgos de consumo en cada uno de los ciclos de vida según bases de datos , cohortes y seguimientos . </t>
  </si>
  <si>
    <t>Verificación de actividades de demanda inducida para población objeto para tamizar y diagnosticar Cáncer de Estómago, Colon, Recto y Próstata.</t>
  </si>
  <si>
    <t>Verificación Autorización integral, específicamente en el caso de las ordenadas para quimioterapia o radioterapia de pacientes con cáncer que sigan guías o protocolos acordados, por lo cual se realizará una única vez para todos los ciclos. En los casos en que el profesional tratante ordene estos servicios por
fuera de las guías o protocolos, la autorización deberá cubrir como mínimo seis (6) meses.</t>
  </si>
  <si>
    <t>Contratación de la red. Identificar la población Objeto de las intervenciones , cohortes, bases de datos, indicadores con su respectivo seguimiento según los cursos de vida.</t>
  </si>
  <si>
    <t>Garantizar suministrar los tratamientos, medicamentos, intervenciones, procedimientos, exámenes, seguimiento y demás requerimientos que un médico tratante considere necesarios, para atender el estado de salud de los afiliados, con límite únicamente en el contenido de las normas legales que regulan la prestación del servicio de seguridad social en salud y su respectiva interpretación constitucional.</t>
  </si>
  <si>
    <t>Realizar seguimiento al Acceso a la información: Comprende el derecho del paciente a recibir y
solicitar toda la información necesaria sobre su situación y el tratamiento que recibirá; involucra también el derecho a recibir y difundir información e ideas.
Verificar que la EAPB cuente con estrategias para consolidar el Sistema de Información en Cáncer, lo que permitirá mantener un análisis actualizado de la situación del cáncer, vigilar los procesos de atención, las tecnologías y los medicamentos utilizados.</t>
  </si>
  <si>
    <t>MEDIMAS</t>
  </si>
  <si>
    <t>Yulian Caroly Arias Marín</t>
  </si>
  <si>
    <t>El portan institucional en la línea de Red Integral de Prestadores se evidencia el concepto técnico y actualización de RIPSS por vigencia. Se verifica año 2021</t>
  </si>
  <si>
    <t>El software institucional cuenta con una línea de trabajo llamada Novedades SAT en donde se evidenció transacciones, geografía, detallados y novedades por periodos requeridos.</t>
  </si>
  <si>
    <t>Al verificar la plataforma HEON se evidencia marcación en la afiliación en programas especiales con alertas rojas según cursos de vida</t>
  </si>
  <si>
    <t>El software de información institucional cuenta con portal de tutelas para consultas y verificaciones.
Desde el área de tutelas comparten base de datos de tutelas evidenciándose un total 3 vigentes con corte a julio 2021.</t>
  </si>
  <si>
    <t>El prestador primario contratado es la ESE Salud Pereira por cápita, en donde de manera mensual la EPS envía población objeto para detección temprana y protección específica por cursos de vida.</t>
  </si>
  <si>
    <t>Se verifica base de datos del prestador primario de PSA, y SOMF el cual comparten de manera mensual. Se puede evidenciar fecha de solicitud, fecha de toma y resultado con alertas en alteraciones</t>
  </si>
  <si>
    <t>El portal del Software institucional permite realizar consultas y consolidación permanente de la población afiliada, la cual se puede consultar por caracterización demográfica y caracterización por evento de interés en salud pública.</t>
  </si>
  <si>
    <t>El portal del Software institucional Business Inteligence permite realizar consultas y consolidación permanente de la población afiliada, la cual se puede consultar por caracterización demográfica y caracterización por evento de interés en salud pública, para así tener un análisis situacional en salud actualizado y programar vigilancia e procesos y tecnologías.</t>
  </si>
  <si>
    <t>Actividad realizada desde la sede nacional. Se verifica por medio de soporte de cargue.</t>
  </si>
  <si>
    <t xml:space="preserve">Caracterización de la población afiliada que permita identificar la población en  ciclo  de vida de adultez y vejez y a su vez permita identificar demanda inducida y seguimiento </t>
  </si>
  <si>
    <t>Dentro de la caracterización e identificación de las primeras causas de morbi-mortalidad correlacionar con Ca de Próstata, Colorectal y Estomago</t>
  </si>
  <si>
    <t>Al verificar el portal BUSINESS INTELLIGENCE cuentan con una línea llamada Circula 001 en la cual se evidencia la caracterización poblacional por curso de vida, y se puede verificar tasa mortalidad por neoplasias.</t>
  </si>
  <si>
    <t>El software institucional cuenta con una línea de trabajo llamado indicadores de calidad los cuales van ligados a efectividad y gestión, experiencia de atención, dominio y experiencia de la atención, dominio de efectividad y gestión del riesgo.</t>
  </si>
  <si>
    <t xml:space="preserve">Verificación del SAT </t>
  </si>
  <si>
    <t>La EAPB reporta la información de su competencia contenida en el anexo 2 y 3 a través de la plataforma de intercambio de información (PISIS) del sistema SISPRO</t>
  </si>
  <si>
    <t>En la base de datos de la cohorte de cuenta de alto costo se puede identificar la población afiliada con diagnósticos de neoplasias de próstata y colorrectal. Se verifica base de datos.</t>
  </si>
  <si>
    <t>Verificar tiempo de espera para el inicio del tratamiento en cáncer de próstata E.2,14, verificar la implementación de la Ley 1384 de 2010  y La Superintendencia Nacional de Salud-Circular 04 de 2014 (condiciones de disponibilidad, accesibilidad, aceptabilidad y estándares de calidad, en fases de promoción, prevención, diagnóstico, tratamiento y rehabilitación), se verificara telefónicamente de manera aleatoria según bases de datos o cohortes de pacientes  (en presencia de la EAPB 5 llamadas telefónicas).</t>
  </si>
  <si>
    <t>El prestador complementario para tratamiento de cáncer se encuentra contratado con la Clínica San Rafal por PGP haciendo que el usuario no requiera previa autorización para el tratamiento integral. Su captación se realiza por consultas médicas y especialidades.</t>
  </si>
  <si>
    <t>Los paraclínicos complementarios son solicitados por especialidades y al ser requeridos no es necesario autorizaciones.
El prestador complementario rinde informe mensual de las solicitudes realizadas para actividades diagnósticas y de tratamiento.</t>
  </si>
  <si>
    <t>11. La EPS garantiza la operación del sistema de referencia y contra referencia dispone de una red de prestadores disponible y suficiente en todos los niveles de complejidad, así como la disponibilidad de la red de transporte y comunicaciones.</t>
  </si>
  <si>
    <t>Solicitar listado de pacientes de referencia y contra referencia por niveles de complejidad, así como la disponibilidad de la red de transporte y comunicaciones</t>
  </si>
  <si>
    <t>Desde la plataforma HEON cuentan con línea de trabajo de referencia y contra referencia de consulta ya que la sede nacional está a cargo de los requerimientos.</t>
  </si>
  <si>
    <t>Asegurar la entrega de medicamentos de manera inmediata 48 horas después de  la solicitud ( numero de pacientes que pertenecen a las cohortes con tratamiento farmacológico, afiliados en tratamiento Oncológico con Ca de Próstata, Colon y estómago) .</t>
  </si>
  <si>
    <t>La contratación de atención integral oncológico incluyendo farmacológico se encuentra con Clínica San Rafael la cual no requiere autorización.
Los no requeridos para tratamiento oncológico que requieran autorización se entregan en la Clínica San Rafael por PGP y son entregados en el transcurso de 48 horas después de la entrega de autorización.
La cohorte al 03-08-2021 cuenta con 1750 en tratamiento oncológico de Pereira</t>
  </si>
  <si>
    <t>Verificar si se cuenta con OFICINA DE ATENCION AL USUARIO, línea telefónica o pagina WEB o mecanismos virtuales para tramites y respuesta a  PQRS.</t>
  </si>
  <si>
    <t xml:space="preserve">Oficina de atención al usuario en el horario de lunes a viernes de 07:00 am a 02:00 pm jornada continua.
Pagina WEB: www. Medimas.com.co
Buzón de sugerencias en sala de espera </t>
  </si>
  <si>
    <t>El buzón de sugerencias se realiza apertura los jueves en horas de la tarde y se levanta acta. Y cuando es fin de mes se realiza el último día.
Institucionalmente cuentan con una persona para dar trámite a las PQRS, así mismo de 02:00 a  05:00 pm realizan trámites de virtuales desde línea de frente</t>
  </si>
  <si>
    <t xml:space="preserve">Revisión de fallos de tutela  garantizando la tecnología en salud de casos específicos de pacientes con Cáncer de Estómago, Colon, Recto y Próstata de falla en la prestación del servicio y autorizaciones de procedimientos y pruebas especificas.  (según orden judicial o 5 días hábiles según la norma) REVISAR LA REAL PRESTACION DE SERVICIO. </t>
  </si>
  <si>
    <t>Revisar las intervenciones realizadas en pacientes diagnosticados con  Cáncer de Estómago, Colon, Recto y Próstata. (La Resolución 5521 de 2013 contempla en sus tres (3) anexos, los tratamientos de
quimio y radioterapia, los exámenes paraclínicos, las imágenes diagnósticas y los medicamentos)</t>
  </si>
  <si>
    <t>Base de datos de alto costo la cual cuenta con parámetros de diagnóstico, tratamiento, paraclínicos, prestador y estado actual que permite identificar las necesidades de la atención integral.</t>
  </si>
  <si>
    <t>Contratación prestador complementario para servicios oncológicos a través de PGP con la Clínica San Rafael.</t>
  </si>
  <si>
    <t xml:space="preserve">Atenciones integrales con el prestador complementario por lo que no se requiere autorización para tratamiento oncológicos.
Las autorizaciones que no son de tratamiento oncológico tienen una vigencia de 90 días </t>
  </si>
  <si>
    <t>Atenciones integrales con el prestador complementario por lo que no se requiere autorización para tratamiento oncológicos  y farmacológicos.
Las autorizaciones que no son de tratamiento oncológico tienen una vigencia de 90 días y también son entregados en la clínica San Rafael</t>
  </si>
  <si>
    <t>Verificar que las intervenciones individuales solicitadas por el médico tratante se realicen de cuadro a lo relacionado en la circular 04 de 2014</t>
  </si>
  <si>
    <t>Informe mensual del prestador complementario en donde se identifica los procedimientos, tratamientos y ayudas para la atención integral de cáncer.</t>
  </si>
  <si>
    <t>5.4 información</t>
  </si>
  <si>
    <t xml:space="preserve">19. La EPS cumple sus obligaciones de información
NOTA: la EPS  brindo la información  GAUDI oportunamente a los municipios?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</si>
</sst>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34"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theme="0"/>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b/>
      <sz val="11"/>
      <color theme="1"/>
      <name val="Calibri"/>
      <family val="2"/>
      <scheme val="minor"/>
    </font>
    <font>
      <b/>
      <sz val="14"/>
      <color theme="1"/>
      <name val="Calibri"/>
      <family val="2"/>
      <scheme val="minor"/>
    </font>
    <font>
      <sz val="16"/>
      <color theme="0"/>
      <name val="Cambria"/>
      <family val="1"/>
    </font>
    <font>
      <b/>
      <sz val="8"/>
      <color theme="0"/>
      <name val="Calibri"/>
      <family val="2"/>
      <scheme val="minor"/>
    </font>
    <font>
      <b/>
      <sz val="8"/>
      <name val="Calibri"/>
      <family val="2"/>
      <scheme val="minor"/>
    </font>
    <font>
      <sz val="8"/>
      <name val="Calibri"/>
      <family val="2"/>
      <scheme val="minor"/>
    </font>
    <font>
      <sz val="8"/>
      <color theme="1"/>
      <name val="Calibri"/>
      <family val="2"/>
      <scheme val="minor"/>
    </font>
    <fon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
      <patternFill patternType="solid">
        <fgColor rgb="FFFF0000"/>
        <bgColor indexed="64"/>
      </patternFill>
    </fill>
    <fill>
      <patternFill patternType="solid">
        <fgColor rgb="FFFFFFFF"/>
        <bgColor indexed="64"/>
      </patternFill>
    </fill>
  </fills>
  <borders count="61">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style="thin">
        <color rgb="FFFF0000"/>
      </right>
      <top/>
      <bottom style="thin">
        <color rgb="FFFF0000"/>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auto="1"/>
      </bottom>
      <diagonal/>
    </border>
    <border>
      <left style="thin">
        <color auto="1"/>
      </left>
      <right style="medium">
        <color indexed="64"/>
      </right>
      <top style="thin">
        <color auto="1"/>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auto="1"/>
      </top>
      <bottom style="thin">
        <color auto="1"/>
      </bottom>
      <diagonal/>
    </border>
    <border>
      <left style="thin">
        <color auto="1"/>
      </left>
      <right style="thin">
        <color auto="1"/>
      </right>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2" fillId="0" borderId="0" applyFont="0" applyFill="0" applyBorder="0" applyAlignment="0" applyProtection="0"/>
    <xf numFmtId="0" fontId="14" fillId="0" borderId="1" applyNumberFormat="0" applyFill="0" applyBorder="0" applyProtection="0"/>
    <xf numFmtId="41" fontId="23" fillId="0" borderId="0" applyFont="0" applyFill="0" applyBorder="0" applyAlignment="0" applyProtection="0"/>
    <xf numFmtId="0" fontId="24" fillId="0" borderId="1"/>
    <xf numFmtId="0" fontId="2" fillId="0" borderId="1" applyNumberFormat="0" applyBorder="0" applyProtection="0"/>
    <xf numFmtId="9" fontId="9" fillId="0" borderId="1" applyFont="0" applyBorder="0" applyProtection="0"/>
  </cellStyleXfs>
  <cellXfs count="221">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8" fillId="0" borderId="2" xfId="1" applyFont="1" applyBorder="1" applyAlignment="1">
      <alignment horizontal="center" vertical="center" readingOrder="1"/>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0" fontId="0" fillId="0" borderId="0" xfId="0"/>
    <xf numFmtId="0" fontId="26" fillId="0" borderId="0" xfId="0" applyFont="1"/>
    <xf numFmtId="0" fontId="29" fillId="6" borderId="32"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28" fillId="6" borderId="19" xfId="0" applyFont="1" applyFill="1" applyBorder="1" applyAlignment="1">
      <alignment vertical="center"/>
    </xf>
    <xf numFmtId="0" fontId="29" fillId="6" borderId="34"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8" fillId="6" borderId="1" xfId="0" applyFont="1" applyFill="1" applyBorder="1" applyAlignment="1">
      <alignment vertical="center"/>
    </xf>
    <xf numFmtId="0" fontId="16" fillId="0" borderId="0" xfId="0" applyFont="1"/>
    <xf numFmtId="0" fontId="29" fillId="6" borderId="41"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0" fillId="0" borderId="42" xfId="0" applyBorder="1"/>
    <xf numFmtId="0" fontId="0" fillId="0" borderId="42" xfId="0" applyBorder="1" applyAlignment="1">
      <alignment horizontal="center" vertical="center"/>
    </xf>
    <xf numFmtId="9" fontId="0" fillId="0" borderId="43" xfId="0" applyNumberFormat="1" applyBorder="1" applyAlignment="1">
      <alignment horizontal="center" vertical="center"/>
    </xf>
    <xf numFmtId="9" fontId="0" fillId="0" borderId="43" xfId="4" applyFont="1" applyBorder="1" applyAlignment="1">
      <alignment horizontal="center" vertical="center"/>
    </xf>
    <xf numFmtId="0" fontId="0" fillId="0" borderId="44" xfId="0" applyBorder="1"/>
    <xf numFmtId="0" fontId="0" fillId="0" borderId="44" xfId="0" applyBorder="1" applyAlignment="1">
      <alignment horizontal="center" vertical="center"/>
    </xf>
    <xf numFmtId="9" fontId="0" fillId="0" borderId="45" xfId="0" applyNumberFormat="1" applyBorder="1" applyAlignment="1">
      <alignment horizontal="center" vertical="center"/>
    </xf>
    <xf numFmtId="0" fontId="32" fillId="0" borderId="49" xfId="0" applyFont="1" applyBorder="1" applyAlignment="1">
      <alignment horizontal="left" vertical="center" wrapText="1"/>
    </xf>
    <xf numFmtId="0" fontId="31" fillId="0" borderId="32" xfId="0" applyFont="1" applyBorder="1" applyAlignment="1">
      <alignment horizontal="left" vertical="center" wrapText="1"/>
    </xf>
    <xf numFmtId="0" fontId="32" fillId="0" borderId="47" xfId="0" applyFont="1" applyBorder="1" applyAlignment="1">
      <alignment horizontal="left" vertical="center" wrapText="1"/>
    </xf>
    <xf numFmtId="0" fontId="0" fillId="0" borderId="56" xfId="0" applyBorder="1"/>
    <xf numFmtId="0" fontId="0" fillId="0" borderId="32" xfId="0" applyBorder="1"/>
    <xf numFmtId="0" fontId="0" fillId="0" borderId="33" xfId="0" applyBorder="1"/>
    <xf numFmtId="0" fontId="29" fillId="6" borderId="46" xfId="0" applyFont="1" applyFill="1" applyBorder="1" applyAlignment="1">
      <alignment horizontal="center" vertical="center" wrapText="1"/>
    </xf>
    <xf numFmtId="0" fontId="0" fillId="0" borderId="57" xfId="0" applyBorder="1"/>
    <xf numFmtId="0" fontId="29" fillId="6" borderId="36" xfId="0" applyFont="1" applyFill="1" applyBorder="1" applyAlignment="1">
      <alignment horizontal="center" vertical="center" wrapText="1"/>
    </xf>
    <xf numFmtId="0" fontId="29" fillId="6" borderId="40" xfId="0" applyFont="1" applyFill="1" applyBorder="1" applyAlignment="1">
      <alignment horizontal="center" vertical="center" wrapText="1"/>
    </xf>
    <xf numFmtId="0" fontId="32" fillId="0" borderId="59" xfId="0" applyFont="1" applyBorder="1" applyAlignment="1">
      <alignment horizontal="left" vertical="center" wrapText="1"/>
    </xf>
    <xf numFmtId="0" fontId="32" fillId="0" borderId="3" xfId="0" applyFont="1" applyBorder="1" applyAlignment="1">
      <alignment horizontal="left" vertical="center" wrapText="1"/>
    </xf>
    <xf numFmtId="0" fontId="31" fillId="0" borderId="57" xfId="0" applyFont="1" applyBorder="1" applyAlignment="1">
      <alignment horizontal="left" vertical="center" wrapText="1"/>
    </xf>
    <xf numFmtId="0" fontId="29" fillId="6" borderId="60" xfId="0" applyFont="1" applyFill="1" applyBorder="1" applyAlignment="1">
      <alignment horizontal="center" vertical="center" wrapText="1"/>
    </xf>
    <xf numFmtId="0" fontId="31" fillId="2" borderId="24" xfId="0" applyFont="1" applyFill="1" applyBorder="1" applyAlignment="1">
      <alignment vertical="center" wrapText="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49" fontId="15" fillId="4" borderId="25" xfId="2" applyNumberFormat="1" applyFont="1" applyFill="1" applyBorder="1" applyAlignment="1">
      <alignment horizontal="center" vertical="center" wrapText="1" readingOrder="1"/>
    </xf>
    <xf numFmtId="49" fontId="15" fillId="4" borderId="26" xfId="2" applyNumberFormat="1" applyFont="1" applyFill="1" applyBorder="1" applyAlignment="1">
      <alignment horizontal="center" vertical="center" wrapText="1" readingOrder="1"/>
    </xf>
    <xf numFmtId="49" fontId="15" fillId="4" borderId="27" xfId="2" applyNumberFormat="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1" fontId="10" fillId="0" borderId="1" xfId="1" applyNumberFormat="1" applyFont="1" applyAlignment="1">
      <alignment horizontal="center" vertical="center" readingOrder="1"/>
    </xf>
    <xf numFmtId="49" fontId="15" fillId="4" borderId="30" xfId="2" applyNumberFormat="1" applyFont="1" applyFill="1" applyBorder="1" applyAlignment="1">
      <alignment horizontal="center" vertical="center" wrapText="1" readingOrder="1"/>
    </xf>
    <xf numFmtId="49" fontId="15" fillId="4" borderId="3" xfId="2" applyNumberFormat="1" applyFont="1" applyFill="1" applyBorder="1" applyAlignment="1">
      <alignment horizontal="center" vertical="center" wrapText="1" readingOrder="1"/>
    </xf>
    <xf numFmtId="49" fontId="15" fillId="4" borderId="31" xfId="2" applyNumberFormat="1" applyFont="1" applyFill="1" applyBorder="1" applyAlignment="1">
      <alignment horizontal="center" vertical="center" wrapText="1" readingOrder="1"/>
    </xf>
    <xf numFmtId="0" fontId="21" fillId="4" borderId="28" xfId="1" applyFont="1" applyFill="1" applyBorder="1" applyAlignment="1">
      <alignment horizontal="center" vertical="center" wrapText="1" readingOrder="1"/>
    </xf>
    <xf numFmtId="0" fontId="21" fillId="4" borderId="26" xfId="1" applyFont="1" applyFill="1" applyBorder="1" applyAlignment="1">
      <alignment horizontal="center" vertical="center" wrapText="1" readingOrder="1"/>
    </xf>
    <xf numFmtId="0" fontId="21" fillId="4" borderId="29" xfId="1" applyFont="1" applyFill="1" applyBorder="1" applyAlignment="1">
      <alignment horizontal="center" vertical="center" wrapText="1" readingOrder="1"/>
    </xf>
    <xf numFmtId="0" fontId="15" fillId="4" borderId="28" xfId="1" applyFont="1" applyFill="1" applyBorder="1" applyAlignment="1">
      <alignment horizontal="center" vertical="center" wrapText="1" readingOrder="1"/>
    </xf>
    <xf numFmtId="0" fontId="15" fillId="4" borderId="26" xfId="1" applyFont="1" applyFill="1" applyBorder="1" applyAlignment="1">
      <alignment horizontal="center" vertical="center" wrapText="1" readingOrder="1"/>
    </xf>
    <xf numFmtId="0" fontId="15" fillId="4" borderId="29" xfId="1" applyFont="1" applyFill="1" applyBorder="1" applyAlignment="1">
      <alignment horizontal="center" vertical="center" wrapText="1" readingOrder="1"/>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17" fillId="4" borderId="1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4" borderId="11" xfId="1" applyFont="1" applyFill="1" applyBorder="1" applyAlignment="1">
      <alignment horizontal="center" vertical="center" wrapText="1"/>
    </xf>
    <xf numFmtId="0" fontId="10" fillId="0" borderId="1" xfId="1" applyFont="1" applyAlignment="1">
      <alignment horizontal="center"/>
    </xf>
    <xf numFmtId="0" fontId="17" fillId="5" borderId="1" xfId="1" applyFont="1" applyFill="1" applyBorder="1" applyAlignment="1">
      <alignment horizontal="center" vertical="center" textRotation="90" wrapText="1"/>
    </xf>
    <xf numFmtId="0" fontId="17" fillId="5" borderId="10"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xf numFmtId="0" fontId="0" fillId="0" borderId="0" xfId="0" applyAlignment="1">
      <alignment horizontal="center"/>
    </xf>
    <xf numFmtId="0" fontId="27" fillId="0" borderId="0" xfId="0" applyFont="1" applyAlignment="1">
      <alignment horizontal="center" vertical="center"/>
    </xf>
    <xf numFmtId="14" fontId="0" fillId="0" borderId="0" xfId="0" applyNumberFormat="1" applyAlignment="1">
      <alignment horizontal="center"/>
    </xf>
    <xf numFmtId="0" fontId="28" fillId="6" borderId="58" xfId="0" applyFont="1" applyFill="1" applyBorder="1" applyAlignment="1">
      <alignment horizontal="center" vertical="center" wrapText="1"/>
    </xf>
    <xf numFmtId="0" fontId="28" fillId="6" borderId="57" xfId="0" applyFont="1" applyFill="1" applyBorder="1" applyAlignment="1">
      <alignment horizontal="center" vertical="center" wrapText="1"/>
    </xf>
    <xf numFmtId="0" fontId="28" fillId="6" borderId="33" xfId="0" applyFont="1" applyFill="1" applyBorder="1" applyAlignment="1">
      <alignment horizontal="center" vertical="center" wrapText="1"/>
    </xf>
    <xf numFmtId="9" fontId="33" fillId="0" borderId="24" xfId="4" applyFont="1" applyBorder="1" applyAlignment="1">
      <alignment horizontal="center"/>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31" fillId="0" borderId="34" xfId="0" applyFont="1" applyBorder="1" applyAlignment="1">
      <alignment horizontal="justify" vertical="center" wrapText="1"/>
    </xf>
    <xf numFmtId="0" fontId="31" fillId="0" borderId="36" xfId="0" applyFont="1" applyBorder="1" applyAlignment="1">
      <alignment horizontal="justify" vertical="center" wrapText="1"/>
    </xf>
    <xf numFmtId="0" fontId="30" fillId="0" borderId="34" xfId="0" applyFont="1" applyBorder="1" applyAlignment="1">
      <alignment horizontal="justify" vertical="center" wrapText="1"/>
    </xf>
    <xf numFmtId="0" fontId="30" fillId="0" borderId="35" xfId="0" applyFont="1" applyBorder="1" applyAlignment="1">
      <alignment horizontal="justify" vertical="center" wrapText="1"/>
    </xf>
    <xf numFmtId="0" fontId="30" fillId="0" borderId="36" xfId="0" applyFont="1" applyBorder="1" applyAlignment="1">
      <alignment horizontal="justify" vertical="center" wrapText="1"/>
    </xf>
    <xf numFmtId="0" fontId="31" fillId="0" borderId="35" xfId="0" applyFont="1" applyBorder="1" applyAlignment="1">
      <alignment horizontal="justify" vertical="center" wrapText="1"/>
    </xf>
    <xf numFmtId="0" fontId="30" fillId="0" borderId="34" xfId="0" applyFont="1" applyBorder="1" applyAlignment="1">
      <alignment horizontal="left" vertical="center" wrapText="1"/>
    </xf>
    <xf numFmtId="0" fontId="30" fillId="0" borderId="36" xfId="0" applyFont="1" applyBorder="1" applyAlignment="1">
      <alignment horizontal="left" vertical="center" wrapText="1"/>
    </xf>
    <xf numFmtId="0" fontId="31" fillId="7" borderId="34" xfId="0" applyFont="1" applyFill="1" applyBorder="1" applyAlignment="1">
      <alignment horizontal="justify" vertical="center" wrapText="1"/>
    </xf>
    <xf numFmtId="0" fontId="31" fillId="7" borderId="35" xfId="0" applyFont="1" applyFill="1" applyBorder="1" applyAlignment="1">
      <alignment horizontal="justify" vertical="center" wrapText="1"/>
    </xf>
    <xf numFmtId="0" fontId="31" fillId="7" borderId="36" xfId="0" applyFont="1" applyFill="1" applyBorder="1" applyAlignment="1">
      <alignment horizontal="justify" vertical="center" wrapText="1"/>
    </xf>
    <xf numFmtId="0" fontId="31" fillId="7" borderId="20" xfId="0" applyFont="1" applyFill="1" applyBorder="1" applyAlignment="1">
      <alignment horizontal="justify" vertical="center" wrapText="1"/>
    </xf>
    <xf numFmtId="0" fontId="31" fillId="7" borderId="40" xfId="0" applyFont="1" applyFill="1" applyBorder="1" applyAlignment="1">
      <alignment horizontal="justify" vertical="center" wrapText="1"/>
    </xf>
    <xf numFmtId="0" fontId="28" fillId="6" borderId="19" xfId="0" applyFont="1" applyFill="1" applyBorder="1" applyAlignment="1">
      <alignment horizontal="center" vertical="center"/>
    </xf>
    <xf numFmtId="0" fontId="28" fillId="6" borderId="1" xfId="0" applyFont="1" applyFill="1" applyBorder="1" applyAlignment="1">
      <alignment horizontal="center" vertical="center" wrapText="1"/>
    </xf>
    <xf numFmtId="0" fontId="30" fillId="7" borderId="34" xfId="0" applyFont="1" applyFill="1" applyBorder="1" applyAlignment="1">
      <alignment horizontal="center" vertical="center" wrapText="1"/>
    </xf>
    <xf numFmtId="0" fontId="30" fillId="7" borderId="35" xfId="0" applyFont="1" applyFill="1" applyBorder="1" applyAlignment="1">
      <alignment horizontal="center" vertical="center" wrapText="1"/>
    </xf>
    <xf numFmtId="0" fontId="30" fillId="7" borderId="36" xfId="0" applyFont="1" applyFill="1" applyBorder="1" applyAlignment="1">
      <alignment horizontal="center" vertical="center" wrapText="1"/>
    </xf>
    <xf numFmtId="0" fontId="31" fillId="7" borderId="38" xfId="0" applyFont="1" applyFill="1" applyBorder="1" applyAlignment="1">
      <alignment horizontal="justify" vertical="center" wrapText="1"/>
    </xf>
    <xf numFmtId="0" fontId="31" fillId="2" borderId="34" xfId="0" applyFont="1" applyFill="1" applyBorder="1" applyAlignment="1">
      <alignment horizontal="justify" vertical="center" wrapText="1"/>
    </xf>
    <xf numFmtId="0" fontId="31" fillId="2" borderId="36" xfId="0" applyFont="1" applyFill="1" applyBorder="1" applyAlignment="1">
      <alignment horizontal="justify" vertical="center" wrapText="1"/>
    </xf>
    <xf numFmtId="0" fontId="32" fillId="7" borderId="34" xfId="0" applyFont="1" applyFill="1" applyBorder="1" applyAlignment="1">
      <alignment horizontal="justify" vertical="center" wrapText="1"/>
    </xf>
    <xf numFmtId="0" fontId="31" fillId="7" borderId="47" xfId="0" applyFont="1" applyFill="1" applyBorder="1" applyAlignment="1">
      <alignment horizontal="justify" vertical="center" wrapText="1"/>
    </xf>
    <xf numFmtId="0" fontId="31" fillId="7" borderId="48" xfId="0" applyFont="1" applyFill="1" applyBorder="1" applyAlignment="1">
      <alignment horizontal="justify" vertical="center" wrapText="1"/>
    </xf>
    <xf numFmtId="0" fontId="31" fillId="7" borderId="23" xfId="0" applyFont="1" applyFill="1" applyBorder="1" applyAlignment="1">
      <alignment horizontal="justify" vertical="center" wrapText="1"/>
    </xf>
    <xf numFmtId="0" fontId="31" fillId="7" borderId="17" xfId="0" applyFont="1" applyFill="1" applyBorder="1" applyAlignment="1">
      <alignment horizontal="justify" vertical="center" wrapText="1"/>
    </xf>
    <xf numFmtId="0" fontId="32" fillId="0" borderId="47" xfId="0" applyFont="1" applyBorder="1" applyAlignment="1">
      <alignment horizontal="left" vertical="center" wrapText="1"/>
    </xf>
    <xf numFmtId="0" fontId="32" fillId="0" borderId="54" xfId="0" applyFont="1" applyBorder="1" applyAlignment="1">
      <alignment horizontal="left" vertical="center" wrapText="1"/>
    </xf>
    <xf numFmtId="0" fontId="32" fillId="0" borderId="48" xfId="0" applyFont="1" applyBorder="1" applyAlignment="1">
      <alignment horizontal="left" vertical="center" wrapText="1"/>
    </xf>
    <xf numFmtId="0" fontId="32" fillId="0" borderId="53" xfId="0" applyFont="1" applyBorder="1" applyAlignment="1">
      <alignment horizontal="left" vertical="center" wrapText="1"/>
    </xf>
    <xf numFmtId="0" fontId="32" fillId="0" borderId="51" xfId="0" applyFont="1" applyBorder="1" applyAlignment="1">
      <alignment horizontal="left" vertical="center" wrapText="1"/>
    </xf>
    <xf numFmtId="0" fontId="32" fillId="0" borderId="52" xfId="0" applyFont="1" applyBorder="1" applyAlignment="1">
      <alignment horizontal="left" vertical="center" wrapText="1"/>
    </xf>
    <xf numFmtId="0" fontId="30" fillId="2" borderId="38"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1" fillId="7" borderId="18" xfId="0" applyFont="1" applyFill="1" applyBorder="1" applyAlignment="1">
      <alignment horizontal="justify" vertical="center" wrapText="1"/>
    </xf>
    <xf numFmtId="0" fontId="31" fillId="7" borderId="37" xfId="0" applyFont="1" applyFill="1" applyBorder="1" applyAlignment="1">
      <alignment horizontal="justify" vertical="center" wrapText="1"/>
    </xf>
    <xf numFmtId="0" fontId="31" fillId="7" borderId="39" xfId="0" applyFont="1" applyFill="1" applyBorder="1" applyAlignment="1">
      <alignment horizontal="justify" vertical="center" wrapText="1"/>
    </xf>
    <xf numFmtId="0" fontId="30" fillId="2" borderId="34" xfId="0" applyFont="1" applyFill="1" applyBorder="1" applyAlignment="1">
      <alignment horizontal="justify" vertical="center" wrapText="1"/>
    </xf>
    <xf numFmtId="0" fontId="30" fillId="2" borderId="35" xfId="0" applyFont="1" applyFill="1" applyBorder="1" applyAlignment="1">
      <alignment horizontal="justify" vertical="center" wrapText="1"/>
    </xf>
    <xf numFmtId="0" fontId="30" fillId="2" borderId="36" xfId="0" applyFont="1" applyFill="1" applyBorder="1" applyAlignment="1">
      <alignment horizontal="justify" vertical="center" wrapText="1"/>
    </xf>
    <xf numFmtId="0" fontId="32" fillId="0" borderId="50" xfId="0" applyFont="1" applyBorder="1" applyAlignment="1">
      <alignment horizontal="left" vertical="center" wrapText="1"/>
    </xf>
    <xf numFmtId="0" fontId="32" fillId="0" borderId="55" xfId="0" applyFont="1" applyBorder="1" applyAlignment="1">
      <alignment horizontal="left" vertical="center" wrapText="1"/>
    </xf>
    <xf numFmtId="0" fontId="30" fillId="2" borderId="20" xfId="0" applyFont="1" applyFill="1" applyBorder="1" applyAlignment="1">
      <alignment horizontal="center" vertical="center" wrapText="1"/>
    </xf>
    <xf numFmtId="0" fontId="30" fillId="2" borderId="34" xfId="0" applyFont="1" applyFill="1" applyBorder="1" applyAlignment="1">
      <alignment horizontal="center" vertical="center" wrapText="1"/>
    </xf>
    <xf numFmtId="0" fontId="30" fillId="2" borderId="37" xfId="0" applyFont="1" applyFill="1" applyBorder="1" applyAlignment="1">
      <alignment horizontal="justify" vertical="center" wrapText="1"/>
    </xf>
    <xf numFmtId="0" fontId="32" fillId="0" borderId="31" xfId="0" applyFont="1" applyBorder="1" applyAlignment="1">
      <alignment horizontal="left" vertical="center" wrapText="1"/>
    </xf>
    <xf numFmtId="0" fontId="31" fillId="0" borderId="34" xfId="0" applyFont="1" applyBorder="1" applyAlignment="1">
      <alignment vertical="center" wrapText="1"/>
    </xf>
    <xf numFmtId="0" fontId="31" fillId="0" borderId="36" xfId="0" applyFont="1" applyBorder="1" applyAlignment="1">
      <alignment vertical="center" wrapText="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24">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00000000-0008-0000-0000-000002000000}"/>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00000000-0008-0000-0000-000003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00000000-0008-0000-0000-000004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000-000005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00000000-0008-0000-0100-000002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00000000-0008-0000-0100-000003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00000000-0008-0000-0100-000004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00000000-0008-0000-0100-000005000000}"/>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100-000006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3</xdr:row>
      <xdr:rowOff>155976</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660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topLeftCell="A13" zoomScaleNormal="100" workbookViewId="0">
      <selection activeCell="V10" sqref="V10"/>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130" t="s">
        <v>13</v>
      </c>
      <c r="F2" s="131"/>
      <c r="G2" s="131"/>
      <c r="H2" s="131"/>
      <c r="I2" s="131"/>
      <c r="J2" s="131"/>
      <c r="K2" s="131"/>
      <c r="L2" s="131"/>
      <c r="M2" s="131"/>
      <c r="N2" s="131"/>
      <c r="O2" s="131"/>
      <c r="P2" s="131"/>
      <c r="Q2" s="131"/>
      <c r="R2" s="131"/>
      <c r="S2" s="131"/>
      <c r="T2" s="132"/>
    </row>
    <row r="3" spans="1:20" ht="15" customHeight="1" x14ac:dyDescent="0.2">
      <c r="E3" s="133"/>
      <c r="F3" s="134"/>
      <c r="G3" s="134"/>
      <c r="H3" s="134"/>
      <c r="I3" s="134"/>
      <c r="J3" s="134"/>
      <c r="K3" s="134"/>
      <c r="L3" s="134"/>
      <c r="M3" s="134"/>
      <c r="N3" s="134"/>
      <c r="O3" s="134"/>
      <c r="P3" s="134"/>
      <c r="Q3" s="134"/>
      <c r="R3" s="134"/>
      <c r="S3" s="134"/>
      <c r="T3" s="135"/>
    </row>
    <row r="4" spans="1:20" ht="15" customHeight="1" x14ac:dyDescent="0.2">
      <c r="E4" s="133"/>
      <c r="F4" s="134"/>
      <c r="G4" s="134"/>
      <c r="H4" s="134"/>
      <c r="I4" s="134"/>
      <c r="J4" s="134"/>
      <c r="K4" s="134"/>
      <c r="L4" s="134"/>
      <c r="M4" s="134"/>
      <c r="N4" s="134"/>
      <c r="O4" s="134"/>
      <c r="P4" s="134"/>
      <c r="Q4" s="134"/>
      <c r="R4" s="134"/>
      <c r="S4" s="134"/>
      <c r="T4" s="135"/>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136" t="s">
        <v>7</v>
      </c>
      <c r="D7" s="136"/>
      <c r="E7" s="136"/>
      <c r="F7" s="2"/>
      <c r="G7" s="2"/>
      <c r="H7" s="2"/>
      <c r="I7" s="2"/>
      <c r="J7" s="2"/>
      <c r="K7" s="2"/>
      <c r="L7" s="2"/>
      <c r="M7" s="2"/>
      <c r="N7" s="2"/>
      <c r="O7" s="2"/>
      <c r="P7" s="2"/>
      <c r="Q7" s="2"/>
      <c r="R7" s="2"/>
      <c r="S7" s="2"/>
      <c r="T7" s="10"/>
    </row>
    <row r="8" spans="1:20" ht="14.25" customHeight="1" x14ac:dyDescent="0.2">
      <c r="C8" s="11" t="s">
        <v>46</v>
      </c>
      <c r="D8" s="11"/>
      <c r="E8" s="11"/>
      <c r="F8" s="2"/>
      <c r="G8" s="2"/>
      <c r="H8" s="2"/>
      <c r="I8" s="2"/>
      <c r="J8" s="2"/>
      <c r="K8" s="2"/>
      <c r="L8" s="2"/>
      <c r="M8" s="2"/>
      <c r="N8" s="2"/>
      <c r="O8" s="2"/>
      <c r="P8" s="2"/>
      <c r="Q8" s="2"/>
      <c r="R8" s="2"/>
      <c r="S8" s="2"/>
      <c r="T8" s="10"/>
    </row>
    <row r="9" spans="1:20" ht="12.75" x14ac:dyDescent="0.2">
      <c r="C9" s="137" t="s">
        <v>14</v>
      </c>
      <c r="D9" s="137"/>
      <c r="E9" s="137"/>
      <c r="F9" s="2"/>
      <c r="G9" s="2"/>
      <c r="H9" s="2"/>
      <c r="I9" s="2"/>
      <c r="J9" s="2"/>
      <c r="K9" s="2"/>
      <c r="L9" s="2"/>
      <c r="M9" s="2"/>
      <c r="N9" s="2"/>
      <c r="O9" s="2"/>
      <c r="P9" s="2"/>
      <c r="Q9" s="2"/>
      <c r="R9" s="2"/>
      <c r="S9" s="2"/>
      <c r="T9" s="10"/>
    </row>
    <row r="10" spans="1:20" ht="12.75" x14ac:dyDescent="0.2">
      <c r="C10" s="137" t="s">
        <v>47</v>
      </c>
      <c r="D10" s="137"/>
      <c r="E10" s="137"/>
      <c r="F10" s="2"/>
      <c r="G10" s="2"/>
      <c r="H10" s="2"/>
      <c r="I10" s="2"/>
      <c r="J10" s="2"/>
      <c r="K10" s="2"/>
      <c r="L10" s="2"/>
      <c r="M10" s="2"/>
      <c r="N10" s="2"/>
      <c r="O10" s="2"/>
      <c r="P10" s="2"/>
      <c r="Q10" s="2"/>
      <c r="R10" s="2"/>
      <c r="S10" s="2"/>
      <c r="T10" s="10"/>
    </row>
    <row r="11" spans="1:20" ht="46.5" customHeight="1" x14ac:dyDescent="0.2">
      <c r="B11" s="138"/>
      <c r="C11" s="139"/>
      <c r="D11" s="12" t="s">
        <v>8</v>
      </c>
      <c r="E11" s="142"/>
      <c r="F11" s="143"/>
      <c r="G11" s="144"/>
      <c r="H11" s="145"/>
      <c r="I11" s="146"/>
      <c r="J11" s="147"/>
      <c r="K11" s="145"/>
      <c r="L11" s="146"/>
      <c r="M11" s="147"/>
      <c r="N11" s="145"/>
      <c r="O11" s="146"/>
      <c r="P11" s="147"/>
      <c r="Q11" s="145"/>
      <c r="R11" s="146"/>
      <c r="S11" s="147"/>
      <c r="T11" s="13">
        <v>5</v>
      </c>
    </row>
    <row r="12" spans="1:20" ht="30" x14ac:dyDescent="0.2">
      <c r="B12" s="140"/>
      <c r="C12" s="141"/>
      <c r="D12" s="12" t="s">
        <v>10</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128" t="s">
        <v>9</v>
      </c>
      <c r="C13" s="129"/>
      <c r="D13" s="18" t="s">
        <v>15</v>
      </c>
      <c r="E13" s="68"/>
      <c r="F13" s="68"/>
      <c r="G13" s="68"/>
      <c r="H13" s="68"/>
      <c r="I13" s="68"/>
      <c r="J13" s="68"/>
      <c r="K13" s="68"/>
      <c r="L13" s="68"/>
      <c r="M13" s="68"/>
      <c r="N13" s="68"/>
      <c r="O13" s="68"/>
      <c r="P13" s="68"/>
      <c r="Q13" s="68"/>
      <c r="R13" s="68"/>
      <c r="S13" s="68"/>
      <c r="T13" s="17">
        <f>SUM(E13:S13)</f>
        <v>0</v>
      </c>
    </row>
    <row r="14" spans="1:20" ht="54" customHeight="1" x14ac:dyDescent="0.2">
      <c r="A14" s="1">
        <v>2</v>
      </c>
      <c r="B14" s="111"/>
      <c r="C14" s="112"/>
      <c r="D14" s="19" t="s">
        <v>16</v>
      </c>
      <c r="E14" s="68"/>
      <c r="F14" s="68"/>
      <c r="G14" s="68"/>
      <c r="H14" s="68"/>
      <c r="I14" s="68"/>
      <c r="J14" s="68"/>
      <c r="K14" s="68"/>
      <c r="L14" s="68"/>
      <c r="M14" s="68"/>
      <c r="N14" s="68"/>
      <c r="O14" s="68"/>
      <c r="P14" s="68"/>
      <c r="Q14" s="68"/>
      <c r="R14" s="68"/>
      <c r="S14" s="68"/>
      <c r="T14" s="17">
        <f>SUM(E14:S14)</f>
        <v>0</v>
      </c>
    </row>
    <row r="15" spans="1:20" ht="51" customHeight="1" x14ac:dyDescent="0.2">
      <c r="A15" s="1">
        <v>3</v>
      </c>
      <c r="B15" s="111"/>
      <c r="C15" s="112"/>
      <c r="D15" s="19" t="s">
        <v>17</v>
      </c>
      <c r="E15" s="68"/>
      <c r="F15" s="68"/>
      <c r="G15" s="68"/>
      <c r="H15" s="68"/>
      <c r="I15" s="68"/>
      <c r="J15" s="68"/>
      <c r="K15" s="68"/>
      <c r="L15" s="68"/>
      <c r="M15" s="68"/>
      <c r="N15" s="68"/>
      <c r="O15" s="68"/>
      <c r="P15" s="68"/>
      <c r="Q15" s="68"/>
      <c r="R15" s="68"/>
      <c r="S15" s="68"/>
      <c r="T15" s="17">
        <f>SUM(E15:S15)</f>
        <v>0</v>
      </c>
    </row>
    <row r="16" spans="1:20" ht="26.25" customHeight="1" x14ac:dyDescent="0.2">
      <c r="A16" s="1">
        <v>4</v>
      </c>
      <c r="B16" s="111"/>
      <c r="C16" s="112"/>
      <c r="D16" s="18" t="s">
        <v>18</v>
      </c>
      <c r="E16" s="68"/>
      <c r="F16" s="68"/>
      <c r="G16" s="68"/>
      <c r="H16" s="68"/>
      <c r="I16" s="68"/>
      <c r="J16" s="68"/>
      <c r="K16" s="68"/>
      <c r="L16" s="68"/>
      <c r="M16" s="68"/>
      <c r="N16" s="68"/>
      <c r="O16" s="68"/>
      <c r="P16" s="68"/>
      <c r="Q16" s="68"/>
      <c r="R16" s="68"/>
      <c r="S16" s="68"/>
      <c r="T16" s="17">
        <f>SUM(E16:S16)</f>
        <v>0</v>
      </c>
    </row>
    <row r="17" spans="1:20" ht="18" customHeight="1" x14ac:dyDescent="0.2">
      <c r="B17" s="111"/>
      <c r="C17" s="112"/>
      <c r="D17" s="20" t="s">
        <v>3</v>
      </c>
      <c r="E17" s="69">
        <f>SUM(E13:E16)</f>
        <v>0</v>
      </c>
      <c r="F17" s="69">
        <f t="shared" ref="F17:S17" si="0">SUM(F13:F16)</f>
        <v>0</v>
      </c>
      <c r="G17" s="69">
        <f t="shared" si="0"/>
        <v>0</v>
      </c>
      <c r="H17" s="69">
        <f t="shared" si="0"/>
        <v>0</v>
      </c>
      <c r="I17" s="69">
        <f t="shared" si="0"/>
        <v>0</v>
      </c>
      <c r="J17" s="69">
        <f t="shared" si="0"/>
        <v>0</v>
      </c>
      <c r="K17" s="69">
        <f t="shared" si="0"/>
        <v>0</v>
      </c>
      <c r="L17" s="69">
        <f t="shared" si="0"/>
        <v>0</v>
      </c>
      <c r="M17" s="69">
        <f t="shared" si="0"/>
        <v>0</v>
      </c>
      <c r="N17" s="69">
        <f t="shared" si="0"/>
        <v>0</v>
      </c>
      <c r="O17" s="69">
        <f t="shared" si="0"/>
        <v>0</v>
      </c>
      <c r="P17" s="69">
        <f t="shared" si="0"/>
        <v>0</v>
      </c>
      <c r="Q17" s="69">
        <f t="shared" si="0"/>
        <v>0</v>
      </c>
      <c r="R17" s="69">
        <f t="shared" si="0"/>
        <v>0</v>
      </c>
      <c r="S17" s="69">
        <f t="shared" si="0"/>
        <v>0</v>
      </c>
      <c r="T17" s="17">
        <f>SUM(E17:S17)</f>
        <v>0</v>
      </c>
    </row>
    <row r="18" spans="1:20" ht="37.5" customHeight="1" x14ac:dyDescent="0.2">
      <c r="B18" s="111"/>
      <c r="C18" s="112"/>
      <c r="D18" s="21" t="s">
        <v>19</v>
      </c>
      <c r="E18" s="113"/>
      <c r="F18" s="114"/>
      <c r="G18" s="115"/>
      <c r="H18" s="113"/>
      <c r="I18" s="114"/>
      <c r="J18" s="115"/>
      <c r="K18" s="113"/>
      <c r="L18" s="114"/>
      <c r="M18" s="115"/>
      <c r="N18" s="113"/>
      <c r="O18" s="114"/>
      <c r="P18" s="115"/>
      <c r="Q18" s="113"/>
      <c r="R18" s="114"/>
      <c r="S18" s="115"/>
      <c r="T18" s="17"/>
    </row>
    <row r="19" spans="1:20" ht="18" customHeight="1" x14ac:dyDescent="0.2">
      <c r="B19" s="111" t="s">
        <v>20</v>
      </c>
      <c r="C19" s="112"/>
      <c r="D19" s="22" t="s">
        <v>20</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111"/>
      <c r="C20" s="112"/>
      <c r="D20" s="27" t="s">
        <v>50</v>
      </c>
      <c r="E20" s="70"/>
      <c r="F20" s="70"/>
      <c r="G20" s="70"/>
      <c r="H20" s="70"/>
      <c r="I20" s="70"/>
      <c r="J20" s="70"/>
      <c r="K20" s="70"/>
      <c r="L20" s="70"/>
      <c r="M20" s="70"/>
      <c r="N20" s="70"/>
      <c r="O20" s="70"/>
      <c r="P20" s="70"/>
      <c r="Q20" s="70"/>
      <c r="R20" s="70"/>
      <c r="S20" s="70"/>
      <c r="T20" s="17">
        <f t="shared" ref="T20:T26" si="1">SUM(E20:S20)</f>
        <v>0</v>
      </c>
    </row>
    <row r="21" spans="1:20" ht="81" customHeight="1" x14ac:dyDescent="0.2">
      <c r="A21" s="1">
        <v>2</v>
      </c>
      <c r="B21" s="111"/>
      <c r="C21" s="112"/>
      <c r="D21" s="29" t="s">
        <v>21</v>
      </c>
      <c r="E21" s="30"/>
      <c r="F21" s="30"/>
      <c r="G21" s="30"/>
      <c r="H21" s="30"/>
      <c r="I21" s="30"/>
      <c r="J21" s="30"/>
      <c r="K21" s="30"/>
      <c r="L21" s="30"/>
      <c r="M21" s="30"/>
      <c r="N21" s="30"/>
      <c r="O21" s="30"/>
      <c r="P21" s="30"/>
      <c r="Q21" s="30"/>
      <c r="R21" s="30"/>
      <c r="S21" s="30"/>
      <c r="T21" s="17">
        <f t="shared" si="1"/>
        <v>0</v>
      </c>
    </row>
    <row r="22" spans="1:20" ht="42" customHeight="1" x14ac:dyDescent="0.2">
      <c r="A22" s="1">
        <v>3</v>
      </c>
      <c r="B22" s="111"/>
      <c r="C22" s="112"/>
      <c r="D22" s="29" t="s">
        <v>22</v>
      </c>
      <c r="E22" s="30"/>
      <c r="F22" s="30"/>
      <c r="G22" s="30"/>
      <c r="H22" s="30"/>
      <c r="I22" s="30"/>
      <c r="J22" s="30"/>
      <c r="K22" s="30"/>
      <c r="L22" s="30"/>
      <c r="M22" s="30"/>
      <c r="N22" s="30"/>
      <c r="O22" s="30"/>
      <c r="P22" s="30"/>
      <c r="Q22" s="30"/>
      <c r="R22" s="30"/>
      <c r="S22" s="30"/>
      <c r="T22" s="17">
        <f t="shared" si="1"/>
        <v>0</v>
      </c>
    </row>
    <row r="23" spans="1:20" ht="50.25" customHeight="1" x14ac:dyDescent="0.2">
      <c r="A23" s="1">
        <v>4</v>
      </c>
      <c r="B23" s="111"/>
      <c r="C23" s="112"/>
      <c r="D23" s="29" t="s">
        <v>23</v>
      </c>
      <c r="E23" s="30"/>
      <c r="F23" s="30"/>
      <c r="G23" s="30"/>
      <c r="H23" s="30"/>
      <c r="I23" s="30"/>
      <c r="J23" s="30"/>
      <c r="K23" s="30"/>
      <c r="L23" s="30"/>
      <c r="M23" s="30"/>
      <c r="N23" s="30"/>
      <c r="O23" s="30"/>
      <c r="P23" s="30"/>
      <c r="Q23" s="30"/>
      <c r="R23" s="30"/>
      <c r="S23" s="30"/>
      <c r="T23" s="17">
        <f t="shared" si="1"/>
        <v>0</v>
      </c>
    </row>
    <row r="24" spans="1:20" ht="38.25" customHeight="1" x14ac:dyDescent="0.2">
      <c r="A24" s="1">
        <v>5</v>
      </c>
      <c r="B24" s="111"/>
      <c r="C24" s="112"/>
      <c r="D24" s="29" t="s">
        <v>24</v>
      </c>
      <c r="E24" s="30"/>
      <c r="F24" s="30"/>
      <c r="G24" s="30"/>
      <c r="H24" s="30"/>
      <c r="I24" s="30"/>
      <c r="J24" s="30"/>
      <c r="K24" s="30"/>
      <c r="L24" s="30"/>
      <c r="M24" s="30"/>
      <c r="N24" s="30"/>
      <c r="O24" s="30"/>
      <c r="P24" s="30"/>
      <c r="Q24" s="30"/>
      <c r="R24" s="30"/>
      <c r="S24" s="30"/>
      <c r="T24" s="17">
        <f t="shared" si="1"/>
        <v>0</v>
      </c>
    </row>
    <row r="25" spans="1:20" ht="42.75" customHeight="1" x14ac:dyDescent="0.2">
      <c r="A25" s="1">
        <v>6</v>
      </c>
      <c r="B25" s="111"/>
      <c r="C25" s="112"/>
      <c r="D25" s="29" t="s">
        <v>25</v>
      </c>
      <c r="E25" s="30"/>
      <c r="F25" s="30"/>
      <c r="G25" s="30"/>
      <c r="H25" s="30"/>
      <c r="I25" s="30"/>
      <c r="J25" s="30"/>
      <c r="K25" s="30"/>
      <c r="L25" s="30"/>
      <c r="M25" s="30"/>
      <c r="N25" s="30"/>
      <c r="O25" s="30"/>
      <c r="P25" s="30"/>
      <c r="Q25" s="30"/>
      <c r="R25" s="30"/>
      <c r="S25" s="30"/>
      <c r="T25" s="17">
        <f t="shared" si="1"/>
        <v>0</v>
      </c>
    </row>
    <row r="26" spans="1:20" ht="18" customHeight="1" x14ac:dyDescent="0.2">
      <c r="B26" s="111"/>
      <c r="C26" s="112"/>
      <c r="D26" s="31" t="s">
        <v>3</v>
      </c>
      <c r="E26" s="71">
        <f>SUM(E20:E25)</f>
        <v>0</v>
      </c>
      <c r="F26" s="71">
        <f t="shared" ref="F26:S26" si="2">SUM(F20:F25)</f>
        <v>0</v>
      </c>
      <c r="G26" s="71">
        <f t="shared" si="2"/>
        <v>0</v>
      </c>
      <c r="H26" s="71">
        <f t="shared" si="2"/>
        <v>0</v>
      </c>
      <c r="I26" s="71">
        <f t="shared" si="2"/>
        <v>0</v>
      </c>
      <c r="J26" s="71">
        <f t="shared" si="2"/>
        <v>0</v>
      </c>
      <c r="K26" s="71">
        <f t="shared" si="2"/>
        <v>0</v>
      </c>
      <c r="L26" s="71">
        <f t="shared" si="2"/>
        <v>0</v>
      </c>
      <c r="M26" s="71">
        <f t="shared" si="2"/>
        <v>0</v>
      </c>
      <c r="N26" s="71">
        <f t="shared" si="2"/>
        <v>0</v>
      </c>
      <c r="O26" s="71">
        <f t="shared" si="2"/>
        <v>0</v>
      </c>
      <c r="P26" s="71">
        <f t="shared" si="2"/>
        <v>0</v>
      </c>
      <c r="Q26" s="71">
        <f t="shared" si="2"/>
        <v>0</v>
      </c>
      <c r="R26" s="71">
        <f t="shared" si="2"/>
        <v>0</v>
      </c>
      <c r="S26" s="71">
        <f t="shared" si="2"/>
        <v>0</v>
      </c>
      <c r="T26" s="17">
        <f t="shared" si="1"/>
        <v>0</v>
      </c>
    </row>
    <row r="27" spans="1:20" ht="37.5" customHeight="1" x14ac:dyDescent="0.2">
      <c r="B27" s="111"/>
      <c r="C27" s="112"/>
      <c r="D27" s="22" t="s">
        <v>19</v>
      </c>
      <c r="E27" s="122"/>
      <c r="F27" s="123"/>
      <c r="G27" s="124"/>
      <c r="H27" s="122"/>
      <c r="I27" s="123"/>
      <c r="J27" s="124"/>
      <c r="K27" s="122"/>
      <c r="L27" s="123"/>
      <c r="M27" s="124"/>
      <c r="N27" s="122"/>
      <c r="O27" s="123"/>
      <c r="P27" s="124"/>
      <c r="Q27" s="122"/>
      <c r="R27" s="123"/>
      <c r="S27" s="124"/>
      <c r="T27" s="17"/>
    </row>
    <row r="28" spans="1:20" ht="18" customHeight="1" x14ac:dyDescent="0.2">
      <c r="B28" s="111" t="s">
        <v>4</v>
      </c>
      <c r="C28" s="112"/>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30.75" customHeight="1" x14ac:dyDescent="0.2">
      <c r="A29" s="1">
        <v>1</v>
      </c>
      <c r="B29" s="111"/>
      <c r="C29" s="112"/>
      <c r="D29" s="32" t="s">
        <v>26</v>
      </c>
      <c r="E29" s="72"/>
      <c r="F29" s="72"/>
      <c r="G29" s="72"/>
      <c r="H29" s="72"/>
      <c r="I29" s="72"/>
      <c r="J29" s="72"/>
      <c r="K29" s="72"/>
      <c r="L29" s="72"/>
      <c r="M29" s="72"/>
      <c r="N29" s="72"/>
      <c r="O29" s="72"/>
      <c r="P29" s="72"/>
      <c r="Q29" s="72"/>
      <c r="R29" s="72"/>
      <c r="S29" s="72"/>
      <c r="T29" s="17">
        <f t="shared" ref="T29:T34" si="3">SUM(E29:S29)</f>
        <v>0</v>
      </c>
    </row>
    <row r="30" spans="1:20" ht="41.25" customHeight="1" x14ac:dyDescent="0.2">
      <c r="A30" s="1">
        <v>2</v>
      </c>
      <c r="B30" s="111"/>
      <c r="C30" s="112"/>
      <c r="D30" s="32" t="s">
        <v>51</v>
      </c>
      <c r="E30" s="72"/>
      <c r="F30" s="72"/>
      <c r="G30" s="72"/>
      <c r="H30" s="72"/>
      <c r="I30" s="72"/>
      <c r="J30" s="72"/>
      <c r="K30" s="72"/>
      <c r="L30" s="72"/>
      <c r="M30" s="72"/>
      <c r="N30" s="72"/>
      <c r="O30" s="72"/>
      <c r="P30" s="72"/>
      <c r="Q30" s="72"/>
      <c r="R30" s="72"/>
      <c r="S30" s="72"/>
      <c r="T30" s="17">
        <f t="shared" si="3"/>
        <v>0</v>
      </c>
    </row>
    <row r="31" spans="1:20" ht="62.25" customHeight="1" x14ac:dyDescent="0.2">
      <c r="A31" s="1">
        <v>3</v>
      </c>
      <c r="B31" s="111"/>
      <c r="C31" s="112"/>
      <c r="D31" s="32" t="s">
        <v>52</v>
      </c>
      <c r="E31" s="72"/>
      <c r="F31" s="72"/>
      <c r="G31" s="72"/>
      <c r="H31" s="72"/>
      <c r="I31" s="72"/>
      <c r="J31" s="72"/>
      <c r="K31" s="72"/>
      <c r="L31" s="72"/>
      <c r="M31" s="72"/>
      <c r="N31" s="72"/>
      <c r="O31" s="72"/>
      <c r="P31" s="72"/>
      <c r="Q31" s="72"/>
      <c r="R31" s="72"/>
      <c r="S31" s="72"/>
      <c r="T31" s="17">
        <f t="shared" si="3"/>
        <v>0</v>
      </c>
    </row>
    <row r="32" spans="1:20" ht="41.25" customHeight="1" x14ac:dyDescent="0.2">
      <c r="A32" s="1">
        <v>4</v>
      </c>
      <c r="B32" s="111"/>
      <c r="C32" s="112"/>
      <c r="D32" s="32" t="s">
        <v>27</v>
      </c>
      <c r="E32" s="72"/>
      <c r="F32" s="72"/>
      <c r="G32" s="72"/>
      <c r="H32" s="72"/>
      <c r="I32" s="72"/>
      <c r="J32" s="72"/>
      <c r="K32" s="72"/>
      <c r="L32" s="72"/>
      <c r="M32" s="72"/>
      <c r="N32" s="72"/>
      <c r="O32" s="72"/>
      <c r="P32" s="72"/>
      <c r="Q32" s="72"/>
      <c r="R32" s="72"/>
      <c r="S32" s="72"/>
      <c r="T32" s="17">
        <f t="shared" si="3"/>
        <v>0</v>
      </c>
    </row>
    <row r="33" spans="1:20" ht="61.5" customHeight="1" x14ac:dyDescent="0.2">
      <c r="A33" s="1">
        <v>5</v>
      </c>
      <c r="B33" s="111"/>
      <c r="C33" s="112"/>
      <c r="D33" s="32" t="s">
        <v>28</v>
      </c>
      <c r="E33" s="72"/>
      <c r="F33" s="72"/>
      <c r="G33" s="72"/>
      <c r="H33" s="72"/>
      <c r="I33" s="72"/>
      <c r="J33" s="72"/>
      <c r="K33" s="72"/>
      <c r="L33" s="72"/>
      <c r="M33" s="72"/>
      <c r="N33" s="72"/>
      <c r="O33" s="72"/>
      <c r="P33" s="72"/>
      <c r="Q33" s="72"/>
      <c r="R33" s="72"/>
      <c r="S33" s="72"/>
      <c r="T33" s="17">
        <f t="shared" si="3"/>
        <v>0</v>
      </c>
    </row>
    <row r="34" spans="1:20" ht="18" customHeight="1" x14ac:dyDescent="0.2">
      <c r="B34" s="111"/>
      <c r="C34" s="112"/>
      <c r="D34" s="31" t="s">
        <v>3</v>
      </c>
      <c r="E34" s="71">
        <f>SUM(E29:E33)</f>
        <v>0</v>
      </c>
      <c r="F34" s="71">
        <f t="shared" ref="F34:S34" si="4">SUM(F29:F33)</f>
        <v>0</v>
      </c>
      <c r="G34" s="71">
        <f t="shared" si="4"/>
        <v>0</v>
      </c>
      <c r="H34" s="71">
        <f t="shared" si="4"/>
        <v>0</v>
      </c>
      <c r="I34" s="71">
        <f t="shared" si="4"/>
        <v>0</v>
      </c>
      <c r="J34" s="71">
        <f t="shared" si="4"/>
        <v>0</v>
      </c>
      <c r="K34" s="71">
        <f t="shared" si="4"/>
        <v>0</v>
      </c>
      <c r="L34" s="71">
        <f t="shared" si="4"/>
        <v>0</v>
      </c>
      <c r="M34" s="71">
        <f t="shared" si="4"/>
        <v>0</v>
      </c>
      <c r="N34" s="71">
        <f t="shared" si="4"/>
        <v>0</v>
      </c>
      <c r="O34" s="71">
        <f t="shared" si="4"/>
        <v>0</v>
      </c>
      <c r="P34" s="71">
        <f t="shared" si="4"/>
        <v>0</v>
      </c>
      <c r="Q34" s="71">
        <f t="shared" si="4"/>
        <v>0</v>
      </c>
      <c r="R34" s="71">
        <f t="shared" si="4"/>
        <v>0</v>
      </c>
      <c r="S34" s="71">
        <f t="shared" si="4"/>
        <v>0</v>
      </c>
      <c r="T34" s="17">
        <f t="shared" si="3"/>
        <v>0</v>
      </c>
    </row>
    <row r="35" spans="1:20" ht="37.5" customHeight="1" x14ac:dyDescent="0.2">
      <c r="B35" s="111"/>
      <c r="C35" s="112"/>
      <c r="D35" s="22" t="s">
        <v>19</v>
      </c>
      <c r="E35" s="125"/>
      <c r="F35" s="126"/>
      <c r="G35" s="127"/>
      <c r="H35" s="125"/>
      <c r="I35" s="126"/>
      <c r="J35" s="127"/>
      <c r="K35" s="125"/>
      <c r="L35" s="126"/>
      <c r="M35" s="127"/>
      <c r="N35" s="125"/>
      <c r="O35" s="126"/>
      <c r="P35" s="127"/>
      <c r="Q35" s="125"/>
      <c r="R35" s="126"/>
      <c r="S35" s="127"/>
      <c r="T35" s="17"/>
    </row>
    <row r="36" spans="1:20" ht="18" customHeight="1" x14ac:dyDescent="0.2">
      <c r="B36" s="111" t="s">
        <v>5</v>
      </c>
      <c r="C36" s="112"/>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111"/>
      <c r="C37" s="112"/>
      <c r="D37" s="32" t="s">
        <v>29</v>
      </c>
      <c r="E37" s="73"/>
      <c r="F37" s="74"/>
      <c r="G37" s="75"/>
      <c r="H37" s="73"/>
      <c r="I37" s="74"/>
      <c r="J37" s="75"/>
      <c r="K37" s="73"/>
      <c r="L37" s="74"/>
      <c r="M37" s="75"/>
      <c r="N37" s="73"/>
      <c r="O37" s="74"/>
      <c r="P37" s="75"/>
      <c r="Q37" s="73"/>
      <c r="R37" s="74"/>
      <c r="S37" s="75"/>
      <c r="T37" s="17">
        <f t="shared" ref="T37:T43" si="5">SUM(E37:S37)</f>
        <v>0</v>
      </c>
    </row>
    <row r="38" spans="1:20" ht="57" customHeight="1" x14ac:dyDescent="0.2">
      <c r="A38" s="1">
        <v>2</v>
      </c>
      <c r="B38" s="111"/>
      <c r="C38" s="112"/>
      <c r="D38" s="32" t="s">
        <v>53</v>
      </c>
      <c r="E38" s="70"/>
      <c r="F38" s="70"/>
      <c r="G38" s="70"/>
      <c r="H38" s="70"/>
      <c r="I38" s="70"/>
      <c r="J38" s="70"/>
      <c r="K38" s="70"/>
      <c r="L38" s="70"/>
      <c r="M38" s="70"/>
      <c r="N38" s="70"/>
      <c r="O38" s="70"/>
      <c r="P38" s="70"/>
      <c r="Q38" s="70"/>
      <c r="R38" s="70"/>
      <c r="S38" s="70"/>
      <c r="T38" s="17">
        <f t="shared" si="5"/>
        <v>0</v>
      </c>
    </row>
    <row r="39" spans="1:20" ht="78.75" customHeight="1" x14ac:dyDescent="0.2">
      <c r="A39" s="1">
        <v>3</v>
      </c>
      <c r="B39" s="111"/>
      <c r="C39" s="112"/>
      <c r="D39" s="32" t="s">
        <v>30</v>
      </c>
      <c r="E39" s="30"/>
      <c r="F39" s="30"/>
      <c r="G39" s="30"/>
      <c r="H39" s="30"/>
      <c r="I39" s="30"/>
      <c r="J39" s="30"/>
      <c r="K39" s="30"/>
      <c r="L39" s="30"/>
      <c r="M39" s="30"/>
      <c r="N39" s="30"/>
      <c r="O39" s="30"/>
      <c r="P39" s="30"/>
      <c r="Q39" s="30"/>
      <c r="R39" s="30"/>
      <c r="S39" s="30"/>
      <c r="T39" s="17">
        <f t="shared" si="5"/>
        <v>0</v>
      </c>
    </row>
    <row r="40" spans="1:20" ht="70.5" customHeight="1" x14ac:dyDescent="0.2">
      <c r="A40" s="1">
        <v>4</v>
      </c>
      <c r="B40" s="111"/>
      <c r="C40" s="112"/>
      <c r="D40" s="32" t="s">
        <v>54</v>
      </c>
      <c r="E40" s="30"/>
      <c r="F40" s="30"/>
      <c r="G40" s="30"/>
      <c r="H40" s="30"/>
      <c r="I40" s="30"/>
      <c r="J40" s="30"/>
      <c r="K40" s="30"/>
      <c r="L40" s="30"/>
      <c r="M40" s="30"/>
      <c r="N40" s="30"/>
      <c r="O40" s="30"/>
      <c r="P40" s="30"/>
      <c r="Q40" s="30"/>
      <c r="R40" s="30"/>
      <c r="S40" s="30"/>
      <c r="T40" s="17">
        <f t="shared" si="5"/>
        <v>0</v>
      </c>
    </row>
    <row r="41" spans="1:20" ht="87.75" customHeight="1" x14ac:dyDescent="0.2">
      <c r="A41" s="1">
        <v>5</v>
      </c>
      <c r="B41" s="111"/>
      <c r="C41" s="112"/>
      <c r="D41" s="32" t="s">
        <v>55</v>
      </c>
      <c r="E41" s="30"/>
      <c r="F41" s="30"/>
      <c r="G41" s="30"/>
      <c r="H41" s="30"/>
      <c r="I41" s="30"/>
      <c r="J41" s="30"/>
      <c r="K41" s="30"/>
      <c r="L41" s="30"/>
      <c r="M41" s="30"/>
      <c r="N41" s="30"/>
      <c r="O41" s="30"/>
      <c r="P41" s="30"/>
      <c r="Q41" s="30"/>
      <c r="R41" s="30"/>
      <c r="S41" s="30"/>
      <c r="T41" s="17">
        <f t="shared" si="5"/>
        <v>0</v>
      </c>
    </row>
    <row r="42" spans="1:20" ht="66.75" customHeight="1" x14ac:dyDescent="0.2">
      <c r="A42" s="1">
        <v>6</v>
      </c>
      <c r="B42" s="111"/>
      <c r="C42" s="112"/>
      <c r="D42" s="32" t="s">
        <v>31</v>
      </c>
      <c r="E42" s="30"/>
      <c r="F42" s="30"/>
      <c r="G42" s="30"/>
      <c r="H42" s="30"/>
      <c r="I42" s="30"/>
      <c r="J42" s="30"/>
      <c r="K42" s="30"/>
      <c r="L42" s="30"/>
      <c r="M42" s="30"/>
      <c r="N42" s="30"/>
      <c r="O42" s="30"/>
      <c r="P42" s="30"/>
      <c r="Q42" s="30"/>
      <c r="R42" s="30"/>
      <c r="S42" s="30"/>
      <c r="T42" s="17">
        <f t="shared" si="5"/>
        <v>0</v>
      </c>
    </row>
    <row r="43" spans="1:20" ht="18" customHeight="1" x14ac:dyDescent="0.2">
      <c r="B43" s="111"/>
      <c r="C43" s="112"/>
      <c r="D43" s="31" t="s">
        <v>3</v>
      </c>
      <c r="E43" s="76">
        <f>SUM(E37:E42)</f>
        <v>0</v>
      </c>
      <c r="F43" s="76">
        <f t="shared" ref="F43:S43" si="6">SUM(F37:F42)</f>
        <v>0</v>
      </c>
      <c r="G43" s="76">
        <f t="shared" si="6"/>
        <v>0</v>
      </c>
      <c r="H43" s="76">
        <f t="shared" si="6"/>
        <v>0</v>
      </c>
      <c r="I43" s="76">
        <f t="shared" si="6"/>
        <v>0</v>
      </c>
      <c r="J43" s="76">
        <f t="shared" si="6"/>
        <v>0</v>
      </c>
      <c r="K43" s="76">
        <f t="shared" si="6"/>
        <v>0</v>
      </c>
      <c r="L43" s="76">
        <f t="shared" si="6"/>
        <v>0</v>
      </c>
      <c r="M43" s="76">
        <f t="shared" si="6"/>
        <v>0</v>
      </c>
      <c r="N43" s="76">
        <f t="shared" si="6"/>
        <v>0</v>
      </c>
      <c r="O43" s="76">
        <f t="shared" si="6"/>
        <v>0</v>
      </c>
      <c r="P43" s="76">
        <f t="shared" si="6"/>
        <v>0</v>
      </c>
      <c r="Q43" s="76">
        <f t="shared" si="6"/>
        <v>0</v>
      </c>
      <c r="R43" s="76">
        <f t="shared" si="6"/>
        <v>0</v>
      </c>
      <c r="S43" s="76">
        <f t="shared" si="6"/>
        <v>0</v>
      </c>
      <c r="T43" s="33">
        <f t="shared" si="5"/>
        <v>0</v>
      </c>
    </row>
    <row r="44" spans="1:20" ht="37.5" customHeight="1" x14ac:dyDescent="0.2">
      <c r="B44" s="111"/>
      <c r="C44" s="112"/>
      <c r="D44" s="22" t="s">
        <v>19</v>
      </c>
      <c r="E44" s="122"/>
      <c r="F44" s="123"/>
      <c r="G44" s="124"/>
      <c r="H44" s="122"/>
      <c r="I44" s="123"/>
      <c r="J44" s="124"/>
      <c r="K44" s="122"/>
      <c r="L44" s="123"/>
      <c r="M44" s="124"/>
      <c r="N44" s="122"/>
      <c r="O44" s="123"/>
      <c r="P44" s="124"/>
      <c r="Q44" s="122"/>
      <c r="R44" s="123"/>
      <c r="S44" s="124"/>
      <c r="T44" s="17"/>
    </row>
    <row r="45" spans="1:20" ht="18" customHeight="1" x14ac:dyDescent="0.2">
      <c r="B45" s="111" t="s">
        <v>6</v>
      </c>
      <c r="C45" s="112"/>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111"/>
      <c r="C46" s="112"/>
      <c r="D46" s="27" t="s">
        <v>32</v>
      </c>
      <c r="E46" s="30"/>
      <c r="F46" s="30"/>
      <c r="G46" s="30"/>
      <c r="H46" s="30"/>
      <c r="I46" s="30"/>
      <c r="J46" s="30"/>
      <c r="K46" s="30"/>
      <c r="L46" s="30"/>
      <c r="M46" s="30"/>
      <c r="N46" s="30"/>
      <c r="O46" s="30"/>
      <c r="P46" s="30"/>
      <c r="Q46" s="30"/>
      <c r="R46" s="30"/>
      <c r="S46" s="30"/>
      <c r="T46" s="17">
        <f>SUM(E46:S46)</f>
        <v>0</v>
      </c>
    </row>
    <row r="47" spans="1:20" ht="18" customHeight="1" x14ac:dyDescent="0.2">
      <c r="B47" s="111"/>
      <c r="C47" s="112"/>
      <c r="D47" s="31" t="s">
        <v>3</v>
      </c>
      <c r="E47" s="77">
        <f>+E46</f>
        <v>0</v>
      </c>
      <c r="F47" s="77">
        <f t="shared" ref="F47:S47" si="7">+F46</f>
        <v>0</v>
      </c>
      <c r="G47" s="77">
        <f t="shared" si="7"/>
        <v>0</v>
      </c>
      <c r="H47" s="77">
        <f t="shared" si="7"/>
        <v>0</v>
      </c>
      <c r="I47" s="77">
        <f t="shared" si="7"/>
        <v>0</v>
      </c>
      <c r="J47" s="77">
        <f t="shared" si="7"/>
        <v>0</v>
      </c>
      <c r="K47" s="77">
        <f t="shared" si="7"/>
        <v>0</v>
      </c>
      <c r="L47" s="77">
        <f t="shared" si="7"/>
        <v>0</v>
      </c>
      <c r="M47" s="77">
        <f t="shared" si="7"/>
        <v>0</v>
      </c>
      <c r="N47" s="77">
        <f t="shared" si="7"/>
        <v>0</v>
      </c>
      <c r="O47" s="77">
        <f t="shared" si="7"/>
        <v>0</v>
      </c>
      <c r="P47" s="77">
        <f t="shared" si="7"/>
        <v>0</v>
      </c>
      <c r="Q47" s="77">
        <f t="shared" si="7"/>
        <v>0</v>
      </c>
      <c r="R47" s="77">
        <f t="shared" si="7"/>
        <v>0</v>
      </c>
      <c r="S47" s="77">
        <f t="shared" si="7"/>
        <v>0</v>
      </c>
      <c r="T47" s="34">
        <f>SUM(E47:S47)</f>
        <v>0</v>
      </c>
    </row>
    <row r="48" spans="1:20" ht="44.25" customHeight="1" x14ac:dyDescent="0.2">
      <c r="B48" s="111"/>
      <c r="C48" s="112"/>
      <c r="D48" s="22" t="s">
        <v>19</v>
      </c>
      <c r="E48" s="113"/>
      <c r="F48" s="114"/>
      <c r="G48" s="115"/>
      <c r="H48" s="113"/>
      <c r="I48" s="114"/>
      <c r="J48" s="115"/>
      <c r="K48" s="113"/>
      <c r="L48" s="114"/>
      <c r="M48" s="115"/>
      <c r="N48" s="113"/>
      <c r="O48" s="114"/>
      <c r="P48" s="115"/>
      <c r="Q48" s="113"/>
      <c r="R48" s="114"/>
      <c r="S48" s="115"/>
      <c r="T48" s="17"/>
    </row>
    <row r="49" spans="1:20" ht="18" customHeight="1" x14ac:dyDescent="0.2">
      <c r="B49" s="116" t="s">
        <v>12</v>
      </c>
      <c r="C49" s="117"/>
      <c r="D49" s="22" t="s">
        <v>12</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116"/>
      <c r="C50" s="117"/>
      <c r="D50" s="32" t="s">
        <v>33</v>
      </c>
      <c r="E50" s="30"/>
      <c r="F50" s="30"/>
      <c r="G50" s="30"/>
      <c r="H50" s="30"/>
      <c r="I50" s="30"/>
      <c r="J50" s="30"/>
      <c r="K50" s="30"/>
      <c r="L50" s="30"/>
      <c r="M50" s="30"/>
      <c r="N50" s="30"/>
      <c r="O50" s="30"/>
      <c r="P50" s="30"/>
      <c r="Q50" s="30"/>
      <c r="R50" s="30"/>
      <c r="S50" s="30"/>
      <c r="T50" s="17">
        <f>SUM(E50:S50)</f>
        <v>0</v>
      </c>
    </row>
    <row r="51" spans="1:20" ht="30" customHeight="1" x14ac:dyDescent="0.2">
      <c r="B51" s="116"/>
      <c r="C51" s="117"/>
      <c r="D51" s="31" t="s">
        <v>3</v>
      </c>
      <c r="E51" s="77">
        <f t="shared" ref="E51:S51" si="8">SUM(E50:E50)</f>
        <v>0</v>
      </c>
      <c r="F51" s="77">
        <f t="shared" si="8"/>
        <v>0</v>
      </c>
      <c r="G51" s="77">
        <f t="shared" si="8"/>
        <v>0</v>
      </c>
      <c r="H51" s="77">
        <f t="shared" si="8"/>
        <v>0</v>
      </c>
      <c r="I51" s="77">
        <f t="shared" si="8"/>
        <v>0</v>
      </c>
      <c r="J51" s="77">
        <f t="shared" si="8"/>
        <v>0</v>
      </c>
      <c r="K51" s="77">
        <f t="shared" si="8"/>
        <v>0</v>
      </c>
      <c r="L51" s="77">
        <f t="shared" si="8"/>
        <v>0</v>
      </c>
      <c r="M51" s="77">
        <f t="shared" si="8"/>
        <v>0</v>
      </c>
      <c r="N51" s="77">
        <f t="shared" si="8"/>
        <v>0</v>
      </c>
      <c r="O51" s="77">
        <f t="shared" si="8"/>
        <v>0</v>
      </c>
      <c r="P51" s="77">
        <f t="shared" si="8"/>
        <v>0</v>
      </c>
      <c r="Q51" s="77">
        <f t="shared" si="8"/>
        <v>0</v>
      </c>
      <c r="R51" s="77">
        <f t="shared" si="8"/>
        <v>0</v>
      </c>
      <c r="S51" s="77">
        <f t="shared" si="8"/>
        <v>0</v>
      </c>
      <c r="T51" s="17">
        <f>SUM(E51:S51)</f>
        <v>0</v>
      </c>
    </row>
    <row r="52" spans="1:20" ht="51" customHeight="1" x14ac:dyDescent="0.2">
      <c r="B52" s="116"/>
      <c r="C52" s="117"/>
      <c r="D52" s="22" t="s">
        <v>19</v>
      </c>
      <c r="E52" s="119"/>
      <c r="F52" s="120"/>
      <c r="G52" s="121"/>
      <c r="H52" s="119"/>
      <c r="I52" s="120"/>
      <c r="J52" s="121"/>
      <c r="K52" s="119"/>
      <c r="L52" s="120"/>
      <c r="M52" s="121"/>
      <c r="N52" s="119"/>
      <c r="O52" s="120"/>
      <c r="P52" s="121"/>
      <c r="Q52" s="119"/>
      <c r="R52" s="120"/>
      <c r="S52" s="121"/>
      <c r="T52" s="17"/>
    </row>
    <row r="53" spans="1:20" x14ac:dyDescent="0.25">
      <c r="E53" s="62">
        <f t="shared" ref="E53:S53" si="9">+E51+E47+E43+E34+E26+E17</f>
        <v>0</v>
      </c>
      <c r="F53" s="62">
        <f t="shared" si="9"/>
        <v>0</v>
      </c>
      <c r="G53" s="62">
        <f t="shared" si="9"/>
        <v>0</v>
      </c>
      <c r="H53" s="62">
        <f t="shared" si="9"/>
        <v>0</v>
      </c>
      <c r="I53" s="62">
        <f t="shared" si="9"/>
        <v>0</v>
      </c>
      <c r="J53" s="62">
        <f t="shared" si="9"/>
        <v>0</v>
      </c>
      <c r="K53" s="62">
        <f t="shared" si="9"/>
        <v>0</v>
      </c>
      <c r="L53" s="62">
        <f t="shared" si="9"/>
        <v>0</v>
      </c>
      <c r="M53" s="62">
        <f t="shared" si="9"/>
        <v>0</v>
      </c>
      <c r="N53" s="62">
        <f t="shared" si="9"/>
        <v>0</v>
      </c>
      <c r="O53" s="62">
        <f t="shared" si="9"/>
        <v>0</v>
      </c>
      <c r="P53" s="62">
        <f t="shared" si="9"/>
        <v>0</v>
      </c>
      <c r="Q53" s="62">
        <f t="shared" si="9"/>
        <v>0</v>
      </c>
      <c r="R53" s="62">
        <f t="shared" si="9"/>
        <v>0</v>
      </c>
      <c r="S53" s="62">
        <f t="shared" si="9"/>
        <v>0</v>
      </c>
    </row>
    <row r="54" spans="1:20" s="1" customFormat="1" x14ac:dyDescent="0.25">
      <c r="A54" s="1">
        <f>A50+A46+A42+A33+A25+A16</f>
        <v>23</v>
      </c>
      <c r="E54" s="118">
        <f>+E53+F53+G53</f>
        <v>0</v>
      </c>
      <c r="F54" s="118"/>
      <c r="G54" s="118"/>
      <c r="H54" s="118">
        <f t="shared" ref="H54" si="10">+H53+I53+J53</f>
        <v>0</v>
      </c>
      <c r="I54" s="118"/>
      <c r="J54" s="118"/>
      <c r="K54" s="118">
        <f t="shared" ref="K54" si="11">+K53+L53+M53</f>
        <v>0</v>
      </c>
      <c r="L54" s="118"/>
      <c r="M54" s="118"/>
      <c r="N54" s="118">
        <f t="shared" ref="N54" si="12">+N53+O53+P53</f>
        <v>0</v>
      </c>
      <c r="O54" s="118"/>
      <c r="P54" s="118"/>
      <c r="Q54" s="118">
        <f t="shared" ref="Q54" si="13">+Q53+R53+S53</f>
        <v>0</v>
      </c>
      <c r="R54" s="118"/>
      <c r="S54" s="118"/>
      <c r="T54" s="66"/>
    </row>
    <row r="55" spans="1:20" x14ac:dyDescent="0.25">
      <c r="D55" s="36" t="s">
        <v>0</v>
      </c>
      <c r="E55" s="37">
        <f>+H53+K53+N53+Q53</f>
        <v>0</v>
      </c>
      <c r="F55" s="38" t="e">
        <f>+E55/$E$58</f>
        <v>#DIV/0!</v>
      </c>
    </row>
    <row r="56" spans="1:20" x14ac:dyDescent="0.25">
      <c r="D56" s="36" t="s">
        <v>1</v>
      </c>
      <c r="E56" s="37">
        <f>+F53+I53+L53+O53+R53</f>
        <v>0</v>
      </c>
      <c r="F56" s="38" t="e">
        <f t="shared" ref="F56:F58" si="14">+E56/$E$58</f>
        <v>#DIV/0!</v>
      </c>
    </row>
    <row r="57" spans="1:20" x14ac:dyDescent="0.25">
      <c r="D57" s="36" t="s">
        <v>2</v>
      </c>
      <c r="E57" s="37">
        <f>+G53+J53+M53+P53+S53</f>
        <v>0</v>
      </c>
      <c r="F57" s="38" t="e">
        <f t="shared" si="14"/>
        <v>#DIV/0!</v>
      </c>
    </row>
    <row r="58" spans="1:20" x14ac:dyDescent="0.25">
      <c r="E58" s="37">
        <f>SUM(E55:E57)</f>
        <v>0</v>
      </c>
      <c r="F58" s="38" t="e">
        <f t="shared" si="14"/>
        <v>#DIV/0!</v>
      </c>
    </row>
    <row r="60" spans="1:20" x14ac:dyDescent="0.25">
      <c r="D60" s="64" t="s">
        <v>45</v>
      </c>
      <c r="E60" s="63"/>
      <c r="F60" s="65" t="e">
        <f>+F55+F57</f>
        <v>#DIV/0!</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E2:T4"/>
    <mergeCell ref="C7:E7"/>
    <mergeCell ref="C9:E9"/>
    <mergeCell ref="C10:E10"/>
    <mergeCell ref="B11:C12"/>
    <mergeCell ref="E11:G11"/>
    <mergeCell ref="H11:J11"/>
    <mergeCell ref="K11:M11"/>
    <mergeCell ref="N11:P11"/>
    <mergeCell ref="Q11:S11"/>
    <mergeCell ref="Q27:S27"/>
    <mergeCell ref="Q18:S18"/>
    <mergeCell ref="B19:C27"/>
    <mergeCell ref="E27:G27"/>
    <mergeCell ref="H27:J27"/>
    <mergeCell ref="K27:M27"/>
    <mergeCell ref="N27:P27"/>
    <mergeCell ref="B13:C18"/>
    <mergeCell ref="E18:G18"/>
    <mergeCell ref="H18:J18"/>
    <mergeCell ref="K18:M18"/>
    <mergeCell ref="N18:P18"/>
    <mergeCell ref="Q54:S54"/>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N48:P48"/>
    <mergeCell ref="E54:G54"/>
    <mergeCell ref="H54:J54"/>
    <mergeCell ref="K54:M54"/>
    <mergeCell ref="N54:P54"/>
    <mergeCell ref="E52:G52"/>
    <mergeCell ref="H52:J52"/>
    <mergeCell ref="K52:M52"/>
    <mergeCell ref="B45:C48"/>
    <mergeCell ref="E48:G48"/>
    <mergeCell ref="H48:J48"/>
    <mergeCell ref="K48:M48"/>
    <mergeCell ref="B49:C52"/>
  </mergeCells>
  <conditionalFormatting sqref="T13:T52">
    <cfRule type="cellIs" dxfId="23" priority="5" operator="notEqual">
      <formula>$T$11</formula>
    </cfRule>
  </conditionalFormatting>
  <conditionalFormatting sqref="E54:S54">
    <cfRule type="cellIs" dxfId="22"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opLeftCell="A22" zoomScale="115" zoomScaleNormal="115" workbookViewId="0">
      <selection activeCell="Q22" sqref="Q22"/>
    </sheetView>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130" t="s">
        <v>13</v>
      </c>
      <c r="F2" s="131"/>
      <c r="G2" s="131"/>
      <c r="H2" s="131"/>
      <c r="I2" s="131"/>
      <c r="J2" s="131"/>
      <c r="K2" s="131"/>
      <c r="L2" s="131"/>
      <c r="M2" s="131"/>
      <c r="N2" s="131"/>
      <c r="O2" s="131"/>
      <c r="P2" s="131"/>
      <c r="Q2" s="131"/>
      <c r="R2" s="131"/>
      <c r="S2" s="131"/>
      <c r="T2" s="132"/>
    </row>
    <row r="3" spans="1:20" s="2" customFormat="1" ht="15" customHeight="1" x14ac:dyDescent="0.2">
      <c r="A3" s="1"/>
      <c r="E3" s="133"/>
      <c r="F3" s="134"/>
      <c r="G3" s="134"/>
      <c r="H3" s="134"/>
      <c r="I3" s="134"/>
      <c r="J3" s="134"/>
      <c r="K3" s="134"/>
      <c r="L3" s="134"/>
      <c r="M3" s="134"/>
      <c r="N3" s="134"/>
      <c r="O3" s="134"/>
      <c r="P3" s="134"/>
      <c r="Q3" s="134"/>
      <c r="R3" s="134"/>
      <c r="S3" s="134"/>
      <c r="T3" s="135"/>
    </row>
    <row r="4" spans="1:20" s="2" customFormat="1" ht="15" customHeight="1" x14ac:dyDescent="0.2">
      <c r="A4" s="1"/>
      <c r="E4" s="155"/>
      <c r="F4" s="156"/>
      <c r="G4" s="156"/>
      <c r="H4" s="156"/>
      <c r="I4" s="156"/>
      <c r="J4" s="156"/>
      <c r="K4" s="156"/>
      <c r="L4" s="156"/>
      <c r="M4" s="156"/>
      <c r="N4" s="156"/>
      <c r="O4" s="156"/>
      <c r="P4" s="156"/>
      <c r="Q4" s="156"/>
      <c r="R4" s="156"/>
      <c r="S4" s="156"/>
      <c r="T4" s="157"/>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136" t="s">
        <v>7</v>
      </c>
      <c r="D7" s="136"/>
      <c r="E7" s="136"/>
      <c r="K7" s="10"/>
      <c r="T7" s="10"/>
    </row>
    <row r="8" spans="1:20" s="2" customFormat="1" ht="14.25" customHeight="1" x14ac:dyDescent="0.2">
      <c r="A8" s="1"/>
      <c r="C8" s="11" t="s">
        <v>48</v>
      </c>
      <c r="D8" s="11"/>
      <c r="E8" s="11"/>
      <c r="K8" s="10"/>
      <c r="T8" s="10"/>
    </row>
    <row r="9" spans="1:20" s="2" customFormat="1" ht="12.75" x14ac:dyDescent="0.2">
      <c r="A9" s="1"/>
      <c r="C9" s="137" t="s">
        <v>14</v>
      </c>
      <c r="D9" s="137"/>
      <c r="E9" s="137"/>
      <c r="K9" s="10"/>
      <c r="T9" s="10"/>
    </row>
    <row r="10" spans="1:20" s="2" customFormat="1" ht="12.75" x14ac:dyDescent="0.2">
      <c r="A10" s="1"/>
      <c r="C10" s="137" t="s">
        <v>49</v>
      </c>
      <c r="D10" s="137"/>
      <c r="E10" s="137"/>
      <c r="K10" s="10"/>
      <c r="T10" s="10"/>
    </row>
    <row r="11" spans="1:20" s="2" customFormat="1" ht="12.75" x14ac:dyDescent="0.2">
      <c r="A11" s="1"/>
      <c r="B11" s="158" t="s">
        <v>34</v>
      </c>
      <c r="C11" s="159"/>
      <c r="D11" s="159"/>
      <c r="E11" s="159"/>
      <c r="F11" s="159"/>
      <c r="G11" s="159"/>
      <c r="H11" s="159"/>
      <c r="I11" s="159"/>
      <c r="J11" s="42"/>
      <c r="K11" s="43"/>
      <c r="T11" s="10"/>
    </row>
    <row r="12" spans="1:20" s="2" customFormat="1" ht="12.75" x14ac:dyDescent="0.2">
      <c r="A12" s="1"/>
      <c r="B12" s="158"/>
      <c r="C12" s="159"/>
      <c r="D12" s="159"/>
      <c r="E12" s="159"/>
      <c r="F12" s="159"/>
      <c r="G12" s="159"/>
      <c r="H12" s="159"/>
      <c r="I12" s="159"/>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8</v>
      </c>
      <c r="E14" s="160"/>
      <c r="F14" s="161"/>
      <c r="G14" s="162"/>
      <c r="H14" s="160"/>
      <c r="I14" s="161"/>
      <c r="J14" s="162"/>
      <c r="K14" s="160"/>
      <c r="L14" s="161"/>
      <c r="M14" s="162"/>
      <c r="N14" s="160"/>
      <c r="O14" s="161"/>
      <c r="P14" s="162"/>
      <c r="Q14" s="160"/>
      <c r="R14" s="161"/>
      <c r="S14" s="162"/>
      <c r="T14" s="48"/>
    </row>
    <row r="15" spans="1:20" s="2" customFormat="1" ht="25.5" x14ac:dyDescent="0.2">
      <c r="A15" s="1"/>
      <c r="B15" s="154" t="s">
        <v>9</v>
      </c>
      <c r="C15" s="117"/>
      <c r="D15" s="49" t="s">
        <v>10</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43.5" customHeight="1" x14ac:dyDescent="0.2">
      <c r="A16" s="1">
        <v>1</v>
      </c>
      <c r="B16" s="154"/>
      <c r="C16" s="117"/>
      <c r="D16" s="50" t="s">
        <v>15</v>
      </c>
      <c r="E16" s="53"/>
      <c r="F16" s="53"/>
      <c r="G16" s="53"/>
      <c r="H16" s="53"/>
      <c r="I16" s="53"/>
      <c r="J16" s="53"/>
      <c r="K16" s="53"/>
      <c r="L16" s="53"/>
      <c r="M16" s="53"/>
      <c r="N16" s="53"/>
      <c r="O16" s="53"/>
      <c r="P16" s="53"/>
      <c r="Q16" s="53"/>
      <c r="R16" s="53"/>
      <c r="S16" s="53"/>
      <c r="T16" s="48">
        <f>SUM(E16:S16)</f>
        <v>0</v>
      </c>
    </row>
    <row r="17" spans="1:20" s="2" customFormat="1" ht="51" customHeight="1" x14ac:dyDescent="0.2">
      <c r="A17" s="1">
        <v>2</v>
      </c>
      <c r="B17" s="154"/>
      <c r="C17" s="117"/>
      <c r="D17" s="52" t="s">
        <v>16</v>
      </c>
      <c r="E17" s="53"/>
      <c r="F17" s="53"/>
      <c r="G17" s="53"/>
      <c r="H17" s="53"/>
      <c r="I17" s="53"/>
      <c r="J17" s="53"/>
      <c r="K17" s="53"/>
      <c r="L17" s="53"/>
      <c r="M17" s="53"/>
      <c r="N17" s="53"/>
      <c r="O17" s="53"/>
      <c r="P17" s="53"/>
      <c r="Q17" s="53"/>
      <c r="R17" s="53"/>
      <c r="S17" s="53"/>
      <c r="T17" s="48">
        <f>SUM(E17:S17)</f>
        <v>0</v>
      </c>
    </row>
    <row r="18" spans="1:20" s="2" customFormat="1" ht="57" customHeight="1" x14ac:dyDescent="0.2">
      <c r="A18" s="1">
        <v>3</v>
      </c>
      <c r="B18" s="154"/>
      <c r="C18" s="117"/>
      <c r="D18" s="52" t="s">
        <v>17</v>
      </c>
      <c r="E18" s="53"/>
      <c r="F18" s="53"/>
      <c r="G18" s="53"/>
      <c r="H18" s="53"/>
      <c r="I18" s="53"/>
      <c r="J18" s="53"/>
      <c r="K18" s="53"/>
      <c r="L18" s="53"/>
      <c r="M18" s="53"/>
      <c r="N18" s="53"/>
      <c r="O18" s="53"/>
      <c r="P18" s="53"/>
      <c r="Q18" s="53"/>
      <c r="R18" s="53"/>
      <c r="S18" s="53"/>
      <c r="T18" s="48">
        <f>SUM(E18:S18)</f>
        <v>0</v>
      </c>
    </row>
    <row r="19" spans="1:20" s="2" customFormat="1" ht="18" customHeight="1" x14ac:dyDescent="0.2">
      <c r="A19" s="1"/>
      <c r="B19" s="154"/>
      <c r="C19" s="117"/>
      <c r="D19" s="54" t="s">
        <v>3</v>
      </c>
      <c r="E19" s="51">
        <f t="shared" ref="E19:S19" si="0">SUM(E16:E18)</f>
        <v>0</v>
      </c>
      <c r="F19" s="51">
        <f t="shared" si="0"/>
        <v>0</v>
      </c>
      <c r="G19" s="51">
        <f t="shared" si="0"/>
        <v>0</v>
      </c>
      <c r="H19" s="51">
        <f t="shared" si="0"/>
        <v>0</v>
      </c>
      <c r="I19" s="51">
        <f t="shared" si="0"/>
        <v>0</v>
      </c>
      <c r="J19" s="51">
        <f t="shared" si="0"/>
        <v>0</v>
      </c>
      <c r="K19" s="51">
        <f t="shared" si="0"/>
        <v>0</v>
      </c>
      <c r="L19" s="51">
        <f t="shared" si="0"/>
        <v>0</v>
      </c>
      <c r="M19" s="51">
        <f t="shared" si="0"/>
        <v>0</v>
      </c>
      <c r="N19" s="51">
        <f t="shared" si="0"/>
        <v>0</v>
      </c>
      <c r="O19" s="51">
        <f t="shared" si="0"/>
        <v>0</v>
      </c>
      <c r="P19" s="51">
        <f t="shared" si="0"/>
        <v>0</v>
      </c>
      <c r="Q19" s="51">
        <f t="shared" si="0"/>
        <v>0</v>
      </c>
      <c r="R19" s="51">
        <f t="shared" si="0"/>
        <v>0</v>
      </c>
      <c r="S19" s="51">
        <f t="shared" si="0"/>
        <v>0</v>
      </c>
      <c r="T19" s="48">
        <f>SUM(E19:S19)</f>
        <v>0</v>
      </c>
    </row>
    <row r="20" spans="1:20" s="2" customFormat="1" ht="37.5" customHeight="1" x14ac:dyDescent="0.2">
      <c r="A20" s="1"/>
      <c r="B20" s="154"/>
      <c r="C20" s="117"/>
      <c r="D20" s="55" t="s">
        <v>19</v>
      </c>
      <c r="E20" s="151"/>
      <c r="F20" s="151"/>
      <c r="G20" s="151"/>
      <c r="H20" s="151"/>
      <c r="I20" s="151"/>
      <c r="J20" s="151"/>
      <c r="K20" s="151"/>
      <c r="L20" s="151"/>
      <c r="M20" s="151"/>
      <c r="N20" s="151"/>
      <c r="O20" s="151"/>
      <c r="P20" s="151"/>
      <c r="Q20" s="151"/>
      <c r="R20" s="151"/>
      <c r="S20" s="151"/>
    </row>
    <row r="21" spans="1:20" s="2" customFormat="1" ht="18" customHeight="1" x14ac:dyDescent="0.2">
      <c r="A21" s="1"/>
      <c r="B21" s="154" t="s">
        <v>20</v>
      </c>
      <c r="C21" s="117"/>
      <c r="D21" s="55" t="s">
        <v>20</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06.5" customHeight="1" x14ac:dyDescent="0.2">
      <c r="A22" s="1">
        <v>1</v>
      </c>
      <c r="B22" s="154"/>
      <c r="C22" s="117"/>
      <c r="D22" s="56" t="s">
        <v>35</v>
      </c>
      <c r="E22" s="53"/>
      <c r="F22" s="53"/>
      <c r="G22" s="53"/>
      <c r="H22" s="53"/>
      <c r="I22" s="53"/>
      <c r="J22" s="53"/>
      <c r="K22" s="53"/>
      <c r="L22" s="53"/>
      <c r="M22" s="53"/>
      <c r="N22" s="53"/>
      <c r="O22" s="53"/>
      <c r="P22" s="53"/>
      <c r="Q22" s="53"/>
      <c r="R22" s="53"/>
      <c r="S22" s="53"/>
      <c r="T22" s="48">
        <f t="shared" ref="T22:T27" si="1">SUM(E22:S22)</f>
        <v>0</v>
      </c>
    </row>
    <row r="23" spans="1:20" s="2" customFormat="1" ht="105.75" customHeight="1" x14ac:dyDescent="0.2">
      <c r="A23" s="1">
        <v>2</v>
      </c>
      <c r="B23" s="154"/>
      <c r="C23" s="117"/>
      <c r="D23" s="56" t="s">
        <v>36</v>
      </c>
      <c r="E23" s="53"/>
      <c r="F23" s="53"/>
      <c r="G23" s="53"/>
      <c r="H23" s="53"/>
      <c r="I23" s="53"/>
      <c r="J23" s="53"/>
      <c r="K23" s="53"/>
      <c r="L23" s="53"/>
      <c r="M23" s="53"/>
      <c r="N23" s="53"/>
      <c r="O23" s="53"/>
      <c r="P23" s="53"/>
      <c r="Q23" s="53"/>
      <c r="R23" s="53"/>
      <c r="S23" s="53"/>
      <c r="T23" s="48">
        <f t="shared" si="1"/>
        <v>0</v>
      </c>
    </row>
    <row r="24" spans="1:20" s="2" customFormat="1" ht="48.75" customHeight="1" x14ac:dyDescent="0.2">
      <c r="A24" s="1">
        <v>3</v>
      </c>
      <c r="B24" s="154"/>
      <c r="C24" s="117"/>
      <c r="D24" s="29" t="s">
        <v>37</v>
      </c>
      <c r="E24" s="53"/>
      <c r="F24" s="53"/>
      <c r="G24" s="53"/>
      <c r="H24" s="53"/>
      <c r="I24" s="53"/>
      <c r="J24" s="53"/>
      <c r="K24" s="53"/>
      <c r="L24" s="53"/>
      <c r="M24" s="53"/>
      <c r="N24" s="53"/>
      <c r="O24" s="53"/>
      <c r="P24" s="53"/>
      <c r="Q24" s="53"/>
      <c r="R24" s="53"/>
      <c r="S24" s="53"/>
      <c r="T24" s="48">
        <f t="shared" si="1"/>
        <v>0</v>
      </c>
    </row>
    <row r="25" spans="1:20" s="2" customFormat="1" ht="47.25" customHeight="1" x14ac:dyDescent="0.2">
      <c r="A25" s="1">
        <v>4</v>
      </c>
      <c r="B25" s="154"/>
      <c r="C25" s="117"/>
      <c r="D25" s="29" t="s">
        <v>38</v>
      </c>
      <c r="E25" s="53"/>
      <c r="F25" s="53"/>
      <c r="G25" s="53"/>
      <c r="H25" s="53"/>
      <c r="I25" s="53"/>
      <c r="J25" s="53"/>
      <c r="K25" s="53"/>
      <c r="L25" s="53"/>
      <c r="M25" s="53"/>
      <c r="N25" s="53"/>
      <c r="O25" s="53"/>
      <c r="P25" s="53"/>
      <c r="Q25" s="53"/>
      <c r="R25" s="53"/>
      <c r="S25" s="53"/>
      <c r="T25" s="48">
        <f t="shared" si="1"/>
        <v>0</v>
      </c>
    </row>
    <row r="26" spans="1:20" s="2" customFormat="1" ht="66" customHeight="1" x14ac:dyDescent="0.2">
      <c r="A26" s="1">
        <v>5</v>
      </c>
      <c r="B26" s="154"/>
      <c r="C26" s="117"/>
      <c r="D26" s="56" t="s">
        <v>56</v>
      </c>
      <c r="E26" s="53"/>
      <c r="F26" s="53"/>
      <c r="G26" s="53"/>
      <c r="H26" s="53"/>
      <c r="I26" s="53"/>
      <c r="J26" s="53"/>
      <c r="K26" s="53"/>
      <c r="L26" s="53"/>
      <c r="M26" s="53"/>
      <c r="N26" s="53"/>
      <c r="O26" s="53"/>
      <c r="P26" s="53"/>
      <c r="Q26" s="53"/>
      <c r="R26" s="53"/>
      <c r="S26" s="53"/>
      <c r="T26" s="48">
        <f t="shared" si="1"/>
        <v>0</v>
      </c>
    </row>
    <row r="27" spans="1:20" s="2" customFormat="1" ht="18" customHeight="1" x14ac:dyDescent="0.2">
      <c r="A27" s="1"/>
      <c r="B27" s="154"/>
      <c r="C27" s="117"/>
      <c r="D27" s="54" t="s">
        <v>3</v>
      </c>
      <c r="E27" s="51">
        <f t="shared" ref="E27:S27" si="2">SUM(E22:E26)</f>
        <v>0</v>
      </c>
      <c r="F27" s="51">
        <f t="shared" si="2"/>
        <v>0</v>
      </c>
      <c r="G27" s="51">
        <f t="shared" si="2"/>
        <v>0</v>
      </c>
      <c r="H27" s="51">
        <f t="shared" si="2"/>
        <v>0</v>
      </c>
      <c r="I27" s="51">
        <f t="shared" si="2"/>
        <v>0</v>
      </c>
      <c r="J27" s="51">
        <f t="shared" si="2"/>
        <v>0</v>
      </c>
      <c r="K27" s="51">
        <f t="shared" si="2"/>
        <v>0</v>
      </c>
      <c r="L27" s="51">
        <f t="shared" si="2"/>
        <v>0</v>
      </c>
      <c r="M27" s="51">
        <f t="shared" si="2"/>
        <v>0</v>
      </c>
      <c r="N27" s="51">
        <f t="shared" si="2"/>
        <v>0</v>
      </c>
      <c r="O27" s="51">
        <f t="shared" si="2"/>
        <v>0</v>
      </c>
      <c r="P27" s="51">
        <f t="shared" si="2"/>
        <v>0</v>
      </c>
      <c r="Q27" s="51">
        <f t="shared" si="2"/>
        <v>0</v>
      </c>
      <c r="R27" s="51">
        <f t="shared" si="2"/>
        <v>0</v>
      </c>
      <c r="S27" s="51">
        <f t="shared" si="2"/>
        <v>0</v>
      </c>
      <c r="T27" s="48">
        <f t="shared" si="1"/>
        <v>0</v>
      </c>
    </row>
    <row r="28" spans="1:20" s="2" customFormat="1" ht="48.75" customHeight="1" x14ac:dyDescent="0.2">
      <c r="A28" s="1"/>
      <c r="B28" s="154"/>
      <c r="C28" s="117"/>
      <c r="D28" s="55" t="s">
        <v>19</v>
      </c>
      <c r="E28" s="148"/>
      <c r="F28" s="149"/>
      <c r="G28" s="150"/>
      <c r="H28" s="148"/>
      <c r="I28" s="149"/>
      <c r="J28" s="150"/>
      <c r="K28" s="148"/>
      <c r="L28" s="149"/>
      <c r="M28" s="150"/>
      <c r="N28" s="148"/>
      <c r="O28" s="149"/>
      <c r="P28" s="150"/>
      <c r="Q28" s="148"/>
      <c r="R28" s="149"/>
      <c r="S28" s="150"/>
    </row>
    <row r="29" spans="1:20" s="2" customFormat="1" ht="18" customHeight="1" x14ac:dyDescent="0.2">
      <c r="A29" s="1"/>
      <c r="B29" s="154" t="s">
        <v>4</v>
      </c>
      <c r="C29" s="117"/>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54"/>
      <c r="C30" s="117"/>
      <c r="D30" s="56" t="s">
        <v>39</v>
      </c>
      <c r="E30" s="53"/>
      <c r="F30" s="53"/>
      <c r="G30" s="53"/>
      <c r="H30" s="53"/>
      <c r="I30" s="53"/>
      <c r="J30" s="53"/>
      <c r="K30" s="53"/>
      <c r="L30" s="53"/>
      <c r="M30" s="53"/>
      <c r="N30" s="53"/>
      <c r="O30" s="53"/>
      <c r="P30" s="53"/>
      <c r="Q30" s="53"/>
      <c r="R30" s="53"/>
      <c r="S30" s="53"/>
      <c r="T30" s="48">
        <f>SUM(E30:S30)</f>
        <v>0</v>
      </c>
    </row>
    <row r="31" spans="1:20" s="2" customFormat="1" ht="18" customHeight="1" x14ac:dyDescent="0.2">
      <c r="A31" s="1"/>
      <c r="B31" s="154"/>
      <c r="C31" s="117"/>
      <c r="D31" s="54" t="s">
        <v>3</v>
      </c>
      <c r="E31" s="51">
        <f t="shared" ref="E31:S31" si="3">SUM(E30:E30)</f>
        <v>0</v>
      </c>
      <c r="F31" s="51">
        <f t="shared" si="3"/>
        <v>0</v>
      </c>
      <c r="G31" s="51">
        <f t="shared" si="3"/>
        <v>0</v>
      </c>
      <c r="H31" s="51">
        <f t="shared" si="3"/>
        <v>0</v>
      </c>
      <c r="I31" s="51">
        <f t="shared" si="3"/>
        <v>0</v>
      </c>
      <c r="J31" s="51">
        <f t="shared" si="3"/>
        <v>0</v>
      </c>
      <c r="K31" s="51">
        <f t="shared" si="3"/>
        <v>0</v>
      </c>
      <c r="L31" s="51">
        <f t="shared" si="3"/>
        <v>0</v>
      </c>
      <c r="M31" s="51">
        <f t="shared" si="3"/>
        <v>0</v>
      </c>
      <c r="N31" s="51">
        <f t="shared" si="3"/>
        <v>0</v>
      </c>
      <c r="O31" s="51">
        <f t="shared" si="3"/>
        <v>0</v>
      </c>
      <c r="P31" s="51">
        <f t="shared" si="3"/>
        <v>0</v>
      </c>
      <c r="Q31" s="51">
        <f t="shared" si="3"/>
        <v>0</v>
      </c>
      <c r="R31" s="51">
        <f t="shared" si="3"/>
        <v>0</v>
      </c>
      <c r="S31" s="51">
        <f t="shared" si="3"/>
        <v>0</v>
      </c>
      <c r="T31" s="48">
        <f>SUM(E31:S31)</f>
        <v>0</v>
      </c>
    </row>
    <row r="32" spans="1:20" s="2" customFormat="1" ht="37.5" customHeight="1" x14ac:dyDescent="0.2">
      <c r="A32" s="1"/>
      <c r="B32" s="154"/>
      <c r="C32" s="117"/>
      <c r="D32" s="55" t="s">
        <v>19</v>
      </c>
      <c r="E32" s="148"/>
      <c r="F32" s="149"/>
      <c r="G32" s="150"/>
      <c r="H32" s="148"/>
      <c r="I32" s="149"/>
      <c r="J32" s="150"/>
      <c r="K32" s="148"/>
      <c r="L32" s="149"/>
      <c r="M32" s="150"/>
      <c r="N32" s="148"/>
      <c r="O32" s="149"/>
      <c r="P32" s="150"/>
      <c r="Q32" s="148"/>
      <c r="R32" s="149"/>
      <c r="S32" s="150"/>
    </row>
    <row r="33" spans="1:20" s="2" customFormat="1" ht="18" customHeight="1" x14ac:dyDescent="0.2">
      <c r="A33" s="1"/>
      <c r="B33" s="154" t="s">
        <v>5</v>
      </c>
      <c r="C33" s="117"/>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54"/>
      <c r="C34" s="117"/>
      <c r="D34" s="57" t="s">
        <v>40</v>
      </c>
      <c r="E34" s="67"/>
      <c r="F34" s="67"/>
      <c r="G34" s="67"/>
      <c r="H34" s="67"/>
      <c r="I34" s="67"/>
      <c r="J34" s="67"/>
      <c r="K34" s="67"/>
      <c r="L34" s="67"/>
      <c r="M34" s="67"/>
      <c r="N34" s="67"/>
      <c r="O34" s="67"/>
      <c r="P34" s="67"/>
      <c r="Q34" s="67"/>
      <c r="R34" s="67"/>
      <c r="S34" s="67"/>
      <c r="T34" s="48">
        <f>SUM(E34:S34)</f>
        <v>0</v>
      </c>
    </row>
    <row r="35" spans="1:20" s="2" customFormat="1" ht="81" customHeight="1" x14ac:dyDescent="0.2">
      <c r="A35" s="1">
        <v>2</v>
      </c>
      <c r="B35" s="154"/>
      <c r="C35" s="117"/>
      <c r="D35" s="32" t="s">
        <v>41</v>
      </c>
      <c r="E35" s="67"/>
      <c r="F35" s="67"/>
      <c r="G35" s="67"/>
      <c r="H35" s="67"/>
      <c r="I35" s="67"/>
      <c r="J35" s="67"/>
      <c r="K35" s="67"/>
      <c r="L35" s="67"/>
      <c r="M35" s="67"/>
      <c r="N35" s="67"/>
      <c r="O35" s="67"/>
      <c r="P35" s="67"/>
      <c r="Q35" s="67"/>
      <c r="R35" s="67"/>
      <c r="S35" s="67"/>
      <c r="T35" s="48">
        <f>SUM(E35:S35)</f>
        <v>0</v>
      </c>
    </row>
    <row r="36" spans="1:20" s="2" customFormat="1" ht="91.5" customHeight="1" x14ac:dyDescent="0.2">
      <c r="A36" s="1">
        <v>3</v>
      </c>
      <c r="B36" s="154"/>
      <c r="C36" s="117"/>
      <c r="D36" s="57" t="s">
        <v>42</v>
      </c>
      <c r="E36" s="67"/>
      <c r="F36" s="67"/>
      <c r="G36" s="67"/>
      <c r="H36" s="67"/>
      <c r="I36" s="67"/>
      <c r="J36" s="67"/>
      <c r="K36" s="67"/>
      <c r="L36" s="67"/>
      <c r="M36" s="67"/>
      <c r="N36" s="67"/>
      <c r="O36" s="67"/>
      <c r="P36" s="67"/>
      <c r="Q36" s="67"/>
      <c r="R36" s="67"/>
      <c r="S36" s="67"/>
      <c r="T36" s="48">
        <f>SUM(E36:S36)</f>
        <v>0</v>
      </c>
    </row>
    <row r="37" spans="1:20" s="2" customFormat="1" ht="18" customHeight="1" x14ac:dyDescent="0.2">
      <c r="A37" s="1"/>
      <c r="B37" s="154"/>
      <c r="C37" s="117"/>
      <c r="D37" s="54" t="s">
        <v>3</v>
      </c>
      <c r="E37" s="51">
        <f t="shared" ref="E37:S37" si="4">SUM(E34:E36)</f>
        <v>0</v>
      </c>
      <c r="F37" s="51">
        <f t="shared" si="4"/>
        <v>0</v>
      </c>
      <c r="G37" s="51">
        <f t="shared" si="4"/>
        <v>0</v>
      </c>
      <c r="H37" s="51">
        <f t="shared" si="4"/>
        <v>0</v>
      </c>
      <c r="I37" s="51">
        <f t="shared" si="4"/>
        <v>0</v>
      </c>
      <c r="J37" s="51">
        <f t="shared" si="4"/>
        <v>0</v>
      </c>
      <c r="K37" s="51">
        <f t="shared" si="4"/>
        <v>0</v>
      </c>
      <c r="L37" s="51">
        <f t="shared" si="4"/>
        <v>0</v>
      </c>
      <c r="M37" s="51">
        <f t="shared" si="4"/>
        <v>0</v>
      </c>
      <c r="N37" s="51">
        <f t="shared" si="4"/>
        <v>0</v>
      </c>
      <c r="O37" s="51">
        <f t="shared" si="4"/>
        <v>0</v>
      </c>
      <c r="P37" s="51">
        <f t="shared" si="4"/>
        <v>0</v>
      </c>
      <c r="Q37" s="51">
        <f t="shared" si="4"/>
        <v>0</v>
      </c>
      <c r="R37" s="51">
        <f t="shared" si="4"/>
        <v>0</v>
      </c>
      <c r="S37" s="51">
        <f t="shared" si="4"/>
        <v>0</v>
      </c>
      <c r="T37" s="48">
        <f>SUM(E37:S37)</f>
        <v>0</v>
      </c>
    </row>
    <row r="38" spans="1:20" s="2" customFormat="1" ht="46.5" customHeight="1" x14ac:dyDescent="0.2">
      <c r="A38" s="1"/>
      <c r="B38" s="154"/>
      <c r="C38" s="117"/>
      <c r="D38" s="55" t="s">
        <v>19</v>
      </c>
      <c r="E38" s="148"/>
      <c r="F38" s="149"/>
      <c r="G38" s="150"/>
      <c r="H38" s="148"/>
      <c r="I38" s="149"/>
      <c r="J38" s="150"/>
      <c r="K38" s="148"/>
      <c r="L38" s="149"/>
      <c r="M38" s="150"/>
      <c r="N38" s="148"/>
      <c r="O38" s="149"/>
      <c r="P38" s="150"/>
      <c r="Q38" s="148"/>
      <c r="R38" s="149"/>
      <c r="S38" s="150"/>
    </row>
    <row r="39" spans="1:20" s="2" customFormat="1" ht="18" customHeight="1" x14ac:dyDescent="0.2">
      <c r="A39" s="1"/>
      <c r="B39" s="111" t="s">
        <v>6</v>
      </c>
      <c r="C39" s="112"/>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111"/>
      <c r="C40" s="112"/>
      <c r="D40" s="56" t="s">
        <v>43</v>
      </c>
      <c r="E40" s="67"/>
      <c r="F40" s="67"/>
      <c r="G40" s="67"/>
      <c r="H40" s="67"/>
      <c r="I40" s="67"/>
      <c r="J40" s="67"/>
      <c r="K40" s="67"/>
      <c r="L40" s="67"/>
      <c r="M40" s="67"/>
      <c r="N40" s="67"/>
      <c r="O40" s="67"/>
      <c r="P40" s="67"/>
      <c r="Q40" s="67"/>
      <c r="R40" s="67"/>
      <c r="S40" s="67"/>
      <c r="T40" s="48">
        <f>SUM(E40:S40)</f>
        <v>0</v>
      </c>
    </row>
    <row r="41" spans="1:20" s="2" customFormat="1" ht="39.75" customHeight="1" x14ac:dyDescent="0.2">
      <c r="A41" s="1">
        <v>2</v>
      </c>
      <c r="B41" s="111"/>
      <c r="C41" s="112"/>
      <c r="D41" s="58" t="s">
        <v>57</v>
      </c>
      <c r="E41" s="67"/>
      <c r="F41" s="67"/>
      <c r="G41" s="67"/>
      <c r="H41" s="67"/>
      <c r="I41" s="67"/>
      <c r="J41" s="67"/>
      <c r="K41" s="67"/>
      <c r="L41" s="67"/>
      <c r="M41" s="67"/>
      <c r="N41" s="67"/>
      <c r="O41" s="67"/>
      <c r="P41" s="67"/>
      <c r="Q41" s="67"/>
      <c r="R41" s="67"/>
      <c r="S41" s="67"/>
      <c r="T41" s="48">
        <f>SUM(E41:S41)</f>
        <v>0</v>
      </c>
    </row>
    <row r="42" spans="1:20" s="2" customFormat="1" ht="18" customHeight="1" x14ac:dyDescent="0.2">
      <c r="A42" s="1"/>
      <c r="B42" s="111"/>
      <c r="C42" s="112"/>
      <c r="D42" s="54" t="s">
        <v>3</v>
      </c>
      <c r="E42" s="51">
        <f t="shared" ref="E42:S42" si="5">SUM(E40:E41)</f>
        <v>0</v>
      </c>
      <c r="F42" s="51">
        <f t="shared" si="5"/>
        <v>0</v>
      </c>
      <c r="G42" s="51">
        <f t="shared" si="5"/>
        <v>0</v>
      </c>
      <c r="H42" s="51">
        <f t="shared" si="5"/>
        <v>0</v>
      </c>
      <c r="I42" s="51">
        <f t="shared" si="5"/>
        <v>0</v>
      </c>
      <c r="J42" s="51">
        <f t="shared" si="5"/>
        <v>0</v>
      </c>
      <c r="K42" s="51">
        <f t="shared" si="5"/>
        <v>0</v>
      </c>
      <c r="L42" s="51">
        <f t="shared" si="5"/>
        <v>0</v>
      </c>
      <c r="M42" s="51">
        <f t="shared" si="5"/>
        <v>0</v>
      </c>
      <c r="N42" s="51">
        <f t="shared" si="5"/>
        <v>0</v>
      </c>
      <c r="O42" s="51">
        <f t="shared" si="5"/>
        <v>0</v>
      </c>
      <c r="P42" s="51">
        <f t="shared" si="5"/>
        <v>0</v>
      </c>
      <c r="Q42" s="51">
        <f t="shared" si="5"/>
        <v>0</v>
      </c>
      <c r="R42" s="51">
        <f t="shared" si="5"/>
        <v>0</v>
      </c>
      <c r="S42" s="51">
        <f t="shared" si="5"/>
        <v>0</v>
      </c>
      <c r="T42" s="48">
        <f>SUM(E42:S42)</f>
        <v>0</v>
      </c>
    </row>
    <row r="43" spans="1:20" s="2" customFormat="1" ht="38.25" customHeight="1" x14ac:dyDescent="0.2">
      <c r="A43" s="1"/>
      <c r="B43" s="111"/>
      <c r="C43" s="112"/>
      <c r="D43" s="55" t="s">
        <v>19</v>
      </c>
      <c r="E43" s="151"/>
      <c r="F43" s="151"/>
      <c r="G43" s="151"/>
      <c r="H43" s="151"/>
      <c r="I43" s="151"/>
      <c r="J43" s="151"/>
      <c r="K43" s="151"/>
      <c r="L43" s="151"/>
      <c r="M43" s="151"/>
      <c r="N43" s="151"/>
      <c r="O43" s="151"/>
      <c r="P43" s="151"/>
      <c r="Q43" s="151"/>
      <c r="R43" s="151"/>
      <c r="S43" s="151"/>
    </row>
    <row r="44" spans="1:20" s="2" customFormat="1" ht="37.5" customHeight="1" x14ac:dyDescent="0.2">
      <c r="A44" s="1"/>
      <c r="B44" s="153" t="s">
        <v>11</v>
      </c>
      <c r="C44" s="112"/>
      <c r="D44" s="55" t="s">
        <v>11</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53"/>
      <c r="C45" s="112"/>
      <c r="D45" s="59" t="s">
        <v>58</v>
      </c>
      <c r="E45" s="67"/>
      <c r="F45" s="67"/>
      <c r="G45" s="67"/>
      <c r="H45" s="67"/>
      <c r="I45" s="67"/>
      <c r="J45" s="67"/>
      <c r="K45" s="67"/>
      <c r="L45" s="67"/>
      <c r="M45" s="67"/>
      <c r="N45" s="67"/>
      <c r="O45" s="67"/>
      <c r="P45" s="67"/>
      <c r="Q45" s="67"/>
      <c r="R45" s="67"/>
      <c r="S45" s="67"/>
      <c r="T45" s="48">
        <f>SUM(E45:S45)</f>
        <v>0</v>
      </c>
    </row>
    <row r="46" spans="1:20" s="2" customFormat="1" ht="18" customHeight="1" x14ac:dyDescent="0.2">
      <c r="A46" s="1"/>
      <c r="B46" s="153"/>
      <c r="C46" s="112"/>
      <c r="D46" s="54" t="s">
        <v>3</v>
      </c>
      <c r="E46" s="51">
        <f t="shared" ref="E46:S46" si="6">SUM(E45:E45)</f>
        <v>0</v>
      </c>
      <c r="F46" s="51">
        <f t="shared" si="6"/>
        <v>0</v>
      </c>
      <c r="G46" s="51">
        <f t="shared" si="6"/>
        <v>0</v>
      </c>
      <c r="H46" s="51">
        <f t="shared" si="6"/>
        <v>0</v>
      </c>
      <c r="I46" s="51">
        <f t="shared" si="6"/>
        <v>0</v>
      </c>
      <c r="J46" s="51">
        <f t="shared" si="6"/>
        <v>0</v>
      </c>
      <c r="K46" s="51">
        <f t="shared" si="6"/>
        <v>0</v>
      </c>
      <c r="L46" s="51">
        <f t="shared" si="6"/>
        <v>0</v>
      </c>
      <c r="M46" s="51">
        <f t="shared" si="6"/>
        <v>0</v>
      </c>
      <c r="N46" s="51">
        <f t="shared" si="6"/>
        <v>0</v>
      </c>
      <c r="O46" s="51">
        <f t="shared" si="6"/>
        <v>0</v>
      </c>
      <c r="P46" s="51">
        <f t="shared" si="6"/>
        <v>0</v>
      </c>
      <c r="Q46" s="51">
        <f t="shared" si="6"/>
        <v>0</v>
      </c>
      <c r="R46" s="51">
        <f t="shared" si="6"/>
        <v>0</v>
      </c>
      <c r="S46" s="51">
        <f t="shared" si="6"/>
        <v>0</v>
      </c>
      <c r="T46" s="48">
        <f>SUM(E46:S46)</f>
        <v>0</v>
      </c>
    </row>
    <row r="47" spans="1:20" s="2" customFormat="1" ht="37.5" customHeight="1" x14ac:dyDescent="0.2">
      <c r="A47" s="1"/>
      <c r="B47" s="153"/>
      <c r="C47" s="112"/>
      <c r="D47" s="55" t="s">
        <v>19</v>
      </c>
      <c r="E47" s="151"/>
      <c r="F47" s="151"/>
      <c r="G47" s="151"/>
      <c r="H47" s="151"/>
      <c r="I47" s="151"/>
      <c r="J47" s="151"/>
      <c r="K47" s="151"/>
      <c r="L47" s="151"/>
      <c r="M47" s="151"/>
      <c r="N47" s="151"/>
      <c r="O47" s="151"/>
      <c r="P47" s="151"/>
      <c r="Q47" s="151"/>
      <c r="R47" s="151"/>
      <c r="S47" s="151"/>
      <c r="T47" s="48"/>
    </row>
    <row r="48" spans="1:20" s="2" customFormat="1" ht="18" customHeight="1" x14ac:dyDescent="0.2">
      <c r="A48" s="1"/>
      <c r="B48" s="116" t="s">
        <v>12</v>
      </c>
      <c r="C48" s="117"/>
      <c r="D48" s="55" t="s">
        <v>44</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116"/>
      <c r="C49" s="117"/>
      <c r="D49" s="32" t="s">
        <v>59</v>
      </c>
      <c r="E49" s="67"/>
      <c r="F49" s="67"/>
      <c r="G49" s="67"/>
      <c r="H49" s="67"/>
      <c r="I49" s="67"/>
      <c r="J49" s="67"/>
      <c r="K49" s="67"/>
      <c r="L49" s="67"/>
      <c r="M49" s="67"/>
      <c r="N49" s="67"/>
      <c r="O49" s="67"/>
      <c r="P49" s="67"/>
      <c r="Q49" s="67"/>
      <c r="R49" s="67"/>
      <c r="S49" s="67"/>
      <c r="T49" s="48">
        <f>SUM(E49:S49)</f>
        <v>0</v>
      </c>
    </row>
    <row r="50" spans="1:20" s="2" customFormat="1" ht="79.5" customHeight="1" x14ac:dyDescent="0.2">
      <c r="A50" s="1">
        <v>2</v>
      </c>
      <c r="B50" s="116"/>
      <c r="C50" s="117"/>
      <c r="D50" s="60" t="s">
        <v>60</v>
      </c>
      <c r="E50" s="67"/>
      <c r="F50" s="67"/>
      <c r="G50" s="67"/>
      <c r="H50" s="67"/>
      <c r="I50" s="67"/>
      <c r="J50" s="67"/>
      <c r="K50" s="67"/>
      <c r="L50" s="67"/>
      <c r="M50" s="67"/>
      <c r="N50" s="67"/>
      <c r="O50" s="67"/>
      <c r="P50" s="67"/>
      <c r="Q50" s="67"/>
      <c r="R50" s="67"/>
      <c r="S50" s="67"/>
      <c r="T50" s="48">
        <f>SUM(E50:S50)</f>
        <v>0</v>
      </c>
    </row>
    <row r="51" spans="1:20" s="2" customFormat="1" ht="18" customHeight="1" x14ac:dyDescent="0.2">
      <c r="A51" s="1"/>
      <c r="B51" s="116"/>
      <c r="C51" s="117"/>
      <c r="D51" s="54" t="s">
        <v>3</v>
      </c>
      <c r="E51" s="53">
        <f t="shared" ref="E51:S51" si="7">SUM(E49:E50)</f>
        <v>0</v>
      </c>
      <c r="F51" s="53">
        <f t="shared" si="7"/>
        <v>0</v>
      </c>
      <c r="G51" s="53">
        <f t="shared" si="7"/>
        <v>0</v>
      </c>
      <c r="H51" s="53">
        <f t="shared" si="7"/>
        <v>0</v>
      </c>
      <c r="I51" s="53">
        <f t="shared" si="7"/>
        <v>0</v>
      </c>
      <c r="J51" s="53">
        <f t="shared" si="7"/>
        <v>0</v>
      </c>
      <c r="K51" s="53">
        <f t="shared" si="7"/>
        <v>0</v>
      </c>
      <c r="L51" s="53">
        <f t="shared" si="7"/>
        <v>0</v>
      </c>
      <c r="M51" s="53">
        <f t="shared" si="7"/>
        <v>0</v>
      </c>
      <c r="N51" s="53">
        <f t="shared" si="7"/>
        <v>0</v>
      </c>
      <c r="O51" s="53">
        <f t="shared" si="7"/>
        <v>0</v>
      </c>
      <c r="P51" s="53">
        <f t="shared" si="7"/>
        <v>0</v>
      </c>
      <c r="Q51" s="53">
        <f t="shared" si="7"/>
        <v>0</v>
      </c>
      <c r="R51" s="53">
        <f t="shared" si="7"/>
        <v>0</v>
      </c>
      <c r="S51" s="53">
        <f t="shared" si="7"/>
        <v>0</v>
      </c>
      <c r="T51" s="48">
        <f>SUM(E51:S51)</f>
        <v>0</v>
      </c>
    </row>
    <row r="52" spans="1:20" s="2" customFormat="1" ht="58.5" customHeight="1" x14ac:dyDescent="0.2">
      <c r="A52" s="1"/>
      <c r="B52" s="116"/>
      <c r="C52" s="117"/>
      <c r="D52" s="55" t="s">
        <v>19</v>
      </c>
      <c r="E52" s="148"/>
      <c r="F52" s="149"/>
      <c r="G52" s="150"/>
      <c r="H52" s="148"/>
      <c r="I52" s="149"/>
      <c r="J52" s="150"/>
      <c r="K52" s="148"/>
      <c r="L52" s="149"/>
      <c r="M52" s="150"/>
      <c r="N52" s="148"/>
      <c r="O52" s="149"/>
      <c r="P52" s="150"/>
      <c r="Q52" s="148"/>
      <c r="R52" s="149"/>
      <c r="S52" s="150"/>
    </row>
    <row r="53" spans="1:20" x14ac:dyDescent="0.25">
      <c r="E53" s="39">
        <f>+E51+E46+E42+E37+E31+E27+E19</f>
        <v>0</v>
      </c>
      <c r="F53" s="39">
        <f t="shared" ref="F53:G53" si="8">+F51+F46+F42+F37+F31+F27+F19</f>
        <v>0</v>
      </c>
      <c r="G53" s="39">
        <f t="shared" si="8"/>
        <v>0</v>
      </c>
      <c r="H53" s="39">
        <f>+H51+H46+H42+H37+H31+H27+H19</f>
        <v>0</v>
      </c>
      <c r="I53" s="39">
        <f t="shared" ref="I53:J53" si="9">+I51+I46+I42+I37+I31+I27+I19</f>
        <v>0</v>
      </c>
      <c r="J53" s="39">
        <f t="shared" si="9"/>
        <v>0</v>
      </c>
      <c r="K53" s="39">
        <f>+K51+K46+K42+K37+K31+K27+K19</f>
        <v>0</v>
      </c>
      <c r="L53" s="39">
        <f t="shared" ref="L53:M53" si="10">+L51+L46+L42+L37+L31+L27+L19</f>
        <v>0</v>
      </c>
      <c r="M53" s="39">
        <f t="shared" si="10"/>
        <v>0</v>
      </c>
      <c r="N53" s="39">
        <f>+N51+N46+N42+N37+N31+N27+N19</f>
        <v>0</v>
      </c>
      <c r="O53" s="39">
        <f t="shared" ref="O53:P53" si="11">+O51+O46+O42+O37+O31+O27+O19</f>
        <v>0</v>
      </c>
      <c r="P53" s="39">
        <f t="shared" si="11"/>
        <v>0</v>
      </c>
      <c r="Q53" s="39">
        <f>+Q51+Q46+Q42+Q37+Q31+Q27+Q19</f>
        <v>0</v>
      </c>
      <c r="R53" s="39">
        <f t="shared" ref="R53:S53" si="12">+R51+R46+R42+R37+R31+R27+R19</f>
        <v>0</v>
      </c>
      <c r="S53" s="39">
        <f t="shared" si="12"/>
        <v>0</v>
      </c>
    </row>
    <row r="54" spans="1:20" s="61" customFormat="1" x14ac:dyDescent="0.25">
      <c r="A54" s="61">
        <f>+A50+A45+A41+A36+A30+A26+A18</f>
        <v>17</v>
      </c>
      <c r="E54" s="152">
        <f>+E53+F53+G53</f>
        <v>0</v>
      </c>
      <c r="F54" s="152"/>
      <c r="G54" s="152"/>
      <c r="H54" s="152">
        <f>+H53+I53+J53</f>
        <v>0</v>
      </c>
      <c r="I54" s="152"/>
      <c r="J54" s="152"/>
      <c r="K54" s="152">
        <f>+K53+L53+M53</f>
        <v>0</v>
      </c>
      <c r="L54" s="152"/>
      <c r="M54" s="152"/>
      <c r="N54" s="152">
        <f>+N53+O53+P53</f>
        <v>0</v>
      </c>
      <c r="O54" s="152"/>
      <c r="P54" s="152"/>
      <c r="Q54" s="152">
        <f>+Q53+R53+S53</f>
        <v>0</v>
      </c>
      <c r="R54" s="152"/>
      <c r="S54" s="152"/>
      <c r="T54" s="66"/>
    </row>
    <row r="55" spans="1:20" x14ac:dyDescent="0.25">
      <c r="D55" s="36" t="s">
        <v>0</v>
      </c>
      <c r="E55" s="39">
        <f>+E53+H53+K53+N53+Q53</f>
        <v>0</v>
      </c>
      <c r="F55" s="38" t="e">
        <f>+E55/$E$58</f>
        <v>#DIV/0!</v>
      </c>
    </row>
    <row r="56" spans="1:20" x14ac:dyDescent="0.25">
      <c r="D56" s="36" t="s">
        <v>1</v>
      </c>
      <c r="E56" s="39">
        <f>+F53+I53+L53+O53+R53</f>
        <v>0</v>
      </c>
      <c r="F56" s="38" t="e">
        <f t="shared" ref="F56:F58" si="13">+E56/$E$58</f>
        <v>#DIV/0!</v>
      </c>
    </row>
    <row r="57" spans="1:20" x14ac:dyDescent="0.25">
      <c r="D57" s="36" t="s">
        <v>2</v>
      </c>
      <c r="E57" s="39">
        <f>+G53+J53+M53+P53+S53</f>
        <v>0</v>
      </c>
      <c r="F57" s="38" t="e">
        <f t="shared" si="13"/>
        <v>#DIV/0!</v>
      </c>
    </row>
    <row r="58" spans="1:20" x14ac:dyDescent="0.25">
      <c r="E58" s="39">
        <f>+E57+E56+E55</f>
        <v>0</v>
      </c>
      <c r="F58" s="38" t="e">
        <f t="shared" si="13"/>
        <v>#DIV/0!</v>
      </c>
    </row>
    <row r="60" spans="1:20" x14ac:dyDescent="0.25">
      <c r="D60" s="64" t="s">
        <v>45</v>
      </c>
      <c r="E60" s="63"/>
      <c r="F60" s="65" t="e">
        <f>+F55+F57</f>
        <v>#DIV/0!</v>
      </c>
    </row>
  </sheetData>
  <mergeCells count="57">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 ref="H28:J28"/>
    <mergeCell ref="K28:M28"/>
    <mergeCell ref="N28:P28"/>
    <mergeCell ref="B29:C32"/>
    <mergeCell ref="E32:G32"/>
    <mergeCell ref="H32:J32"/>
    <mergeCell ref="K32:M32"/>
    <mergeCell ref="N32:P3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B48:C52"/>
    <mergeCell ref="E52:G52"/>
    <mergeCell ref="H52:J52"/>
    <mergeCell ref="K52:M52"/>
    <mergeCell ref="N52:P52"/>
    <mergeCell ref="B44:C47"/>
    <mergeCell ref="E47:G47"/>
    <mergeCell ref="H47:J47"/>
    <mergeCell ref="K47:M47"/>
    <mergeCell ref="N47:P47"/>
    <mergeCell ref="Q52:S52"/>
    <mergeCell ref="Q47:S47"/>
    <mergeCell ref="E54:G54"/>
    <mergeCell ref="H54:J54"/>
    <mergeCell ref="K54:M54"/>
    <mergeCell ref="N54:P54"/>
    <mergeCell ref="Q54:S54"/>
  </mergeCells>
  <conditionalFormatting sqref="T16">
    <cfRule type="cellIs" dxfId="21" priority="10" operator="notEqual">
      <formula>$T$15</formula>
    </cfRule>
  </conditionalFormatting>
  <conditionalFormatting sqref="E54:S54">
    <cfRule type="cellIs" dxfId="20" priority="6" operator="notEqual">
      <formula>$A$54</formula>
    </cfRule>
    <cfRule type="cellIs" dxfId="19" priority="7" operator="greaterThan">
      <formula>$A$54</formula>
    </cfRule>
  </conditionalFormatting>
  <conditionalFormatting sqref="T16">
    <cfRule type="cellIs" dxfId="18" priority="4" operator="notEqual">
      <formula>$T$15</formula>
    </cfRule>
    <cfRule type="cellIs" priority="5" operator="equal">
      <formula>$T$15</formula>
    </cfRule>
  </conditionalFormatting>
  <conditionalFormatting sqref="T17:T19 T21:T27 T30:T31 T34:T37 T40:T42 T45:T51">
    <cfRule type="cellIs" dxfId="17" priority="3" operator="notEqual">
      <formula>$T$15</formula>
    </cfRule>
  </conditionalFormatting>
  <conditionalFormatting sqref="T17:T19 T21:T27 T30:T31 T34:T37 T40:T42 T45:T51">
    <cfRule type="cellIs" dxfId="16"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workbookViewId="0">
      <selection activeCell="C3" sqref="C3:H3"/>
    </sheetView>
  </sheetViews>
  <sheetFormatPr baseColWidth="10" defaultRowHeight="15" x14ac:dyDescent="0.25"/>
  <cols>
    <col min="1" max="1" width="32.7109375" style="86" customWidth="1"/>
    <col min="2" max="2" width="30.140625" style="86" customWidth="1"/>
    <col min="3" max="4" width="37.42578125" style="78" customWidth="1"/>
    <col min="5" max="8" width="5.5703125" style="78" customWidth="1"/>
    <col min="9" max="9" width="11.42578125" style="78"/>
    <col min="10" max="10" width="16.85546875" style="78" customWidth="1"/>
    <col min="11" max="16384" width="11.42578125" style="78"/>
  </cols>
  <sheetData>
    <row r="1" spans="1:8" ht="18.75" x14ac:dyDescent="0.25">
      <c r="A1" s="163"/>
      <c r="B1" s="164" t="s">
        <v>61</v>
      </c>
      <c r="C1" s="164"/>
      <c r="D1" s="164"/>
      <c r="E1" s="164"/>
      <c r="F1" s="164"/>
      <c r="G1" s="164"/>
      <c r="H1" s="164"/>
    </row>
    <row r="2" spans="1:8" x14ac:dyDescent="0.25">
      <c r="A2" s="163"/>
      <c r="B2" s="79" t="s">
        <v>62</v>
      </c>
      <c r="C2" s="163" t="s">
        <v>113</v>
      </c>
      <c r="D2" s="163"/>
      <c r="E2" s="163"/>
      <c r="F2" s="163"/>
      <c r="G2" s="163"/>
      <c r="H2" s="163"/>
    </row>
    <row r="3" spans="1:8" x14ac:dyDescent="0.25">
      <c r="A3" s="163"/>
      <c r="B3" s="79" t="s">
        <v>63</v>
      </c>
      <c r="C3" s="165">
        <v>44411</v>
      </c>
      <c r="D3" s="163"/>
      <c r="E3" s="163"/>
      <c r="F3" s="163"/>
      <c r="G3" s="163"/>
      <c r="H3" s="163"/>
    </row>
    <row r="4" spans="1:8" x14ac:dyDescent="0.25">
      <c r="A4" s="163"/>
      <c r="B4" s="79" t="s">
        <v>64</v>
      </c>
      <c r="C4" s="163" t="s">
        <v>114</v>
      </c>
      <c r="D4" s="163"/>
      <c r="E4" s="163"/>
      <c r="F4" s="163"/>
      <c r="G4" s="163"/>
      <c r="H4" s="163"/>
    </row>
    <row r="5" spans="1:8" ht="15.75" thickBot="1" x14ac:dyDescent="0.3">
      <c r="A5" s="163"/>
      <c r="B5" s="78"/>
      <c r="C5" s="163"/>
      <c r="D5" s="163"/>
      <c r="E5" s="163"/>
      <c r="F5" s="163"/>
      <c r="G5" s="163"/>
      <c r="H5" s="163"/>
    </row>
    <row r="6" spans="1:8" ht="21" thickBot="1" x14ac:dyDescent="0.3">
      <c r="A6" s="166" t="s">
        <v>65</v>
      </c>
      <c r="B6" s="167"/>
      <c r="C6" s="167"/>
      <c r="D6" s="168"/>
      <c r="E6" s="169">
        <f>+(E23+G23)/D23</f>
        <v>1</v>
      </c>
      <c r="F6" s="169"/>
      <c r="G6" s="169"/>
      <c r="H6" s="169"/>
    </row>
    <row r="7" spans="1:8" ht="15.75" thickBot="1" x14ac:dyDescent="0.3">
      <c r="A7" s="104" t="s">
        <v>66</v>
      </c>
      <c r="B7" s="105" t="s">
        <v>67</v>
      </c>
      <c r="C7" s="102" t="s">
        <v>68</v>
      </c>
      <c r="D7" s="102" t="s">
        <v>69</v>
      </c>
      <c r="E7" s="102" t="s">
        <v>0</v>
      </c>
      <c r="F7" s="102" t="s">
        <v>1</v>
      </c>
      <c r="G7" s="102" t="s">
        <v>2</v>
      </c>
      <c r="H7" s="102" t="s">
        <v>70</v>
      </c>
    </row>
    <row r="8" spans="1:8" x14ac:dyDescent="0.25">
      <c r="A8" s="170" t="s">
        <v>71</v>
      </c>
      <c r="B8" s="173" t="s">
        <v>72</v>
      </c>
      <c r="C8" s="173" t="s">
        <v>124</v>
      </c>
      <c r="D8" s="173" t="s">
        <v>121</v>
      </c>
      <c r="E8" s="173">
        <v>1</v>
      </c>
      <c r="F8" s="173"/>
      <c r="G8" s="173"/>
      <c r="H8" s="173"/>
    </row>
    <row r="9" spans="1:8" ht="32.25" customHeight="1" thickBot="1" x14ac:dyDescent="0.3">
      <c r="A9" s="171"/>
      <c r="B9" s="174"/>
      <c r="C9" s="174"/>
      <c r="D9" s="174"/>
      <c r="E9" s="174"/>
      <c r="F9" s="174"/>
      <c r="G9" s="174"/>
      <c r="H9" s="174"/>
    </row>
    <row r="10" spans="1:8" x14ac:dyDescent="0.25">
      <c r="A10" s="171"/>
      <c r="B10" s="173" t="s">
        <v>73</v>
      </c>
      <c r="C10" s="173" t="s">
        <v>125</v>
      </c>
      <c r="D10" s="173" t="s">
        <v>126</v>
      </c>
      <c r="E10" s="173">
        <v>1</v>
      </c>
      <c r="F10" s="173"/>
      <c r="G10" s="173"/>
      <c r="H10" s="173"/>
    </row>
    <row r="11" spans="1:8" ht="41.25" customHeight="1" thickBot="1" x14ac:dyDescent="0.3">
      <c r="A11" s="172"/>
      <c r="B11" s="174"/>
      <c r="C11" s="174"/>
      <c r="D11" s="174"/>
      <c r="E11" s="174"/>
      <c r="F11" s="174"/>
      <c r="G11" s="174"/>
      <c r="H11" s="174"/>
    </row>
    <row r="12" spans="1:8" x14ac:dyDescent="0.25">
      <c r="A12" s="175" t="s">
        <v>74</v>
      </c>
      <c r="B12" s="173" t="s">
        <v>75</v>
      </c>
      <c r="C12" s="173" t="s">
        <v>76</v>
      </c>
      <c r="D12" s="173" t="s">
        <v>115</v>
      </c>
      <c r="E12" s="173">
        <v>1</v>
      </c>
      <c r="F12" s="173"/>
      <c r="G12" s="173"/>
      <c r="H12" s="173"/>
    </row>
    <row r="13" spans="1:8" x14ac:dyDescent="0.25">
      <c r="A13" s="176"/>
      <c r="B13" s="178"/>
      <c r="C13" s="178"/>
      <c r="D13" s="178"/>
      <c r="E13" s="178"/>
      <c r="F13" s="178"/>
      <c r="G13" s="178"/>
      <c r="H13" s="178"/>
    </row>
    <row r="14" spans="1:8" ht="15.75" thickBot="1" x14ac:dyDescent="0.3">
      <c r="A14" s="177"/>
      <c r="B14" s="174"/>
      <c r="C14" s="174"/>
      <c r="D14" s="174"/>
      <c r="E14" s="174"/>
      <c r="F14" s="174"/>
      <c r="G14" s="174"/>
      <c r="H14" s="174"/>
    </row>
    <row r="15" spans="1:8" x14ac:dyDescent="0.25">
      <c r="A15" s="175" t="s">
        <v>77</v>
      </c>
      <c r="B15" s="173" t="s">
        <v>78</v>
      </c>
      <c r="C15" s="173" t="s">
        <v>101</v>
      </c>
      <c r="D15" s="173" t="s">
        <v>127</v>
      </c>
      <c r="E15" s="173">
        <v>1</v>
      </c>
      <c r="F15" s="173"/>
      <c r="G15" s="173"/>
      <c r="H15" s="173"/>
    </row>
    <row r="16" spans="1:8" ht="34.5" customHeight="1" thickBot="1" x14ac:dyDescent="0.3">
      <c r="A16" s="177"/>
      <c r="B16" s="174"/>
      <c r="C16" s="174"/>
      <c r="D16" s="174"/>
      <c r="E16" s="174"/>
      <c r="F16" s="174"/>
      <c r="G16" s="174"/>
      <c r="H16" s="174"/>
    </row>
    <row r="17" spans="1:8" x14ac:dyDescent="0.25">
      <c r="A17" s="175" t="s">
        <v>79</v>
      </c>
      <c r="B17" s="173" t="s">
        <v>80</v>
      </c>
      <c r="C17" s="173" t="s">
        <v>128</v>
      </c>
      <c r="D17" s="173" t="s">
        <v>116</v>
      </c>
      <c r="E17" s="173">
        <v>1</v>
      </c>
      <c r="F17" s="173"/>
      <c r="G17" s="173"/>
      <c r="H17" s="173"/>
    </row>
    <row r="18" spans="1:8" ht="32.25" customHeight="1" thickBot="1" x14ac:dyDescent="0.3">
      <c r="A18" s="176"/>
      <c r="B18" s="174"/>
      <c r="C18" s="174"/>
      <c r="D18" s="174"/>
      <c r="E18" s="174"/>
      <c r="F18" s="174"/>
      <c r="G18" s="174"/>
      <c r="H18" s="174"/>
    </row>
    <row r="19" spans="1:8" x14ac:dyDescent="0.25">
      <c r="A19" s="176"/>
      <c r="B19" s="173" t="s">
        <v>81</v>
      </c>
      <c r="C19" s="173" t="s">
        <v>102</v>
      </c>
      <c r="D19" s="173" t="s">
        <v>117</v>
      </c>
      <c r="E19" s="173">
        <v>1</v>
      </c>
      <c r="F19" s="173"/>
      <c r="G19" s="173"/>
      <c r="H19" s="173"/>
    </row>
    <row r="20" spans="1:8" ht="31.5" customHeight="1" thickBot="1" x14ac:dyDescent="0.3">
      <c r="A20" s="177"/>
      <c r="B20" s="174"/>
      <c r="C20" s="174"/>
      <c r="D20" s="174"/>
      <c r="E20" s="174"/>
      <c r="F20" s="174"/>
      <c r="G20" s="174"/>
      <c r="H20" s="174"/>
    </row>
    <row r="21" spans="1:8" ht="17.25" customHeight="1" x14ac:dyDescent="0.25">
      <c r="A21" s="179" t="s">
        <v>82</v>
      </c>
      <c r="B21" s="173" t="s">
        <v>103</v>
      </c>
      <c r="C21" s="173" t="s">
        <v>129</v>
      </c>
      <c r="D21" s="173" t="s">
        <v>123</v>
      </c>
      <c r="E21" s="173">
        <v>1</v>
      </c>
      <c r="F21" s="173"/>
      <c r="G21" s="173"/>
      <c r="H21" s="173"/>
    </row>
    <row r="22" spans="1:8" ht="27" customHeight="1" thickBot="1" x14ac:dyDescent="0.3">
      <c r="A22" s="180"/>
      <c r="B22" s="174"/>
      <c r="C22" s="174"/>
      <c r="D22" s="174"/>
      <c r="E22" s="174"/>
      <c r="F22" s="174"/>
      <c r="G22" s="174"/>
      <c r="H22" s="174"/>
    </row>
    <row r="23" spans="1:8" ht="21" thickBot="1" x14ac:dyDescent="0.3">
      <c r="A23" s="186" t="s">
        <v>3</v>
      </c>
      <c r="B23" s="186"/>
      <c r="C23" s="82">
        <v>7</v>
      </c>
      <c r="D23" s="82">
        <f>+E23+F23+G23+H23</f>
        <v>7</v>
      </c>
      <c r="E23" s="99">
        <f>SUM(E8:E22)</f>
        <v>7</v>
      </c>
      <c r="F23" s="103">
        <f t="shared" ref="F23:H23" si="0">SUM(F8:F22)</f>
        <v>0</v>
      </c>
      <c r="G23" s="100">
        <f t="shared" si="0"/>
        <v>0</v>
      </c>
      <c r="H23" s="100">
        <f t="shared" si="0"/>
        <v>0</v>
      </c>
    </row>
    <row r="24" spans="1:8" ht="21" thickBot="1" x14ac:dyDescent="0.3">
      <c r="A24" s="187" t="s">
        <v>83</v>
      </c>
      <c r="B24" s="187"/>
      <c r="C24" s="187"/>
      <c r="D24" s="187"/>
      <c r="E24" s="169">
        <f>+(E46+G46)/D46</f>
        <v>1</v>
      </c>
      <c r="F24" s="169"/>
      <c r="G24" s="169"/>
      <c r="H24" s="169"/>
    </row>
    <row r="25" spans="1:8" ht="15.75" thickBot="1" x14ac:dyDescent="0.3">
      <c r="A25" s="83" t="s">
        <v>66</v>
      </c>
      <c r="B25" s="84" t="s">
        <v>67</v>
      </c>
      <c r="C25" s="81" t="s">
        <v>68</v>
      </c>
      <c r="D25" s="81" t="s">
        <v>69</v>
      </c>
      <c r="E25" s="102" t="s">
        <v>0</v>
      </c>
      <c r="F25" s="102" t="s">
        <v>1</v>
      </c>
      <c r="G25" s="102" t="s">
        <v>2</v>
      </c>
      <c r="H25" s="102" t="s">
        <v>70</v>
      </c>
    </row>
    <row r="26" spans="1:8" x14ac:dyDescent="0.25">
      <c r="A26" s="188" t="s">
        <v>84</v>
      </c>
      <c r="B26" s="184" t="s">
        <v>85</v>
      </c>
      <c r="C26" s="181" t="s">
        <v>104</v>
      </c>
      <c r="D26" s="181" t="s">
        <v>130</v>
      </c>
      <c r="E26" s="181">
        <v>1</v>
      </c>
      <c r="F26" s="181"/>
      <c r="G26" s="181"/>
      <c r="H26" s="181"/>
    </row>
    <row r="27" spans="1:8" x14ac:dyDescent="0.25">
      <c r="A27" s="189"/>
      <c r="B27" s="191"/>
      <c r="C27" s="182" t="s">
        <v>86</v>
      </c>
      <c r="D27" s="182"/>
      <c r="E27" s="182"/>
      <c r="F27" s="182"/>
      <c r="G27" s="182"/>
      <c r="H27" s="182"/>
    </row>
    <row r="28" spans="1:8" x14ac:dyDescent="0.25">
      <c r="A28" s="189"/>
      <c r="B28" s="191"/>
      <c r="C28" s="182" t="s">
        <v>87</v>
      </c>
      <c r="D28" s="182"/>
      <c r="E28" s="182"/>
      <c r="F28" s="182"/>
      <c r="G28" s="182"/>
      <c r="H28" s="182"/>
    </row>
    <row r="29" spans="1:8" ht="6" customHeight="1" thickBot="1" x14ac:dyDescent="0.3">
      <c r="A29" s="189"/>
      <c r="B29" s="185"/>
      <c r="C29" s="183"/>
      <c r="D29" s="183"/>
      <c r="E29" s="183"/>
      <c r="F29" s="183"/>
      <c r="G29" s="183"/>
      <c r="H29" s="183"/>
    </row>
    <row r="30" spans="1:8" x14ac:dyDescent="0.25">
      <c r="A30" s="189"/>
      <c r="B30" s="184" t="s">
        <v>88</v>
      </c>
      <c r="C30" s="181" t="s">
        <v>131</v>
      </c>
      <c r="D30" s="181" t="s">
        <v>132</v>
      </c>
      <c r="E30" s="181">
        <v>1</v>
      </c>
      <c r="F30" s="181"/>
      <c r="G30" s="181"/>
      <c r="H30" s="181"/>
    </row>
    <row r="31" spans="1:8" ht="111.75" customHeight="1" thickBot="1" x14ac:dyDescent="0.3">
      <c r="A31" s="189"/>
      <c r="B31" s="185"/>
      <c r="C31" s="183"/>
      <c r="D31" s="183"/>
      <c r="E31" s="183"/>
      <c r="F31" s="183"/>
      <c r="G31" s="183"/>
      <c r="H31" s="183"/>
    </row>
    <row r="32" spans="1:8" x14ac:dyDescent="0.25">
      <c r="A32" s="189"/>
      <c r="B32" s="184" t="s">
        <v>105</v>
      </c>
      <c r="C32" s="194" t="s">
        <v>106</v>
      </c>
      <c r="D32" s="181" t="s">
        <v>133</v>
      </c>
      <c r="E32" s="181">
        <v>1</v>
      </c>
      <c r="F32" s="181"/>
      <c r="G32" s="181"/>
      <c r="H32" s="181"/>
    </row>
    <row r="33" spans="1:8" ht="65.25" customHeight="1" thickBot="1" x14ac:dyDescent="0.3">
      <c r="A33" s="189"/>
      <c r="B33" s="185"/>
      <c r="C33" s="183"/>
      <c r="D33" s="183"/>
      <c r="E33" s="183"/>
      <c r="F33" s="183"/>
      <c r="G33" s="183"/>
      <c r="H33" s="183"/>
    </row>
    <row r="34" spans="1:8" x14ac:dyDescent="0.25">
      <c r="A34" s="189"/>
      <c r="B34" s="184" t="s">
        <v>134</v>
      </c>
      <c r="C34" s="192" t="s">
        <v>135</v>
      </c>
      <c r="D34" s="181" t="s">
        <v>136</v>
      </c>
      <c r="E34" s="181">
        <v>1</v>
      </c>
      <c r="F34" s="181"/>
      <c r="G34" s="181"/>
      <c r="H34" s="181"/>
    </row>
    <row r="35" spans="1:8" ht="57" customHeight="1" thickBot="1" x14ac:dyDescent="0.3">
      <c r="A35" s="189"/>
      <c r="B35" s="185"/>
      <c r="C35" s="193" t="s">
        <v>89</v>
      </c>
      <c r="D35" s="183"/>
      <c r="E35" s="183"/>
      <c r="F35" s="183"/>
      <c r="G35" s="183"/>
      <c r="H35" s="183"/>
    </row>
    <row r="36" spans="1:8" x14ac:dyDescent="0.25">
      <c r="A36" s="189"/>
      <c r="B36" s="184" t="s">
        <v>90</v>
      </c>
      <c r="C36" s="181" t="s">
        <v>137</v>
      </c>
      <c r="D36" s="181" t="s">
        <v>138</v>
      </c>
      <c r="E36" s="181">
        <v>1</v>
      </c>
      <c r="F36" s="181"/>
      <c r="G36" s="181"/>
      <c r="H36" s="181"/>
    </row>
    <row r="37" spans="1:8" x14ac:dyDescent="0.25">
      <c r="A37" s="189"/>
      <c r="B37" s="191"/>
      <c r="C37" s="182"/>
      <c r="D37" s="182"/>
      <c r="E37" s="182"/>
      <c r="F37" s="182"/>
      <c r="G37" s="182"/>
      <c r="H37" s="182"/>
    </row>
    <row r="38" spans="1:8" x14ac:dyDescent="0.25">
      <c r="A38" s="189"/>
      <c r="B38" s="191"/>
      <c r="C38" s="182"/>
      <c r="D38" s="182"/>
      <c r="E38" s="182"/>
      <c r="F38" s="182"/>
      <c r="G38" s="182"/>
      <c r="H38" s="182"/>
    </row>
    <row r="39" spans="1:8" ht="24" customHeight="1" thickBot="1" x14ac:dyDescent="0.3">
      <c r="A39" s="189"/>
      <c r="B39" s="185"/>
      <c r="C39" s="183"/>
      <c r="D39" s="183"/>
      <c r="E39" s="183"/>
      <c r="F39" s="183"/>
      <c r="G39" s="183"/>
      <c r="H39" s="183"/>
    </row>
    <row r="40" spans="1:8" x14ac:dyDescent="0.25">
      <c r="A40" s="189"/>
      <c r="B40" s="184" t="s">
        <v>91</v>
      </c>
      <c r="C40" s="181" t="s">
        <v>139</v>
      </c>
      <c r="D40" s="181" t="s">
        <v>140</v>
      </c>
      <c r="E40" s="181">
        <v>1</v>
      </c>
      <c r="F40" s="181"/>
      <c r="G40" s="181"/>
      <c r="H40" s="181"/>
    </row>
    <row r="41" spans="1:8" ht="24" customHeight="1" thickBot="1" x14ac:dyDescent="0.3">
      <c r="A41" s="189"/>
      <c r="B41" s="185"/>
      <c r="C41" s="183"/>
      <c r="D41" s="183"/>
      <c r="E41" s="183"/>
      <c r="F41" s="183"/>
      <c r="G41" s="183"/>
      <c r="H41" s="183"/>
    </row>
    <row r="42" spans="1:8" x14ac:dyDescent="0.25">
      <c r="A42" s="189"/>
      <c r="B42" s="184" t="s">
        <v>92</v>
      </c>
      <c r="C42" s="181" t="s">
        <v>93</v>
      </c>
      <c r="D42" s="181" t="s">
        <v>141</v>
      </c>
      <c r="E42" s="181">
        <v>1</v>
      </c>
      <c r="F42" s="181"/>
      <c r="G42" s="181"/>
      <c r="H42" s="181"/>
    </row>
    <row r="43" spans="1:8" ht="26.25" customHeight="1" thickBot="1" x14ac:dyDescent="0.3">
      <c r="A43" s="189"/>
      <c r="B43" s="185"/>
      <c r="C43" s="183"/>
      <c r="D43" s="183"/>
      <c r="E43" s="183"/>
      <c r="F43" s="183"/>
      <c r="G43" s="183"/>
      <c r="H43" s="183"/>
    </row>
    <row r="44" spans="1:8" x14ac:dyDescent="0.25">
      <c r="A44" s="189"/>
      <c r="B44" s="195" t="s">
        <v>94</v>
      </c>
      <c r="C44" s="197" t="s">
        <v>142</v>
      </c>
      <c r="D44" s="181" t="s">
        <v>118</v>
      </c>
      <c r="E44" s="181">
        <v>1</v>
      </c>
      <c r="F44" s="181"/>
      <c r="G44" s="181"/>
      <c r="H44" s="181"/>
    </row>
    <row r="45" spans="1:8" ht="69" customHeight="1" thickBot="1" x14ac:dyDescent="0.3">
      <c r="A45" s="190"/>
      <c r="B45" s="196"/>
      <c r="C45" s="198"/>
      <c r="D45" s="183"/>
      <c r="E45" s="183"/>
      <c r="F45" s="183"/>
      <c r="G45" s="183"/>
      <c r="H45" s="183"/>
    </row>
    <row r="46" spans="1:8" ht="21" thickBot="1" x14ac:dyDescent="0.3">
      <c r="A46" s="186" t="s">
        <v>3</v>
      </c>
      <c r="B46" s="186"/>
      <c r="C46" s="82">
        <v>8</v>
      </c>
      <c r="D46" s="82">
        <f>+E46+F46+G46+H46</f>
        <v>8</v>
      </c>
      <c r="E46" s="100">
        <f>SUM(E26:E45)</f>
        <v>8</v>
      </c>
      <c r="F46" s="100">
        <f t="shared" ref="F46:H46" si="1">SUM(F26:F45)</f>
        <v>0</v>
      </c>
      <c r="G46" s="101">
        <f t="shared" si="1"/>
        <v>0</v>
      </c>
      <c r="H46" s="101">
        <f t="shared" si="1"/>
        <v>0</v>
      </c>
    </row>
    <row r="47" spans="1:8" ht="21" thickBot="1" x14ac:dyDescent="0.3">
      <c r="A47" s="187" t="s">
        <v>95</v>
      </c>
      <c r="B47" s="187"/>
      <c r="C47" s="187"/>
      <c r="D47" s="187"/>
      <c r="E47" s="169">
        <f>+(E68+G68)/D68</f>
        <v>1</v>
      </c>
      <c r="F47" s="169"/>
      <c r="G47" s="169"/>
      <c r="H47" s="169"/>
    </row>
    <row r="48" spans="1:8" ht="15.75" thickBot="1" x14ac:dyDescent="0.3">
      <c r="A48" s="80" t="s">
        <v>66</v>
      </c>
      <c r="B48" s="84" t="s">
        <v>67</v>
      </c>
      <c r="C48" s="87" t="s">
        <v>68</v>
      </c>
      <c r="D48" s="81" t="s">
        <v>69</v>
      </c>
      <c r="E48" s="109" t="s">
        <v>0</v>
      </c>
      <c r="F48" s="109" t="s">
        <v>1</v>
      </c>
      <c r="G48" s="109" t="s">
        <v>2</v>
      </c>
      <c r="H48" s="109" t="s">
        <v>70</v>
      </c>
    </row>
    <row r="49" spans="1:8" ht="67.5" customHeight="1" thickBot="1" x14ac:dyDescent="0.3">
      <c r="A49" s="188" t="s">
        <v>96</v>
      </c>
      <c r="B49" s="207" t="s">
        <v>97</v>
      </c>
      <c r="C49" s="98" t="s">
        <v>107</v>
      </c>
      <c r="D49" s="106" t="s">
        <v>119</v>
      </c>
      <c r="E49" s="110">
        <v>1</v>
      </c>
      <c r="F49" s="110"/>
      <c r="G49" s="110"/>
      <c r="H49" s="110"/>
    </row>
    <row r="50" spans="1:8" ht="15" hidden="1" customHeight="1" x14ac:dyDescent="0.25">
      <c r="A50" s="189"/>
      <c r="B50" s="208"/>
      <c r="C50" s="96"/>
      <c r="D50" s="107"/>
      <c r="E50" s="110"/>
      <c r="F50" s="110"/>
      <c r="G50" s="110"/>
      <c r="H50" s="110"/>
    </row>
    <row r="51" spans="1:8" ht="45.75" thickBot="1" x14ac:dyDescent="0.3">
      <c r="A51" s="189"/>
      <c r="B51" s="209"/>
      <c r="C51" s="97" t="s">
        <v>108</v>
      </c>
      <c r="D51" s="108" t="s">
        <v>120</v>
      </c>
      <c r="E51" s="110">
        <v>1</v>
      </c>
      <c r="F51" s="110"/>
      <c r="G51" s="110"/>
      <c r="H51" s="110"/>
    </row>
    <row r="52" spans="1:8" ht="15" customHeight="1" x14ac:dyDescent="0.25">
      <c r="A52" s="189"/>
      <c r="B52" s="210" t="s">
        <v>98</v>
      </c>
      <c r="C52" s="199" t="s">
        <v>143</v>
      </c>
      <c r="D52" s="202" t="s">
        <v>144</v>
      </c>
      <c r="E52" s="205">
        <v>1</v>
      </c>
      <c r="F52" s="206"/>
      <c r="G52" s="206"/>
      <c r="H52" s="206"/>
    </row>
    <row r="53" spans="1:8" ht="53.25" customHeight="1" x14ac:dyDescent="0.25">
      <c r="A53" s="189"/>
      <c r="B53" s="211"/>
      <c r="C53" s="200"/>
      <c r="D53" s="203"/>
      <c r="E53" s="205"/>
      <c r="F53" s="206"/>
      <c r="G53" s="206"/>
      <c r="H53" s="206"/>
    </row>
    <row r="54" spans="1:8" ht="3.75" customHeight="1" thickBot="1" x14ac:dyDescent="0.3">
      <c r="A54" s="189"/>
      <c r="B54" s="211"/>
      <c r="C54" s="201"/>
      <c r="D54" s="204"/>
      <c r="E54" s="205"/>
      <c r="F54" s="206"/>
      <c r="G54" s="206"/>
      <c r="H54" s="206"/>
    </row>
    <row r="55" spans="1:8" x14ac:dyDescent="0.25">
      <c r="A55" s="189"/>
      <c r="B55" s="211"/>
      <c r="C55" s="214" t="s">
        <v>110</v>
      </c>
      <c r="D55" s="213" t="s">
        <v>145</v>
      </c>
      <c r="E55" s="215">
        <v>1</v>
      </c>
      <c r="F55" s="216"/>
      <c r="G55" s="216"/>
      <c r="H55" s="216"/>
    </row>
    <row r="56" spans="1:8" ht="23.25" customHeight="1" x14ac:dyDescent="0.25">
      <c r="A56" s="189"/>
      <c r="B56" s="211"/>
      <c r="C56" s="200"/>
      <c r="D56" s="203"/>
      <c r="E56" s="205"/>
      <c r="F56" s="206"/>
      <c r="G56" s="206"/>
      <c r="H56" s="206"/>
    </row>
    <row r="57" spans="1:8" ht="15.75" thickBot="1" x14ac:dyDescent="0.3">
      <c r="A57" s="189"/>
      <c r="B57" s="211"/>
      <c r="C57" s="201"/>
      <c r="D57" s="204"/>
      <c r="E57" s="205"/>
      <c r="F57" s="206"/>
      <c r="G57" s="206"/>
      <c r="H57" s="206"/>
    </row>
    <row r="58" spans="1:8" ht="26.25" customHeight="1" x14ac:dyDescent="0.25">
      <c r="A58" s="189"/>
      <c r="B58" s="211"/>
      <c r="C58" s="213" t="s">
        <v>109</v>
      </c>
      <c r="D58" s="199" t="s">
        <v>146</v>
      </c>
      <c r="E58" s="199">
        <v>1</v>
      </c>
      <c r="F58" s="199"/>
      <c r="G58" s="199"/>
      <c r="H58" s="199"/>
    </row>
    <row r="59" spans="1:8" ht="24.75" customHeight="1" x14ac:dyDescent="0.25">
      <c r="A59" s="189"/>
      <c r="B59" s="211"/>
      <c r="C59" s="203"/>
      <c r="D59" s="200"/>
      <c r="E59" s="200"/>
      <c r="F59" s="200"/>
      <c r="G59" s="200"/>
      <c r="H59" s="200"/>
    </row>
    <row r="60" spans="1:8" ht="30" customHeight="1" x14ac:dyDescent="0.25">
      <c r="A60" s="189"/>
      <c r="B60" s="211"/>
      <c r="C60" s="203"/>
      <c r="D60" s="200"/>
      <c r="E60" s="200"/>
      <c r="F60" s="200"/>
      <c r="G60" s="200"/>
      <c r="H60" s="200"/>
    </row>
    <row r="61" spans="1:8" ht="36.75" customHeight="1" thickBot="1" x14ac:dyDescent="0.3">
      <c r="A61" s="189"/>
      <c r="B61" s="212"/>
      <c r="C61" s="204"/>
      <c r="D61" s="201"/>
      <c r="E61" s="201"/>
      <c r="F61" s="201"/>
      <c r="G61" s="201"/>
      <c r="H61" s="201"/>
    </row>
    <row r="62" spans="1:8" ht="30" customHeight="1" x14ac:dyDescent="0.25">
      <c r="A62" s="189"/>
      <c r="B62" s="217" t="s">
        <v>99</v>
      </c>
      <c r="C62" s="199" t="s">
        <v>111</v>
      </c>
      <c r="D62" s="202" t="s">
        <v>147</v>
      </c>
      <c r="E62" s="215">
        <v>1</v>
      </c>
      <c r="F62" s="216"/>
      <c r="G62" s="216"/>
      <c r="H62" s="216"/>
    </row>
    <row r="63" spans="1:8" ht="38.25" customHeight="1" x14ac:dyDescent="0.25">
      <c r="A63" s="189"/>
      <c r="B63" s="217"/>
      <c r="C63" s="200"/>
      <c r="D63" s="203"/>
      <c r="E63" s="205"/>
      <c r="F63" s="206"/>
      <c r="G63" s="206"/>
      <c r="H63" s="206"/>
    </row>
    <row r="64" spans="1:8" ht="25.5" customHeight="1" thickBot="1" x14ac:dyDescent="0.3">
      <c r="A64" s="189"/>
      <c r="B64" s="217"/>
      <c r="C64" s="201"/>
      <c r="D64" s="218"/>
      <c r="E64" s="205"/>
      <c r="F64" s="206"/>
      <c r="G64" s="206"/>
      <c r="H64" s="206"/>
    </row>
    <row r="65" spans="1:10" x14ac:dyDescent="0.25">
      <c r="A65" s="189"/>
      <c r="B65" s="217"/>
      <c r="C65" s="199" t="s">
        <v>148</v>
      </c>
      <c r="D65" s="202" t="s">
        <v>149</v>
      </c>
      <c r="E65" s="215">
        <v>1</v>
      </c>
      <c r="F65" s="216"/>
      <c r="G65" s="216"/>
      <c r="H65" s="216"/>
    </row>
    <row r="66" spans="1:10" x14ac:dyDescent="0.25">
      <c r="A66" s="189"/>
      <c r="B66" s="217"/>
      <c r="C66" s="200"/>
      <c r="D66" s="203"/>
      <c r="E66" s="205"/>
      <c r="F66" s="206"/>
      <c r="G66" s="206"/>
      <c r="H66" s="206"/>
    </row>
    <row r="67" spans="1:10" ht="6.75" customHeight="1" thickBot="1" x14ac:dyDescent="0.3">
      <c r="A67" s="189"/>
      <c r="B67" s="217"/>
      <c r="C67" s="201"/>
      <c r="D67" s="204"/>
      <c r="E67" s="205"/>
      <c r="F67" s="206"/>
      <c r="G67" s="206"/>
      <c r="H67" s="206"/>
    </row>
    <row r="68" spans="1:10" ht="21" thickBot="1" x14ac:dyDescent="0.3">
      <c r="A68" s="186" t="s">
        <v>3</v>
      </c>
      <c r="B68" s="186"/>
      <c r="C68" s="85">
        <v>7</v>
      </c>
      <c r="D68" s="85">
        <f>+E68+F68+G68+H68</f>
        <v>7</v>
      </c>
      <c r="E68" s="100">
        <f>SUM(E49:E67)</f>
        <v>7</v>
      </c>
      <c r="F68" s="100">
        <f t="shared" ref="F68:H68" si="2">SUM(F49:F67)</f>
        <v>0</v>
      </c>
      <c r="G68" s="100">
        <f t="shared" si="2"/>
        <v>0</v>
      </c>
      <c r="H68" s="100">
        <f t="shared" si="2"/>
        <v>0</v>
      </c>
    </row>
    <row r="69" spans="1:10" ht="21" thickBot="1" x14ac:dyDescent="0.3">
      <c r="A69" s="187" t="s">
        <v>150</v>
      </c>
      <c r="B69" s="187"/>
      <c r="C69" s="187"/>
      <c r="D69" s="187"/>
      <c r="E69" s="169">
        <f>+(E72+G72)/D72</f>
        <v>1</v>
      </c>
      <c r="F69" s="169"/>
      <c r="G69" s="169"/>
      <c r="H69" s="169"/>
    </row>
    <row r="70" spans="1:10" ht="63" customHeight="1" x14ac:dyDescent="0.25">
      <c r="A70" s="219" t="s">
        <v>82</v>
      </c>
      <c r="B70" s="181" t="s">
        <v>151</v>
      </c>
      <c r="C70" s="181" t="s">
        <v>112</v>
      </c>
      <c r="D70" s="173" t="s">
        <v>122</v>
      </c>
      <c r="E70" s="182">
        <v>1</v>
      </c>
      <c r="F70" s="182"/>
      <c r="G70" s="182"/>
      <c r="H70" s="182"/>
    </row>
    <row r="71" spans="1:10" ht="67.5" customHeight="1" thickBot="1" x14ac:dyDescent="0.3">
      <c r="A71" s="220"/>
      <c r="B71" s="183"/>
      <c r="C71" s="183"/>
      <c r="D71" s="174"/>
      <c r="E71" s="183"/>
      <c r="F71" s="183"/>
      <c r="G71" s="183"/>
      <c r="H71" s="183"/>
    </row>
    <row r="72" spans="1:10" ht="21" thickBot="1" x14ac:dyDescent="0.3">
      <c r="A72" s="186" t="s">
        <v>3</v>
      </c>
      <c r="B72" s="186"/>
      <c r="C72" s="82">
        <v>1</v>
      </c>
      <c r="D72" s="82">
        <f>+E72+F72+G72+H72</f>
        <v>1</v>
      </c>
      <c r="E72" s="100">
        <f>+E70</f>
        <v>1</v>
      </c>
      <c r="F72" s="101">
        <f t="shared" ref="F72:H72" si="3">+F70</f>
        <v>0</v>
      </c>
      <c r="G72" s="101">
        <f t="shared" si="3"/>
        <v>0</v>
      </c>
      <c r="H72" s="101">
        <f t="shared" si="3"/>
        <v>0</v>
      </c>
    </row>
    <row r="74" spans="1:10" x14ac:dyDescent="0.25">
      <c r="E74" s="87" t="s">
        <v>0</v>
      </c>
      <c r="F74" s="87" t="s">
        <v>1</v>
      </c>
      <c r="G74" s="87" t="s">
        <v>2</v>
      </c>
      <c r="H74" s="87" t="s">
        <v>70</v>
      </c>
      <c r="I74" s="88" t="s">
        <v>66</v>
      </c>
      <c r="J74" s="88" t="s">
        <v>100</v>
      </c>
    </row>
    <row r="75" spans="1:10" x14ac:dyDescent="0.25">
      <c r="D75" s="89" t="str">
        <f>+A6</f>
        <v>5.1 COMPONENTE ASEGURAMIENTO</v>
      </c>
      <c r="E75" s="90">
        <f>+E23</f>
        <v>7</v>
      </c>
      <c r="F75" s="90">
        <f>+F23</f>
        <v>0</v>
      </c>
      <c r="G75" s="90">
        <f>+G23</f>
        <v>0</v>
      </c>
      <c r="H75" s="90">
        <f>+H23</f>
        <v>0</v>
      </c>
      <c r="I75" s="90">
        <f>+C23</f>
        <v>7</v>
      </c>
      <c r="J75" s="91">
        <f>+E6</f>
        <v>1</v>
      </c>
    </row>
    <row r="76" spans="1:10" x14ac:dyDescent="0.25">
      <c r="D76" s="89" t="str">
        <f>+A24</f>
        <v>5.2 COMPONENTE PRESTACIÓN DE SERVICIOS</v>
      </c>
      <c r="E76" s="90">
        <f>+E46</f>
        <v>8</v>
      </c>
      <c r="F76" s="90">
        <f>+F46</f>
        <v>0</v>
      </c>
      <c r="G76" s="90">
        <f>+G46</f>
        <v>0</v>
      </c>
      <c r="H76" s="90">
        <f>+H46</f>
        <v>0</v>
      </c>
      <c r="I76" s="90">
        <f>+C46</f>
        <v>8</v>
      </c>
      <c r="J76" s="92">
        <f>+E24</f>
        <v>1</v>
      </c>
    </row>
    <row r="77" spans="1:10" x14ac:dyDescent="0.25">
      <c r="D77" s="89" t="str">
        <f>+A47</f>
        <v>5.3. COMPONENTE PRESTACIÓN DE SERVICIOS DE PROMOCIÓN Y DETECCION</v>
      </c>
      <c r="E77" s="90">
        <f>+E68</f>
        <v>7</v>
      </c>
      <c r="F77" s="90">
        <f>+F68</f>
        <v>0</v>
      </c>
      <c r="G77" s="90">
        <f>+G68</f>
        <v>0</v>
      </c>
      <c r="H77" s="90">
        <f>+H68</f>
        <v>0</v>
      </c>
      <c r="I77" s="90">
        <f>+C68</f>
        <v>7</v>
      </c>
      <c r="J77" s="91">
        <f>+E47</f>
        <v>1</v>
      </c>
    </row>
    <row r="78" spans="1:10" x14ac:dyDescent="0.25">
      <c r="D78" s="89" t="str">
        <f>+A69</f>
        <v>5.4 información</v>
      </c>
      <c r="E78" s="90">
        <f>+E72</f>
        <v>1</v>
      </c>
      <c r="F78" s="90">
        <f>+F72</f>
        <v>0</v>
      </c>
      <c r="G78" s="90">
        <f>+G72</f>
        <v>0</v>
      </c>
      <c r="H78" s="90">
        <f>+H72</f>
        <v>0</v>
      </c>
      <c r="I78" s="90">
        <f>+C72</f>
        <v>1</v>
      </c>
      <c r="J78" s="91">
        <f>+E69</f>
        <v>1</v>
      </c>
    </row>
    <row r="79" spans="1:10" x14ac:dyDescent="0.25">
      <c r="D79" s="93" t="s">
        <v>3</v>
      </c>
      <c r="E79" s="94">
        <f>SUM(E75:E78)</f>
        <v>23</v>
      </c>
      <c r="F79" s="94">
        <f t="shared" ref="F79:H79" si="4">SUM(F75:F78)</f>
        <v>0</v>
      </c>
      <c r="G79" s="94">
        <f t="shared" si="4"/>
        <v>0</v>
      </c>
      <c r="H79" s="94">
        <f t="shared" si="4"/>
        <v>0</v>
      </c>
      <c r="I79" s="94">
        <f>SUM(I75:I78)</f>
        <v>23</v>
      </c>
      <c r="J79" s="95">
        <f>AVERAGE(J75:J78)</f>
        <v>1</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F65:F67"/>
    <mergeCell ref="G65:G67"/>
    <mergeCell ref="H65:H67"/>
    <mergeCell ref="E58:E61"/>
    <mergeCell ref="F58:F61"/>
    <mergeCell ref="G58:G61"/>
    <mergeCell ref="H58:H61"/>
    <mergeCell ref="B62:B67"/>
    <mergeCell ref="C62:C64"/>
    <mergeCell ref="D62:D64"/>
    <mergeCell ref="E62:E64"/>
    <mergeCell ref="F62:F64"/>
    <mergeCell ref="G62:G64"/>
    <mergeCell ref="C52:C54"/>
    <mergeCell ref="D52:D54"/>
    <mergeCell ref="E52:E54"/>
    <mergeCell ref="F52:F54"/>
    <mergeCell ref="G52:G54"/>
    <mergeCell ref="H52:H54"/>
    <mergeCell ref="A46:B46"/>
    <mergeCell ref="A47:D47"/>
    <mergeCell ref="E47:H47"/>
    <mergeCell ref="A49:A67"/>
    <mergeCell ref="B49:B51"/>
    <mergeCell ref="B52:B61"/>
    <mergeCell ref="C58:C61"/>
    <mergeCell ref="D58:D61"/>
    <mergeCell ref="C55:C57"/>
    <mergeCell ref="D55:D57"/>
    <mergeCell ref="E55:E57"/>
    <mergeCell ref="F55:F57"/>
    <mergeCell ref="G55:G57"/>
    <mergeCell ref="H55:H57"/>
    <mergeCell ref="H62:H64"/>
    <mergeCell ref="C65:C67"/>
    <mergeCell ref="D65:D67"/>
    <mergeCell ref="E65:E6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B40:B41"/>
    <mergeCell ref="C40:C41"/>
    <mergeCell ref="D40:D41"/>
    <mergeCell ref="E40:E41"/>
    <mergeCell ref="F40:F41"/>
    <mergeCell ref="G40:G41"/>
    <mergeCell ref="H40:H41"/>
    <mergeCell ref="B36:B39"/>
    <mergeCell ref="C36:C39"/>
    <mergeCell ref="D36:D39"/>
    <mergeCell ref="E36:E39"/>
    <mergeCell ref="F36:F39"/>
    <mergeCell ref="G36:G39"/>
    <mergeCell ref="G34:G35"/>
    <mergeCell ref="H34:H35"/>
    <mergeCell ref="B32:B33"/>
    <mergeCell ref="C32:C33"/>
    <mergeCell ref="D32:D33"/>
    <mergeCell ref="E32:E33"/>
    <mergeCell ref="F32:F33"/>
    <mergeCell ref="G32:G33"/>
    <mergeCell ref="H36:H39"/>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32:H33"/>
    <mergeCell ref="B34:B35"/>
    <mergeCell ref="C34:C35"/>
    <mergeCell ref="D34:D35"/>
    <mergeCell ref="E34:E35"/>
    <mergeCell ref="F34:F35"/>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9:H20"/>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1:A5"/>
    <mergeCell ref="B1:H1"/>
    <mergeCell ref="C2:H2"/>
    <mergeCell ref="C3:H3"/>
    <mergeCell ref="C4:H4"/>
    <mergeCell ref="C5:H5"/>
    <mergeCell ref="A6:D6"/>
    <mergeCell ref="E6:H6"/>
    <mergeCell ref="A8:A11"/>
    <mergeCell ref="B8:B9"/>
    <mergeCell ref="C8:C9"/>
    <mergeCell ref="D8:D9"/>
    <mergeCell ref="E8:E9"/>
    <mergeCell ref="F8:F9"/>
    <mergeCell ref="G8:G9"/>
    <mergeCell ref="H8:H9"/>
    <mergeCell ref="H10:H11"/>
  </mergeCells>
  <conditionalFormatting sqref="D23">
    <cfRule type="cellIs" dxfId="15" priority="16" operator="notEqual">
      <formula>$C$23</formula>
    </cfRule>
  </conditionalFormatting>
  <conditionalFormatting sqref="D46">
    <cfRule type="cellIs" dxfId="14" priority="15" operator="notEqual">
      <formula>$C$46</formula>
    </cfRule>
  </conditionalFormatting>
  <conditionalFormatting sqref="D68">
    <cfRule type="cellIs" dxfId="13" priority="14" operator="notEqual">
      <formula>$C$68</formula>
    </cfRule>
  </conditionalFormatting>
  <conditionalFormatting sqref="D72">
    <cfRule type="cellIs" dxfId="12" priority="13" operator="notEqual">
      <formula>$C$72</formula>
    </cfRule>
  </conditionalFormatting>
  <conditionalFormatting sqref="E6:H6">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E24:H24">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E47:H47">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E69:H69">
    <cfRule type="cellIs" dxfId="2" priority="1" operator="between">
      <formula>0</formula>
      <formula>0.69</formula>
    </cfRule>
    <cfRule type="cellIs" dxfId="1" priority="2" operator="between">
      <formula>0.7</formula>
      <formula>0.89</formula>
    </cfRule>
    <cfRule type="cellIs" dxfId="0" priority="3" operator="between">
      <formula>0.9</formula>
      <formula>1</formula>
    </cfRule>
  </conditionalFormatting>
  <dataValidations count="2">
    <dataValidation type="whole" operator="equal" allowBlank="1" showInputMessage="1" showErrorMessage="1" sqref="E8:H22 E26:H45 E70:H71">
      <formula1>1</formula1>
    </dataValidation>
    <dataValidation type="whole" operator="equal" showInputMessage="1" showErrorMessage="1" sqref="F49:H67 E62:E67 E49:E58">
      <formula1>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11. CA CEPO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2021-08-03T22:39:27Z</dcterms:modified>
</cp:coreProperties>
</file>