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APB\SANIDAD MILITAR\"/>
    </mc:Choice>
  </mc:AlternateContent>
  <bookViews>
    <workbookView xWindow="0" yWindow="0" windowWidth="20490" windowHeight="7050" firstSheet="2" activeTab="2"/>
  </bookViews>
  <sheets>
    <sheet name="11.CA PROSTATA" sheetId="15" state="hidden" r:id="rId1"/>
    <sheet name="11. CA COLORECTAL" sheetId="16" state="hidden" r:id="rId2"/>
    <sheet name="11. CA CEPO " sheetId="30"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30" l="1"/>
  <c r="G68" i="30"/>
  <c r="H68" i="30"/>
  <c r="E68" i="30"/>
  <c r="I78" i="30" l="1"/>
  <c r="D78" i="30"/>
  <c r="I77" i="30"/>
  <c r="D77" i="30"/>
  <c r="I76" i="30"/>
  <c r="D76" i="30"/>
  <c r="I75" i="30"/>
  <c r="I79" i="30" s="1"/>
  <c r="D75" i="30"/>
  <c r="H72" i="30"/>
  <c r="H78" i="30" s="1"/>
  <c r="G72" i="30"/>
  <c r="G78" i="30" s="1"/>
  <c r="F72" i="30"/>
  <c r="F78" i="30" s="1"/>
  <c r="E72" i="30"/>
  <c r="E78" i="30" s="1"/>
  <c r="H77" i="30"/>
  <c r="G77" i="30"/>
  <c r="F77" i="30"/>
  <c r="H46" i="30"/>
  <c r="H76" i="30" s="1"/>
  <c r="G46" i="30"/>
  <c r="G76" i="30" s="1"/>
  <c r="F46" i="30"/>
  <c r="F76" i="30" s="1"/>
  <c r="E46" i="30"/>
  <c r="H23" i="30"/>
  <c r="H75" i="30" s="1"/>
  <c r="G23" i="30"/>
  <c r="G75" i="30" s="1"/>
  <c r="F23" i="30"/>
  <c r="F75" i="30" s="1"/>
  <c r="E23" i="30"/>
  <c r="H79" i="30" l="1"/>
  <c r="D46" i="30"/>
  <c r="E24" i="30" s="1"/>
  <c r="J76" i="30" s="1"/>
  <c r="E75" i="30"/>
  <c r="D68" i="30"/>
  <c r="E47" i="30" s="1"/>
  <c r="J77" i="30" s="1"/>
  <c r="E77" i="30"/>
  <c r="F79" i="30"/>
  <c r="G79" i="30"/>
  <c r="D23" i="30"/>
  <c r="E6" i="30" s="1"/>
  <c r="D72" i="30"/>
  <c r="E69" i="30" s="1"/>
  <c r="J78" i="30" s="1"/>
  <c r="E76" i="30"/>
  <c r="J75" i="30" l="1"/>
  <c r="J79" i="30" s="1"/>
  <c r="E79" i="30"/>
  <c r="A54" i="15"/>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6"/>
  <c r="F55" i="15"/>
  <c r="F57" i="15"/>
  <c r="F56" i="15"/>
  <c r="F57" i="16" l="1"/>
  <c r="F55" i="16"/>
  <c r="F60" i="15"/>
  <c r="F60" i="16" l="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<sst xmlns="http://schemas.openxmlformats.org/spreadsheetml/2006/main" count="428" uniqueCount="147">
  <si>
    <t>C</t>
  </si>
  <si>
    <t>NC</t>
  </si>
  <si>
    <t>NA</t>
  </si>
  <si>
    <t xml:space="preserve">TOTAL </t>
  </si>
  <si>
    <t>EXAMEN FISICO</t>
  </si>
  <si>
    <t>EDUCACION</t>
  </si>
  <si>
    <t>PRUEBAS ESPECIFICAS</t>
  </si>
  <si>
    <t>Fecha:</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</si>
  <si>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</si>
  <si>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</si>
  <si>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</si>
  <si>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</si>
  <si>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</si>
  <si>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</si>
  <si>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 xml:space="preserve">Institución: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</si>
  <si>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</si>
  <si>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</si>
  <si>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</si>
  <si>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</si>
  <si>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</si>
  <si>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</si>
  <si>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</si>
  <si>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</si>
  <si>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</si>
  <si>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</si>
  <si>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</si>
  <si>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</si>
  <si>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</si>
  <si>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</si>
  <si>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</si>
  <si>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</si>
  <si>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</si>
  <si>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</si>
  <si>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</si>
  <si>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</si>
  <si>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</si>
  <si>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</si>
  <si>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</si>
  <si>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</si>
  <si>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</si>
  <si>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</si>
  <si>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</si>
  <si>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</si>
  <si>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</si>
  <si>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</si>
  <si>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</si>
  <si>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</si>
  <si>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</si>
  <si>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</si>
  <si>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</si>
  <si>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</si>
  <si>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</si>
  <si>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</si>
  <si>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</si>
  <si>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</si>
  <si>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</si>
  <si>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</si>
  <si>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</si>
  <si>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</si>
  <si>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</si>
  <si>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</si>
  <si>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LISTA DE CHEQUEO EAPB 2021</t>
  </si>
  <si>
    <t>INSTITUCIÓN:</t>
  </si>
  <si>
    <t>FECHA:</t>
  </si>
  <si>
    <t>REFERENTE:</t>
  </si>
  <si>
    <r>
      <t xml:space="preserve">5.1 </t>
    </r>
    <r>
      <rPr>
        <sz val="16"/>
        <color theme="0"/>
        <rFont val="Cambria"/>
        <family val="1"/>
      </rPr>
      <t>COMPONENTE ASEGURAMIENTO</t>
    </r>
  </si>
  <si>
    <t>ESTANDAR</t>
  </si>
  <si>
    <t>CRITERIO PARA EVALUAR</t>
  </si>
  <si>
    <t>MODO DE VERIFICACIÓN</t>
  </si>
  <si>
    <t xml:space="preserve">HALLAZGOS EN LA VISITA </t>
  </si>
  <si>
    <t>NV</t>
  </si>
  <si>
    <t>Caracterización Poblacional</t>
  </si>
  <si>
    <t xml:space="preserve">1. La EPS cuenta con una caracterización poblacional que contenga el análisis demográfico de su población afiliada.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</si>
  <si>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</si>
  <si>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</si>
  <si>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</si>
  <si>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</si>
  <si>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Mejoramiento de los indicadores de calidad</t>
  </si>
  <si>
    <t>4. La EPS realizó análisis de los indicadores de monitoreo de la calidad en salud (Res. 256/16) e implementó estrategias de mejoramiento.</t>
  </si>
  <si>
    <t>Afiliación y Novedades</t>
  </si>
  <si>
    <t>5. La EPS cuenta con el rol en el Sistema de Afiliación Transaccional - SAT y realiza las verificaciones relacionadas con la afiliación y novedades.</t>
  </si>
  <si>
    <t>6. La EPS garantiza a los usuarios en movilidad o portabilidad la continuidad del aseguramiento y la prestación de los servicios que venían recibiendo.</t>
  </si>
  <si>
    <t>Información</t>
  </si>
  <si>
    <t>5.2 COMPONENTE PRESTACIÓN DE SERVICIOS</t>
  </si>
  <si>
    <t>Garantía en la prestación de los servicios de salud</t>
  </si>
  <si>
    <t>8. La EPS garantiza a los afiliados la atención de los servicios de salud con accesibilidad, oportunidad y continuidad.</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</si>
  <si>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</si>
  <si>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</si>
  <si>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</si>
  <si>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</si>
  <si>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</si>
  <si>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</si>
  <si>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</si>
  <si>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Verificar fechas de apertura y seguimiento a los canales de PQR. Forma en que se consolidan, elegir aleatoriamente según el caso y realizar seguimiento .</t>
  </si>
  <si>
    <t xml:space="preserve">15. La EPS tiene fallos de tutela en contra por tecnologías en salud incluidas en el Plan de Beneficios.
</t>
  </si>
  <si>
    <t>5.3. COMPONENTE PRESTACIÓN DE SERVICIOS DE PROMOCIÓN Y DETECCION</t>
  </si>
  <si>
    <t xml:space="preserve">Prestación de servicios de promoción y detección </t>
  </si>
  <si>
    <t>16. La EPS cuenta con estrategias de demanda inducida.</t>
  </si>
  <si>
    <r>
      <t>17.</t>
    </r>
    <r>
      <rPr>
        <sz val="8"/>
        <rFont val="Calibri"/>
        <family val="2"/>
        <scheme val="minor"/>
      </rPr>
      <t xml:space="preserve"> La EPS garantiza las intervenciones individuales de la RIAS de Promoción y Mantenimiento de la Salud. </t>
    </r>
  </si>
  <si>
    <r>
      <t>18.</t>
    </r>
    <r>
      <rPr>
        <sz val="8"/>
        <rFont val="Calibri"/>
        <family val="2"/>
        <scheme val="minor"/>
      </rPr>
      <t xml:space="preserve"> La EPS garantiza las intervenciones individuales de la Ruta Integral de Atención Materno Perinatal - RIAMP.</t>
    </r>
  </si>
  <si>
    <t>%</t>
  </si>
  <si>
    <t>Verificar implementación de los indicadores de Gestión del Riesgo y Efectividad</t>
  </si>
  <si>
    <t>Marcación de usuarios con Ca de Próstata, Colorectal y Estomago que garantice su cobertura y prestación de servicio.</t>
  </si>
  <si>
    <t xml:space="preserve">7. La EPS cumple sus obligaciones de información (Res.256/16)
NOTA: la EPS  brindo la información  GAUDI oportunamente a la SDS? </t>
  </si>
  <si>
    <t>Base de datos de la población con diagnóstico  de Ca de Próstata, Colorectal y Estomago  de acuerdo a la Resolución 3280 y la RUTA de cáncer. Caracterización de la población</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</si>
  <si>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</si>
  <si>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</si>
  <si>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</si>
  <si>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Verificación de actividades de demanda inducida para población objeto para tamizar y diagnosticar Cáncer de Estómago, Colon, Recto y Próstata.</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</si>
  <si>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</si>
  <si>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t>Contratación de la red. Identificar la población Objeto de las intervenciones , cohortes, bases de datos, indicadores con su respectivo seguimiento según los cursos de vida.</t>
  </si>
  <si>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</si>
  <si>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</si>
  <si>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 xml:space="preserve">Caracterización de la población afiliada que permita identificar la población en  ciclo  de vida de adultez y vejez y a su vez permita identificar demanda inducida y seguimiento </t>
  </si>
  <si>
    <t>Dentro de la caracterización e identificación de las primeras causas de morbi-mortalidad correlacionar con Ca de Próstata, Colorectal y Estomago</t>
  </si>
  <si>
    <t xml:space="preserve">Verificación del SAT </t>
  </si>
  <si>
    <t>La EAPB reporta la información de su competencia contenida en el anexo 2 y 3 a través de la plataforma de intercambio de información (PISIS) del sistema SISPRO</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</si>
  <si>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</si>
  <si>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</si>
  <si>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</si>
  <si>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Asegurar la entrega de medicamentos de manera inmediata 48 horas después de  la solicitud ( numero de pacientes que pertenecen a las cohortes con tratamiento farmacológico, afiliados en tratamiento Oncológico con Ca de Próstata, Colon y estómago) .</t>
  </si>
  <si>
    <t>Verificar si se cuenta con OFICINA DE ATENCION AL USUARIO, línea telefónica o pagina WEB o mecanismos virtuales para tramites y respuesta a  PQRS.</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</si>
  <si>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</si>
  <si>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</si>
  <si>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Verificar que las intervenciones individuales solicitadas por el médico tratante se realicen de cuadro a lo relacionado en la circular 04 de 2014</t>
  </si>
  <si>
    <t>5.4 información</t>
  </si>
  <si>
    <t xml:space="preserve">19. La EPS cumple sus obligaciones de información
NOTA: la EPS  brindo la información  GAUDI oportunamente a los municipios? </t>
  </si>
  <si>
    <t>A partir del censo poblacional cuentan con caracterización de los afiliados que permite identificar los cursos de vida</t>
  </si>
  <si>
    <t>Cuentan con perfil epidemiológico que permite identificar la población por cursos de vida, género entre otros.</t>
  </si>
  <si>
    <t>La institución no cuenta con la marcación o identificación por medio de software de historia clínica o institucional que permita identificar los usuarios con neoplasias</t>
  </si>
  <si>
    <t>Cuentan con la caracterización de la población afiliada según cursos de vida, así mismo identificación de usuarios con diagnósticos de cáncer para seguimiento según la resolución 3280.</t>
  </si>
  <si>
    <t xml:space="preserve">Base de datos de usuarios diagnosticados con cáncer que se encuentran con tratamiento en prestador complementario que permite Identificar las especialidades, fecha de atención y demás. </t>
  </si>
  <si>
    <t>A través de seguimiento por aplicación de listas de chequeo al prestar de medicamentos se verifica desabastecimiento, fechas de caducidad, fechas de entrega y demás.</t>
  </si>
  <si>
    <t>SANIDAD MILITAR BASAM</t>
  </si>
  <si>
    <t>Permiso de funcionalidad</t>
  </si>
  <si>
    <t>Acciones con prestador externo complementario</t>
  </si>
  <si>
    <t>Contratación con prestador complementario a través de PGP para atención integral y oportuna</t>
  </si>
  <si>
    <t xml:space="preserve">Leidy Viviana Gómez Rodas </t>
  </si>
  <si>
    <t xml:space="preserve">A través de los lineamientos de indicadores de efectividad institucional </t>
  </si>
  <si>
    <t>A través de puntos de magnetización específicos en ciudades de referencia.</t>
  </si>
  <si>
    <t>No se realiza reportes de indicadores de calidad a través del sistema SISPRO</t>
  </si>
  <si>
    <t>No cuentan con proceso estructurado o verificable de referencia y contrarreferencia</t>
  </si>
  <si>
    <t>La institución cuenta con oficina de atención al usuario  la cual cuenta , con  el buzón de sugerencias,  pagina web y aplicativo de la súper salud  para realizar tramites de PQRS</t>
  </si>
  <si>
    <t>La institución cuenta con área de tutelas</t>
  </si>
  <si>
    <t xml:space="preserve">La institución tiene un tiempo establecido  para dar respuesta  por la súper salud riesgo de vida 48 horas , regulares 5 días hábiles  por el aplicativo DIGSA peticiones y quejas  10 días hábiles </t>
  </si>
  <si>
    <t>Por medio de llamadas telefónicas a los usuarios se realiza demanda inducida por cursos de vida, también por medo de sala de espera.</t>
  </si>
  <si>
    <t>También se realiza celebración de fechas especiales de días internacionales de lucha o tamizaje en donde se captan usuarios y se atienden por cursos de vida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</si>
</sst>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4"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theme="0"/>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b/>
      <sz val="11"/>
      <color theme="1"/>
      <name val="Calibri"/>
      <family val="2"/>
      <scheme val="minor"/>
    </font>
    <font>
      <b/>
      <sz val="14"/>
      <color theme="1"/>
      <name val="Calibri"/>
      <family val="2"/>
      <scheme val="minor"/>
    </font>
    <font>
      <sz val="16"/>
      <color theme="0"/>
      <name val="Cambria"/>
      <family val="1"/>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s>
  <borders count="61">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thin">
        <color auto="1"/>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thin">
        <color auto="1"/>
      </bottom>
      <diagonal/>
    </border>
    <border>
      <left style="thin">
        <color auto="1"/>
      </left>
      <right style="thin">
        <color auto="1"/>
      </right>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2" fillId="0" borderId="0" applyFont="0" applyFill="0" applyBorder="0" applyAlignment="0" applyProtection="0"/>
    <xf numFmtId="0" fontId="14" fillId="0" borderId="1" applyNumberFormat="0" applyFill="0" applyBorder="0" applyProtection="0"/>
    <xf numFmtId="41" fontId="23" fillId="0" borderId="0" applyFont="0" applyFill="0" applyBorder="0" applyAlignment="0" applyProtection="0"/>
    <xf numFmtId="0" fontId="24" fillId="0" borderId="1"/>
    <xf numFmtId="0" fontId="2" fillId="0" borderId="1" applyNumberFormat="0" applyBorder="0" applyProtection="0"/>
    <xf numFmtId="9" fontId="9" fillId="0" borderId="1" applyFont="0" applyBorder="0" applyProtection="0"/>
  </cellStyleXfs>
  <cellXfs count="221">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0" fillId="0" borderId="0" xfId="0"/>
    <xf numFmtId="0" fontId="26" fillId="0" borderId="0" xfId="0" applyFont="1"/>
    <xf numFmtId="0" fontId="29" fillId="6" borderId="32"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8" fillId="6" borderId="19" xfId="0" applyFont="1" applyFill="1" applyBorder="1" applyAlignment="1">
      <alignment vertical="center"/>
    </xf>
    <xf numFmtId="0" fontId="29" fillId="6" borderId="34"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8" fillId="6" borderId="1" xfId="0" applyFont="1" applyFill="1" applyBorder="1" applyAlignment="1">
      <alignment vertical="center"/>
    </xf>
    <xf numFmtId="0" fontId="16" fillId="0" borderId="0" xfId="0" applyFont="1"/>
    <xf numFmtId="0" fontId="29" fillId="6" borderId="4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0" fillId="0" borderId="42" xfId="0" applyBorder="1"/>
    <xf numFmtId="0" fontId="0" fillId="0" borderId="42" xfId="0" applyBorder="1" applyAlignment="1">
      <alignment horizontal="center" vertical="center"/>
    </xf>
    <xf numFmtId="9" fontId="0" fillId="0" borderId="43" xfId="0" applyNumberFormat="1" applyBorder="1" applyAlignment="1">
      <alignment horizontal="center" vertical="center"/>
    </xf>
    <xf numFmtId="9" fontId="0" fillId="0" borderId="43" xfId="4" applyFont="1" applyBorder="1" applyAlignment="1">
      <alignment horizontal="center" vertical="center"/>
    </xf>
    <xf numFmtId="0" fontId="0" fillId="0" borderId="44" xfId="0" applyBorder="1"/>
    <xf numFmtId="0" fontId="0" fillId="0" borderId="44" xfId="0" applyBorder="1" applyAlignment="1">
      <alignment horizontal="center" vertical="center"/>
    </xf>
    <xf numFmtId="9" fontId="0" fillId="0" borderId="45" xfId="0" applyNumberFormat="1" applyBorder="1" applyAlignment="1">
      <alignment horizontal="center" vertical="center"/>
    </xf>
    <xf numFmtId="0" fontId="32" fillId="0" borderId="49" xfId="0" applyFont="1" applyBorder="1" applyAlignment="1">
      <alignment horizontal="left" vertical="center" wrapText="1"/>
    </xf>
    <xf numFmtId="0" fontId="31" fillId="0" borderId="32" xfId="0" applyFont="1" applyBorder="1" applyAlignment="1">
      <alignment horizontal="left" vertical="center" wrapText="1"/>
    </xf>
    <xf numFmtId="0" fontId="32" fillId="0" borderId="47" xfId="0" applyFont="1" applyBorder="1" applyAlignment="1">
      <alignment horizontal="left" vertical="center" wrapText="1"/>
    </xf>
    <xf numFmtId="0" fontId="0" fillId="0" borderId="56" xfId="0" applyBorder="1"/>
    <xf numFmtId="0" fontId="0" fillId="0" borderId="32" xfId="0" applyBorder="1"/>
    <xf numFmtId="0" fontId="0" fillId="0" borderId="33" xfId="0" applyBorder="1"/>
    <xf numFmtId="0" fontId="29" fillId="6" borderId="46" xfId="0" applyFont="1" applyFill="1" applyBorder="1" applyAlignment="1">
      <alignment horizontal="center" vertical="center" wrapText="1"/>
    </xf>
    <xf numFmtId="0" fontId="0" fillId="0" borderId="57" xfId="0" applyBorder="1"/>
    <xf numFmtId="0" fontId="29" fillId="6" borderId="36"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32" fillId="0" borderId="59" xfId="0" applyFont="1" applyBorder="1" applyAlignment="1">
      <alignment horizontal="left" vertical="center" wrapText="1"/>
    </xf>
    <xf numFmtId="0" fontId="32" fillId="0" borderId="3" xfId="0" applyFont="1" applyBorder="1" applyAlignment="1">
      <alignment horizontal="left" vertical="center" wrapText="1"/>
    </xf>
    <xf numFmtId="0" fontId="31" fillId="0" borderId="57" xfId="0" applyFont="1" applyBorder="1" applyAlignment="1">
      <alignment horizontal="left" vertical="center" wrapText="1"/>
    </xf>
    <xf numFmtId="0" fontId="29" fillId="6" borderId="60" xfId="0" applyFont="1" applyFill="1" applyBorder="1" applyAlignment="1">
      <alignment horizontal="center" vertical="center" wrapText="1"/>
    </xf>
    <xf numFmtId="0" fontId="31" fillId="2" borderId="24" xfId="0" applyFont="1" applyFill="1" applyBorder="1" applyAlignment="1">
      <alignment vertical="center" wrapText="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49" fontId="15" fillId="4" borderId="25" xfId="2" applyNumberFormat="1" applyFont="1" applyFill="1" applyBorder="1" applyAlignment="1">
      <alignment horizontal="center" vertical="center" wrapText="1" readingOrder="1"/>
    </xf>
    <xf numFmtId="49" fontId="15" fillId="4" borderId="26" xfId="2" applyNumberFormat="1" applyFont="1" applyFill="1" applyBorder="1" applyAlignment="1">
      <alignment horizontal="center" vertical="center" wrapText="1" readingOrder="1"/>
    </xf>
    <xf numFmtId="49" fontId="15" fillId="4" borderId="27" xfId="2" applyNumberFormat="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1" fontId="10" fillId="0" borderId="1" xfId="1" applyNumberFormat="1" applyFont="1" applyAlignment="1">
      <alignment horizontal="center" vertical="center" readingOrder="1"/>
    </xf>
    <xf numFmtId="49" fontId="15" fillId="4" borderId="30" xfId="2" applyNumberFormat="1" applyFont="1" applyFill="1" applyBorder="1" applyAlignment="1">
      <alignment horizontal="center" vertical="center" wrapText="1" readingOrder="1"/>
    </xf>
    <xf numFmtId="49" fontId="15" fillId="4" borderId="3" xfId="2" applyNumberFormat="1" applyFont="1" applyFill="1" applyBorder="1" applyAlignment="1">
      <alignment horizontal="center" vertical="center" wrapText="1" readingOrder="1"/>
    </xf>
    <xf numFmtId="49" fontId="15" fillId="4" borderId="31" xfId="2" applyNumberFormat="1" applyFont="1" applyFill="1" applyBorder="1" applyAlignment="1">
      <alignment horizontal="center" vertical="center" wrapText="1" readingOrder="1"/>
    </xf>
    <xf numFmtId="0" fontId="21" fillId="4" borderId="28" xfId="1" applyFont="1" applyFill="1" applyBorder="1" applyAlignment="1">
      <alignment horizontal="center" vertical="center" wrapText="1" readingOrder="1"/>
    </xf>
    <xf numFmtId="0" fontId="21" fillId="4" borderId="26" xfId="1" applyFont="1" applyFill="1" applyBorder="1" applyAlignment="1">
      <alignment horizontal="center" vertical="center" wrapText="1" readingOrder="1"/>
    </xf>
    <xf numFmtId="0" fontId="21" fillId="4" borderId="29" xfId="1" applyFont="1" applyFill="1" applyBorder="1" applyAlignment="1">
      <alignment horizontal="center" vertical="center" wrapText="1" readingOrder="1"/>
    </xf>
    <xf numFmtId="0" fontId="15" fillId="4" borderId="28" xfId="1" applyFont="1" applyFill="1" applyBorder="1" applyAlignment="1">
      <alignment horizontal="center" vertical="center" wrapText="1" readingOrder="1"/>
    </xf>
    <xf numFmtId="0" fontId="15" fillId="4" borderId="26" xfId="1" applyFont="1" applyFill="1" applyBorder="1" applyAlignment="1">
      <alignment horizontal="center" vertical="center" wrapText="1" readingOrder="1"/>
    </xf>
    <xf numFmtId="0" fontId="15" fillId="4" borderId="29" xfId="1" applyFont="1" applyFill="1" applyBorder="1" applyAlignment="1">
      <alignment horizontal="center" vertical="center" wrapText="1" readingOrder="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11" xfId="1" applyFont="1" applyFill="1" applyBorder="1" applyAlignment="1">
      <alignment horizontal="center" vertical="center" wrapText="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0" fillId="0" borderId="0" xfId="0" applyAlignment="1">
      <alignment horizontal="center"/>
    </xf>
    <xf numFmtId="0" fontId="27" fillId="0" borderId="0" xfId="0" applyFont="1" applyAlignment="1">
      <alignment horizontal="center" vertical="center"/>
    </xf>
    <xf numFmtId="14" fontId="0" fillId="0" borderId="0" xfId="0" applyNumberFormat="1" applyAlignment="1">
      <alignment horizontal="center"/>
    </xf>
    <xf numFmtId="0" fontId="28" fillId="6" borderId="58"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33" xfId="0" applyFont="1" applyFill="1" applyBorder="1" applyAlignment="1">
      <alignment horizontal="center" vertical="center" wrapText="1"/>
    </xf>
    <xf numFmtId="9" fontId="33" fillId="0" borderId="24" xfId="4" applyFont="1" applyBorder="1" applyAlignment="1">
      <alignment horizontal="center"/>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1" fillId="0" borderId="34" xfId="0" applyFont="1" applyBorder="1" applyAlignment="1">
      <alignment horizontal="justify" vertical="center" wrapText="1"/>
    </xf>
    <xf numFmtId="0" fontId="31" fillId="0" borderId="36"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5" xfId="0" applyFont="1" applyBorder="1" applyAlignment="1">
      <alignment horizontal="justify" vertical="center" wrapText="1"/>
    </xf>
    <xf numFmtId="0" fontId="30" fillId="0" borderId="36" xfId="0" applyFont="1" applyBorder="1" applyAlignment="1">
      <alignment horizontal="justify" vertical="center" wrapText="1"/>
    </xf>
    <xf numFmtId="0" fontId="31" fillId="0" borderId="35" xfId="0" applyFont="1" applyBorder="1" applyAlignment="1">
      <alignment horizontal="justify" vertical="center" wrapText="1"/>
    </xf>
    <xf numFmtId="0" fontId="30" fillId="0" borderId="34" xfId="0" applyFont="1" applyBorder="1" applyAlignment="1">
      <alignment horizontal="left" vertical="center" wrapText="1"/>
    </xf>
    <xf numFmtId="0" fontId="30" fillId="0" borderId="36" xfId="0" applyFont="1" applyBorder="1" applyAlignment="1">
      <alignment horizontal="left" vertical="center" wrapText="1"/>
    </xf>
    <xf numFmtId="0" fontId="31" fillId="7" borderId="34" xfId="0" applyFont="1" applyFill="1" applyBorder="1" applyAlignment="1">
      <alignment horizontal="justify" vertical="center" wrapText="1"/>
    </xf>
    <xf numFmtId="0" fontId="31" fillId="7" borderId="35" xfId="0" applyFont="1" applyFill="1" applyBorder="1" applyAlignment="1">
      <alignment horizontal="justify" vertical="center" wrapText="1"/>
    </xf>
    <xf numFmtId="0" fontId="31" fillId="7" borderId="36" xfId="0" applyFont="1" applyFill="1" applyBorder="1" applyAlignment="1">
      <alignment horizontal="justify" vertical="center" wrapText="1"/>
    </xf>
    <xf numFmtId="0" fontId="31" fillId="7" borderId="20" xfId="0" applyFont="1" applyFill="1" applyBorder="1" applyAlignment="1">
      <alignment horizontal="justify" vertical="center" wrapText="1"/>
    </xf>
    <xf numFmtId="0" fontId="31" fillId="7" borderId="40" xfId="0" applyFont="1" applyFill="1" applyBorder="1" applyAlignment="1">
      <alignment horizontal="justify" vertical="center" wrapText="1"/>
    </xf>
    <xf numFmtId="0" fontId="28" fillId="6" borderId="19" xfId="0" applyFont="1" applyFill="1" applyBorder="1" applyAlignment="1">
      <alignment horizontal="center" vertical="center"/>
    </xf>
    <xf numFmtId="0" fontId="28" fillId="6" borderId="1" xfId="0" applyFont="1" applyFill="1" applyBorder="1" applyAlignment="1">
      <alignment horizontal="center" vertical="center" wrapText="1"/>
    </xf>
    <xf numFmtId="0" fontId="30" fillId="7" borderId="34"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31" fillId="7" borderId="38" xfId="0" applyFont="1" applyFill="1" applyBorder="1" applyAlignment="1">
      <alignment horizontal="justify" vertical="center" wrapText="1"/>
    </xf>
    <xf numFmtId="0" fontId="31" fillId="2" borderId="34" xfId="0" applyFont="1" applyFill="1" applyBorder="1" applyAlignment="1">
      <alignment horizontal="justify" vertical="center" wrapText="1"/>
    </xf>
    <xf numFmtId="0" fontId="31" fillId="2" borderId="36" xfId="0" applyFont="1" applyFill="1" applyBorder="1" applyAlignment="1">
      <alignment horizontal="justify" vertical="center" wrapText="1"/>
    </xf>
    <xf numFmtId="0" fontId="32" fillId="7" borderId="34" xfId="0" applyFont="1" applyFill="1" applyBorder="1" applyAlignment="1">
      <alignment horizontal="justify" vertical="center" wrapText="1"/>
    </xf>
    <xf numFmtId="0" fontId="31" fillId="7" borderId="47" xfId="0" applyFont="1" applyFill="1" applyBorder="1" applyAlignment="1">
      <alignment horizontal="justify" vertical="center" wrapText="1"/>
    </xf>
    <xf numFmtId="0" fontId="31" fillId="7" borderId="48" xfId="0" applyFont="1" applyFill="1" applyBorder="1" applyAlignment="1">
      <alignment horizontal="justify" vertical="center" wrapText="1"/>
    </xf>
    <xf numFmtId="0" fontId="31" fillId="7" borderId="23" xfId="0" applyFont="1" applyFill="1" applyBorder="1" applyAlignment="1">
      <alignment horizontal="justify" vertical="center" wrapText="1"/>
    </xf>
    <xf numFmtId="0" fontId="31" fillId="7" borderId="17" xfId="0" applyFont="1" applyFill="1" applyBorder="1" applyAlignment="1">
      <alignment horizontal="justify" vertical="center" wrapText="1"/>
    </xf>
    <xf numFmtId="0" fontId="32" fillId="0" borderId="47" xfId="0" applyFont="1" applyBorder="1" applyAlignment="1">
      <alignment horizontal="left" vertical="center" wrapText="1"/>
    </xf>
    <xf numFmtId="0" fontId="32" fillId="0" borderId="54" xfId="0" applyFont="1" applyBorder="1" applyAlignment="1">
      <alignment horizontal="left" vertical="center" wrapText="1"/>
    </xf>
    <xf numFmtId="0" fontId="32" fillId="0" borderId="48" xfId="0" applyFont="1" applyBorder="1" applyAlignment="1">
      <alignment horizontal="left" vertical="center" wrapText="1"/>
    </xf>
    <xf numFmtId="0" fontId="32" fillId="0" borderId="53" xfId="0" applyFont="1" applyBorder="1" applyAlignment="1">
      <alignment horizontal="left" vertical="center" wrapText="1"/>
    </xf>
    <xf numFmtId="0" fontId="32" fillId="0" borderId="51" xfId="0" applyFont="1" applyBorder="1" applyAlignment="1">
      <alignment horizontal="left" vertical="center" wrapText="1"/>
    </xf>
    <xf numFmtId="0" fontId="32" fillId="0" borderId="52" xfId="0" applyFont="1" applyBorder="1" applyAlignment="1">
      <alignment horizontal="left" vertical="center" wrapText="1"/>
    </xf>
    <xf numFmtId="0" fontId="30" fillId="2" borderId="38"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1" fillId="7" borderId="18" xfId="0" applyFont="1" applyFill="1" applyBorder="1" applyAlignment="1">
      <alignment horizontal="justify" vertical="center" wrapText="1"/>
    </xf>
    <xf numFmtId="0" fontId="31" fillId="7" borderId="37" xfId="0" applyFont="1" applyFill="1" applyBorder="1" applyAlignment="1">
      <alignment horizontal="justify" vertical="center" wrapText="1"/>
    </xf>
    <xf numFmtId="0" fontId="31" fillId="7" borderId="39" xfId="0" applyFont="1" applyFill="1" applyBorder="1" applyAlignment="1">
      <alignment horizontal="justify" vertical="center" wrapText="1"/>
    </xf>
    <xf numFmtId="0" fontId="30" fillId="2" borderId="34" xfId="0" applyFont="1" applyFill="1" applyBorder="1" applyAlignment="1">
      <alignment horizontal="justify" vertical="center" wrapText="1"/>
    </xf>
    <xf numFmtId="0" fontId="30" fillId="2" borderId="35" xfId="0" applyFont="1" applyFill="1" applyBorder="1" applyAlignment="1">
      <alignment horizontal="justify" vertical="center" wrapText="1"/>
    </xf>
    <xf numFmtId="0" fontId="30" fillId="2" borderId="36" xfId="0" applyFont="1" applyFill="1" applyBorder="1" applyAlignment="1">
      <alignment horizontal="justify" vertical="center" wrapText="1"/>
    </xf>
    <xf numFmtId="0" fontId="32" fillId="0" borderId="50" xfId="0" applyFont="1" applyBorder="1" applyAlignment="1">
      <alignment horizontal="left" vertical="center" wrapText="1"/>
    </xf>
    <xf numFmtId="0" fontId="32" fillId="0" borderId="55" xfId="0" applyFont="1" applyBorder="1" applyAlignment="1">
      <alignment horizontal="left" vertical="center" wrapText="1"/>
    </xf>
    <xf numFmtId="0" fontId="30" fillId="2" borderId="20"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37" xfId="0" applyFont="1" applyFill="1" applyBorder="1" applyAlignment="1">
      <alignment horizontal="justify" vertical="center" wrapText="1"/>
    </xf>
    <xf numFmtId="0" fontId="32" fillId="0" borderId="31" xfId="0" applyFont="1" applyBorder="1" applyAlignment="1">
      <alignment horizontal="left" vertical="center" wrapText="1"/>
    </xf>
    <xf numFmtId="0" fontId="31" fillId="0" borderId="34" xfId="0" applyFont="1" applyBorder="1" applyAlignment="1">
      <alignment vertical="center" wrapText="1"/>
    </xf>
    <xf numFmtId="0" fontId="31" fillId="0" borderId="36" xfId="0" applyFont="1" applyBorder="1" applyAlignment="1">
      <alignment vertical="center" wrapText="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24">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00000000-0008-0000-0000-000002000000}"/>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00000000-0008-0000-0000-000003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000-000005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00000000-0008-0000-0100-000002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00000000-0008-0000-0100-000005000000}"/>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100-000006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3</xdr:row>
      <xdr:rowOff>155976</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66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opLeftCell="A13" zoomScaleNormal="100" workbookViewId="0">
      <selection activeCell="V10" sqref="V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30" t="s">
        <v>13</v>
      </c>
      <c r="F2" s="131"/>
      <c r="G2" s="131"/>
      <c r="H2" s="131"/>
      <c r="I2" s="131"/>
      <c r="J2" s="131"/>
      <c r="K2" s="131"/>
      <c r="L2" s="131"/>
      <c r="M2" s="131"/>
      <c r="N2" s="131"/>
      <c r="O2" s="131"/>
      <c r="P2" s="131"/>
      <c r="Q2" s="131"/>
      <c r="R2" s="131"/>
      <c r="S2" s="131"/>
      <c r="T2" s="132"/>
    </row>
    <row r="3" spans="1:20" ht="15" customHeight="1" x14ac:dyDescent="0.2">
      <c r="E3" s="133"/>
      <c r="F3" s="134"/>
      <c r="G3" s="134"/>
      <c r="H3" s="134"/>
      <c r="I3" s="134"/>
      <c r="J3" s="134"/>
      <c r="K3" s="134"/>
      <c r="L3" s="134"/>
      <c r="M3" s="134"/>
      <c r="N3" s="134"/>
      <c r="O3" s="134"/>
      <c r="P3" s="134"/>
      <c r="Q3" s="134"/>
      <c r="R3" s="134"/>
      <c r="S3" s="134"/>
      <c r="T3" s="135"/>
    </row>
    <row r="4" spans="1:20" ht="15" customHeight="1" x14ac:dyDescent="0.2">
      <c r="E4" s="133"/>
      <c r="F4" s="134"/>
      <c r="G4" s="134"/>
      <c r="H4" s="134"/>
      <c r="I4" s="134"/>
      <c r="J4" s="134"/>
      <c r="K4" s="134"/>
      <c r="L4" s="134"/>
      <c r="M4" s="134"/>
      <c r="N4" s="134"/>
      <c r="O4" s="134"/>
      <c r="P4" s="134"/>
      <c r="Q4" s="134"/>
      <c r="R4" s="134"/>
      <c r="S4" s="134"/>
      <c r="T4" s="135"/>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36" t="s">
        <v>7</v>
      </c>
      <c r="D7" s="136"/>
      <c r="E7" s="136"/>
      <c r="F7" s="2"/>
      <c r="G7" s="2"/>
      <c r="H7" s="2"/>
      <c r="I7" s="2"/>
      <c r="J7" s="2"/>
      <c r="K7" s="2"/>
      <c r="L7" s="2"/>
      <c r="M7" s="2"/>
      <c r="N7" s="2"/>
      <c r="O7" s="2"/>
      <c r="P7" s="2"/>
      <c r="Q7" s="2"/>
      <c r="R7" s="2"/>
      <c r="S7" s="2"/>
      <c r="T7" s="10"/>
    </row>
    <row r="8" spans="1:20" ht="14.25" customHeight="1" x14ac:dyDescent="0.2">
      <c r="C8" s="11" t="s">
        <v>46</v>
      </c>
      <c r="D8" s="11"/>
      <c r="E8" s="11"/>
      <c r="F8" s="2"/>
      <c r="G8" s="2"/>
      <c r="H8" s="2"/>
      <c r="I8" s="2"/>
      <c r="J8" s="2"/>
      <c r="K8" s="2"/>
      <c r="L8" s="2"/>
      <c r="M8" s="2"/>
      <c r="N8" s="2"/>
      <c r="O8" s="2"/>
      <c r="P8" s="2"/>
      <c r="Q8" s="2"/>
      <c r="R8" s="2"/>
      <c r="S8" s="2"/>
      <c r="T8" s="10"/>
    </row>
    <row r="9" spans="1:20" ht="12.75" x14ac:dyDescent="0.2">
      <c r="C9" s="137" t="s">
        <v>14</v>
      </c>
      <c r="D9" s="137"/>
      <c r="E9" s="137"/>
      <c r="F9" s="2"/>
      <c r="G9" s="2"/>
      <c r="H9" s="2"/>
      <c r="I9" s="2"/>
      <c r="J9" s="2"/>
      <c r="K9" s="2"/>
      <c r="L9" s="2"/>
      <c r="M9" s="2"/>
      <c r="N9" s="2"/>
      <c r="O9" s="2"/>
      <c r="P9" s="2"/>
      <c r="Q9" s="2"/>
      <c r="R9" s="2"/>
      <c r="S9" s="2"/>
      <c r="T9" s="10"/>
    </row>
    <row r="10" spans="1:20" ht="12.75" x14ac:dyDescent="0.2">
      <c r="C10" s="137" t="s">
        <v>47</v>
      </c>
      <c r="D10" s="137"/>
      <c r="E10" s="137"/>
      <c r="F10" s="2"/>
      <c r="G10" s="2"/>
      <c r="H10" s="2"/>
      <c r="I10" s="2"/>
      <c r="J10" s="2"/>
      <c r="K10" s="2"/>
      <c r="L10" s="2"/>
      <c r="M10" s="2"/>
      <c r="N10" s="2"/>
      <c r="O10" s="2"/>
      <c r="P10" s="2"/>
      <c r="Q10" s="2"/>
      <c r="R10" s="2"/>
      <c r="S10" s="2"/>
      <c r="T10" s="10"/>
    </row>
    <row r="11" spans="1:20" ht="46.5" customHeight="1" x14ac:dyDescent="0.2">
      <c r="B11" s="138"/>
      <c r="C11" s="139"/>
      <c r="D11" s="12" t="s">
        <v>8</v>
      </c>
      <c r="E11" s="142"/>
      <c r="F11" s="143"/>
      <c r="G11" s="144"/>
      <c r="H11" s="145"/>
      <c r="I11" s="146"/>
      <c r="J11" s="147"/>
      <c r="K11" s="145"/>
      <c r="L11" s="146"/>
      <c r="M11" s="147"/>
      <c r="N11" s="145"/>
      <c r="O11" s="146"/>
      <c r="P11" s="147"/>
      <c r="Q11" s="145"/>
      <c r="R11" s="146"/>
      <c r="S11" s="147"/>
      <c r="T11" s="13">
        <v>5</v>
      </c>
    </row>
    <row r="12" spans="1:20" ht="30" x14ac:dyDescent="0.2">
      <c r="B12" s="140"/>
      <c r="C12" s="141"/>
      <c r="D12" s="12" t="s">
        <v>10</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28" t="s">
        <v>9</v>
      </c>
      <c r="C13" s="129"/>
      <c r="D13" s="18" t="s">
        <v>15</v>
      </c>
      <c r="E13" s="68"/>
      <c r="F13" s="68"/>
      <c r="G13" s="68"/>
      <c r="H13" s="68"/>
      <c r="I13" s="68"/>
      <c r="J13" s="68"/>
      <c r="K13" s="68"/>
      <c r="L13" s="68"/>
      <c r="M13" s="68"/>
      <c r="N13" s="68"/>
      <c r="O13" s="68"/>
      <c r="P13" s="68"/>
      <c r="Q13" s="68"/>
      <c r="R13" s="68"/>
      <c r="S13" s="68"/>
      <c r="T13" s="17">
        <f>SUM(E13:S13)</f>
        <v>0</v>
      </c>
    </row>
    <row r="14" spans="1:20" ht="54" customHeight="1" x14ac:dyDescent="0.2">
      <c r="A14" s="1">
        <v>2</v>
      </c>
      <c r="B14" s="111"/>
      <c r="C14" s="112"/>
      <c r="D14" s="19" t="s">
        <v>16</v>
      </c>
      <c r="E14" s="68"/>
      <c r="F14" s="68"/>
      <c r="G14" s="68"/>
      <c r="H14" s="68"/>
      <c r="I14" s="68"/>
      <c r="J14" s="68"/>
      <c r="K14" s="68"/>
      <c r="L14" s="68"/>
      <c r="M14" s="68"/>
      <c r="N14" s="68"/>
      <c r="O14" s="68"/>
      <c r="P14" s="68"/>
      <c r="Q14" s="68"/>
      <c r="R14" s="68"/>
      <c r="S14" s="68"/>
      <c r="T14" s="17">
        <f>SUM(E14:S14)</f>
        <v>0</v>
      </c>
    </row>
    <row r="15" spans="1:20" ht="51" customHeight="1" x14ac:dyDescent="0.2">
      <c r="A15" s="1">
        <v>3</v>
      </c>
      <c r="B15" s="111"/>
      <c r="C15" s="112"/>
      <c r="D15" s="19" t="s">
        <v>17</v>
      </c>
      <c r="E15" s="68"/>
      <c r="F15" s="68"/>
      <c r="G15" s="68"/>
      <c r="H15" s="68"/>
      <c r="I15" s="68"/>
      <c r="J15" s="68"/>
      <c r="K15" s="68"/>
      <c r="L15" s="68"/>
      <c r="M15" s="68"/>
      <c r="N15" s="68"/>
      <c r="O15" s="68"/>
      <c r="P15" s="68"/>
      <c r="Q15" s="68"/>
      <c r="R15" s="68"/>
      <c r="S15" s="68"/>
      <c r="T15" s="17">
        <f>SUM(E15:S15)</f>
        <v>0</v>
      </c>
    </row>
    <row r="16" spans="1:20" ht="26.25" customHeight="1" x14ac:dyDescent="0.2">
      <c r="A16" s="1">
        <v>4</v>
      </c>
      <c r="B16" s="111"/>
      <c r="C16" s="112"/>
      <c r="D16" s="18" t="s">
        <v>18</v>
      </c>
      <c r="E16" s="68"/>
      <c r="F16" s="68"/>
      <c r="G16" s="68"/>
      <c r="H16" s="68"/>
      <c r="I16" s="68"/>
      <c r="J16" s="68"/>
      <c r="K16" s="68"/>
      <c r="L16" s="68"/>
      <c r="M16" s="68"/>
      <c r="N16" s="68"/>
      <c r="O16" s="68"/>
      <c r="P16" s="68"/>
      <c r="Q16" s="68"/>
      <c r="R16" s="68"/>
      <c r="S16" s="68"/>
      <c r="T16" s="17">
        <f>SUM(E16:S16)</f>
        <v>0</v>
      </c>
    </row>
    <row r="17" spans="1:20" ht="18" customHeight="1" x14ac:dyDescent="0.2">
      <c r="B17" s="111"/>
      <c r="C17" s="112"/>
      <c r="D17" s="20" t="s">
        <v>3</v>
      </c>
      <c r="E17" s="69">
        <f>SUM(E13:E16)</f>
        <v>0</v>
      </c>
      <c r="F17" s="69">
        <f t="shared" ref="F17:S17" si="0">SUM(F13:F16)</f>
        <v>0</v>
      </c>
      <c r="G17" s="69">
        <f t="shared" si="0"/>
        <v>0</v>
      </c>
      <c r="H17" s="69">
        <f t="shared" si="0"/>
        <v>0</v>
      </c>
      <c r="I17" s="69">
        <f t="shared" si="0"/>
        <v>0</v>
      </c>
      <c r="J17" s="69">
        <f t="shared" si="0"/>
        <v>0</v>
      </c>
      <c r="K17" s="69">
        <f t="shared" si="0"/>
        <v>0</v>
      </c>
      <c r="L17" s="69">
        <f t="shared" si="0"/>
        <v>0</v>
      </c>
      <c r="M17" s="69">
        <f t="shared" si="0"/>
        <v>0</v>
      </c>
      <c r="N17" s="69">
        <f t="shared" si="0"/>
        <v>0</v>
      </c>
      <c r="O17" s="69">
        <f t="shared" si="0"/>
        <v>0</v>
      </c>
      <c r="P17" s="69">
        <f t="shared" si="0"/>
        <v>0</v>
      </c>
      <c r="Q17" s="69">
        <f t="shared" si="0"/>
        <v>0</v>
      </c>
      <c r="R17" s="69">
        <f t="shared" si="0"/>
        <v>0</v>
      </c>
      <c r="S17" s="69">
        <f t="shared" si="0"/>
        <v>0</v>
      </c>
      <c r="T17" s="17">
        <f>SUM(E17:S17)</f>
        <v>0</v>
      </c>
    </row>
    <row r="18" spans="1:20" ht="37.5" customHeight="1" x14ac:dyDescent="0.2">
      <c r="B18" s="111"/>
      <c r="C18" s="112"/>
      <c r="D18" s="21" t="s">
        <v>19</v>
      </c>
      <c r="E18" s="113"/>
      <c r="F18" s="114"/>
      <c r="G18" s="115"/>
      <c r="H18" s="113"/>
      <c r="I18" s="114"/>
      <c r="J18" s="115"/>
      <c r="K18" s="113"/>
      <c r="L18" s="114"/>
      <c r="M18" s="115"/>
      <c r="N18" s="113"/>
      <c r="O18" s="114"/>
      <c r="P18" s="115"/>
      <c r="Q18" s="113"/>
      <c r="R18" s="114"/>
      <c r="S18" s="115"/>
      <c r="T18" s="17"/>
    </row>
    <row r="19" spans="1:20" ht="18" customHeight="1" x14ac:dyDescent="0.2">
      <c r="B19" s="111" t="s">
        <v>20</v>
      </c>
      <c r="C19" s="112"/>
      <c r="D19" s="22" t="s">
        <v>20</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111"/>
      <c r="C20" s="112"/>
      <c r="D20" s="27" t="s">
        <v>50</v>
      </c>
      <c r="E20" s="70"/>
      <c r="F20" s="70"/>
      <c r="G20" s="70"/>
      <c r="H20" s="70"/>
      <c r="I20" s="70"/>
      <c r="J20" s="70"/>
      <c r="K20" s="70"/>
      <c r="L20" s="70"/>
      <c r="M20" s="70"/>
      <c r="N20" s="70"/>
      <c r="O20" s="70"/>
      <c r="P20" s="70"/>
      <c r="Q20" s="70"/>
      <c r="R20" s="70"/>
      <c r="S20" s="70"/>
      <c r="T20" s="17">
        <f t="shared" ref="T20:T26" si="1">SUM(E20:S20)</f>
        <v>0</v>
      </c>
    </row>
    <row r="21" spans="1:20" ht="81" customHeight="1" x14ac:dyDescent="0.2">
      <c r="A21" s="1">
        <v>2</v>
      </c>
      <c r="B21" s="111"/>
      <c r="C21" s="112"/>
      <c r="D21" s="29" t="s">
        <v>21</v>
      </c>
      <c r="E21" s="30"/>
      <c r="F21" s="30"/>
      <c r="G21" s="30"/>
      <c r="H21" s="30"/>
      <c r="I21" s="30"/>
      <c r="J21" s="30"/>
      <c r="K21" s="30"/>
      <c r="L21" s="30"/>
      <c r="M21" s="30"/>
      <c r="N21" s="30"/>
      <c r="O21" s="30"/>
      <c r="P21" s="30"/>
      <c r="Q21" s="30"/>
      <c r="R21" s="30"/>
      <c r="S21" s="30"/>
      <c r="T21" s="17">
        <f t="shared" si="1"/>
        <v>0</v>
      </c>
    </row>
    <row r="22" spans="1:20" ht="42" customHeight="1" x14ac:dyDescent="0.2">
      <c r="A22" s="1">
        <v>3</v>
      </c>
      <c r="B22" s="111"/>
      <c r="C22" s="112"/>
      <c r="D22" s="29" t="s">
        <v>22</v>
      </c>
      <c r="E22" s="30"/>
      <c r="F22" s="30"/>
      <c r="G22" s="30"/>
      <c r="H22" s="30"/>
      <c r="I22" s="30"/>
      <c r="J22" s="30"/>
      <c r="K22" s="30"/>
      <c r="L22" s="30"/>
      <c r="M22" s="30"/>
      <c r="N22" s="30"/>
      <c r="O22" s="30"/>
      <c r="P22" s="30"/>
      <c r="Q22" s="30"/>
      <c r="R22" s="30"/>
      <c r="S22" s="30"/>
      <c r="T22" s="17">
        <f t="shared" si="1"/>
        <v>0</v>
      </c>
    </row>
    <row r="23" spans="1:20" ht="50.25" customHeight="1" x14ac:dyDescent="0.2">
      <c r="A23" s="1">
        <v>4</v>
      </c>
      <c r="B23" s="111"/>
      <c r="C23" s="112"/>
      <c r="D23" s="29" t="s">
        <v>23</v>
      </c>
      <c r="E23" s="30"/>
      <c r="F23" s="30"/>
      <c r="G23" s="30"/>
      <c r="H23" s="30"/>
      <c r="I23" s="30"/>
      <c r="J23" s="30"/>
      <c r="K23" s="30"/>
      <c r="L23" s="30"/>
      <c r="M23" s="30"/>
      <c r="N23" s="30"/>
      <c r="O23" s="30"/>
      <c r="P23" s="30"/>
      <c r="Q23" s="30"/>
      <c r="R23" s="30"/>
      <c r="S23" s="30"/>
      <c r="T23" s="17">
        <f t="shared" si="1"/>
        <v>0</v>
      </c>
    </row>
    <row r="24" spans="1:20" ht="38.25" customHeight="1" x14ac:dyDescent="0.2">
      <c r="A24" s="1">
        <v>5</v>
      </c>
      <c r="B24" s="111"/>
      <c r="C24" s="112"/>
      <c r="D24" s="29" t="s">
        <v>24</v>
      </c>
      <c r="E24" s="30"/>
      <c r="F24" s="30"/>
      <c r="G24" s="30"/>
      <c r="H24" s="30"/>
      <c r="I24" s="30"/>
      <c r="J24" s="30"/>
      <c r="K24" s="30"/>
      <c r="L24" s="30"/>
      <c r="M24" s="30"/>
      <c r="N24" s="30"/>
      <c r="O24" s="30"/>
      <c r="P24" s="30"/>
      <c r="Q24" s="30"/>
      <c r="R24" s="30"/>
      <c r="S24" s="30"/>
      <c r="T24" s="17">
        <f t="shared" si="1"/>
        <v>0</v>
      </c>
    </row>
    <row r="25" spans="1:20" ht="42.75" customHeight="1" x14ac:dyDescent="0.2">
      <c r="A25" s="1">
        <v>6</v>
      </c>
      <c r="B25" s="111"/>
      <c r="C25" s="112"/>
      <c r="D25" s="29" t="s">
        <v>25</v>
      </c>
      <c r="E25" s="30"/>
      <c r="F25" s="30"/>
      <c r="G25" s="30"/>
      <c r="H25" s="30"/>
      <c r="I25" s="30"/>
      <c r="J25" s="30"/>
      <c r="K25" s="30"/>
      <c r="L25" s="30"/>
      <c r="M25" s="30"/>
      <c r="N25" s="30"/>
      <c r="O25" s="30"/>
      <c r="P25" s="30"/>
      <c r="Q25" s="30"/>
      <c r="R25" s="30"/>
      <c r="S25" s="30"/>
      <c r="T25" s="17">
        <f t="shared" si="1"/>
        <v>0</v>
      </c>
    </row>
    <row r="26" spans="1:20" ht="18" customHeight="1" x14ac:dyDescent="0.2">
      <c r="B26" s="111"/>
      <c r="C26" s="112"/>
      <c r="D26" s="31" t="s">
        <v>3</v>
      </c>
      <c r="E26" s="71">
        <f>SUM(E20:E25)</f>
        <v>0</v>
      </c>
      <c r="F26" s="71">
        <f t="shared" ref="F26:S26" si="2">SUM(F20:F25)</f>
        <v>0</v>
      </c>
      <c r="G26" s="71">
        <f t="shared" si="2"/>
        <v>0</v>
      </c>
      <c r="H26" s="71">
        <f t="shared" si="2"/>
        <v>0</v>
      </c>
      <c r="I26" s="71">
        <f t="shared" si="2"/>
        <v>0</v>
      </c>
      <c r="J26" s="71">
        <f t="shared" si="2"/>
        <v>0</v>
      </c>
      <c r="K26" s="71">
        <f t="shared" si="2"/>
        <v>0</v>
      </c>
      <c r="L26" s="71">
        <f t="shared" si="2"/>
        <v>0</v>
      </c>
      <c r="M26" s="71">
        <f t="shared" si="2"/>
        <v>0</v>
      </c>
      <c r="N26" s="71">
        <f t="shared" si="2"/>
        <v>0</v>
      </c>
      <c r="O26" s="71">
        <f t="shared" si="2"/>
        <v>0</v>
      </c>
      <c r="P26" s="71">
        <f t="shared" si="2"/>
        <v>0</v>
      </c>
      <c r="Q26" s="71">
        <f t="shared" si="2"/>
        <v>0</v>
      </c>
      <c r="R26" s="71">
        <f t="shared" si="2"/>
        <v>0</v>
      </c>
      <c r="S26" s="71">
        <f t="shared" si="2"/>
        <v>0</v>
      </c>
      <c r="T26" s="17">
        <f t="shared" si="1"/>
        <v>0</v>
      </c>
    </row>
    <row r="27" spans="1:20" ht="37.5" customHeight="1" x14ac:dyDescent="0.2">
      <c r="B27" s="111"/>
      <c r="C27" s="112"/>
      <c r="D27" s="22" t="s">
        <v>19</v>
      </c>
      <c r="E27" s="122"/>
      <c r="F27" s="123"/>
      <c r="G27" s="124"/>
      <c r="H27" s="122"/>
      <c r="I27" s="123"/>
      <c r="J27" s="124"/>
      <c r="K27" s="122"/>
      <c r="L27" s="123"/>
      <c r="M27" s="124"/>
      <c r="N27" s="122"/>
      <c r="O27" s="123"/>
      <c r="P27" s="124"/>
      <c r="Q27" s="122"/>
      <c r="R27" s="123"/>
      <c r="S27" s="124"/>
      <c r="T27" s="17"/>
    </row>
    <row r="28" spans="1:20" ht="18" customHeight="1" x14ac:dyDescent="0.2">
      <c r="B28" s="111" t="s">
        <v>4</v>
      </c>
      <c r="C28" s="112"/>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30.75" customHeight="1" x14ac:dyDescent="0.2">
      <c r="A29" s="1">
        <v>1</v>
      </c>
      <c r="B29" s="111"/>
      <c r="C29" s="112"/>
      <c r="D29" s="32" t="s">
        <v>26</v>
      </c>
      <c r="E29" s="72"/>
      <c r="F29" s="72"/>
      <c r="G29" s="72"/>
      <c r="H29" s="72"/>
      <c r="I29" s="72"/>
      <c r="J29" s="72"/>
      <c r="K29" s="72"/>
      <c r="L29" s="72"/>
      <c r="M29" s="72"/>
      <c r="N29" s="72"/>
      <c r="O29" s="72"/>
      <c r="P29" s="72"/>
      <c r="Q29" s="72"/>
      <c r="R29" s="72"/>
      <c r="S29" s="72"/>
      <c r="T29" s="17">
        <f t="shared" ref="T29:T34" si="3">SUM(E29:S29)</f>
        <v>0</v>
      </c>
    </row>
    <row r="30" spans="1:20" ht="41.25" customHeight="1" x14ac:dyDescent="0.2">
      <c r="A30" s="1">
        <v>2</v>
      </c>
      <c r="B30" s="111"/>
      <c r="C30" s="112"/>
      <c r="D30" s="32" t="s">
        <v>51</v>
      </c>
      <c r="E30" s="72"/>
      <c r="F30" s="72"/>
      <c r="G30" s="72"/>
      <c r="H30" s="72"/>
      <c r="I30" s="72"/>
      <c r="J30" s="72"/>
      <c r="K30" s="72"/>
      <c r="L30" s="72"/>
      <c r="M30" s="72"/>
      <c r="N30" s="72"/>
      <c r="O30" s="72"/>
      <c r="P30" s="72"/>
      <c r="Q30" s="72"/>
      <c r="R30" s="72"/>
      <c r="S30" s="72"/>
      <c r="T30" s="17">
        <f t="shared" si="3"/>
        <v>0</v>
      </c>
    </row>
    <row r="31" spans="1:20" ht="62.25" customHeight="1" x14ac:dyDescent="0.2">
      <c r="A31" s="1">
        <v>3</v>
      </c>
      <c r="B31" s="111"/>
      <c r="C31" s="112"/>
      <c r="D31" s="32" t="s">
        <v>52</v>
      </c>
      <c r="E31" s="72"/>
      <c r="F31" s="72"/>
      <c r="G31" s="72"/>
      <c r="H31" s="72"/>
      <c r="I31" s="72"/>
      <c r="J31" s="72"/>
      <c r="K31" s="72"/>
      <c r="L31" s="72"/>
      <c r="M31" s="72"/>
      <c r="N31" s="72"/>
      <c r="O31" s="72"/>
      <c r="P31" s="72"/>
      <c r="Q31" s="72"/>
      <c r="R31" s="72"/>
      <c r="S31" s="72"/>
      <c r="T31" s="17">
        <f t="shared" si="3"/>
        <v>0</v>
      </c>
    </row>
    <row r="32" spans="1:20" ht="41.25" customHeight="1" x14ac:dyDescent="0.2">
      <c r="A32" s="1">
        <v>4</v>
      </c>
      <c r="B32" s="111"/>
      <c r="C32" s="112"/>
      <c r="D32" s="32" t="s">
        <v>27</v>
      </c>
      <c r="E32" s="72"/>
      <c r="F32" s="72"/>
      <c r="G32" s="72"/>
      <c r="H32" s="72"/>
      <c r="I32" s="72"/>
      <c r="J32" s="72"/>
      <c r="K32" s="72"/>
      <c r="L32" s="72"/>
      <c r="M32" s="72"/>
      <c r="N32" s="72"/>
      <c r="O32" s="72"/>
      <c r="P32" s="72"/>
      <c r="Q32" s="72"/>
      <c r="R32" s="72"/>
      <c r="S32" s="72"/>
      <c r="T32" s="17">
        <f t="shared" si="3"/>
        <v>0</v>
      </c>
    </row>
    <row r="33" spans="1:20" ht="61.5" customHeight="1" x14ac:dyDescent="0.2">
      <c r="A33" s="1">
        <v>5</v>
      </c>
      <c r="B33" s="111"/>
      <c r="C33" s="112"/>
      <c r="D33" s="32" t="s">
        <v>28</v>
      </c>
      <c r="E33" s="72"/>
      <c r="F33" s="72"/>
      <c r="G33" s="72"/>
      <c r="H33" s="72"/>
      <c r="I33" s="72"/>
      <c r="J33" s="72"/>
      <c r="K33" s="72"/>
      <c r="L33" s="72"/>
      <c r="M33" s="72"/>
      <c r="N33" s="72"/>
      <c r="O33" s="72"/>
      <c r="P33" s="72"/>
      <c r="Q33" s="72"/>
      <c r="R33" s="72"/>
      <c r="S33" s="72"/>
      <c r="T33" s="17">
        <f t="shared" si="3"/>
        <v>0</v>
      </c>
    </row>
    <row r="34" spans="1:20" ht="18" customHeight="1" x14ac:dyDescent="0.2">
      <c r="B34" s="111"/>
      <c r="C34" s="112"/>
      <c r="D34" s="31" t="s">
        <v>3</v>
      </c>
      <c r="E34" s="71">
        <f>SUM(E29:E33)</f>
        <v>0</v>
      </c>
      <c r="F34" s="71">
        <f t="shared" ref="F34:S34" si="4">SUM(F29:F33)</f>
        <v>0</v>
      </c>
      <c r="G34" s="71">
        <f t="shared" si="4"/>
        <v>0</v>
      </c>
      <c r="H34" s="71">
        <f t="shared" si="4"/>
        <v>0</v>
      </c>
      <c r="I34" s="71">
        <f t="shared" si="4"/>
        <v>0</v>
      </c>
      <c r="J34" s="71">
        <f t="shared" si="4"/>
        <v>0</v>
      </c>
      <c r="K34" s="71">
        <f t="shared" si="4"/>
        <v>0</v>
      </c>
      <c r="L34" s="71">
        <f t="shared" si="4"/>
        <v>0</v>
      </c>
      <c r="M34" s="71">
        <f t="shared" si="4"/>
        <v>0</v>
      </c>
      <c r="N34" s="71">
        <f t="shared" si="4"/>
        <v>0</v>
      </c>
      <c r="O34" s="71">
        <f t="shared" si="4"/>
        <v>0</v>
      </c>
      <c r="P34" s="71">
        <f t="shared" si="4"/>
        <v>0</v>
      </c>
      <c r="Q34" s="71">
        <f t="shared" si="4"/>
        <v>0</v>
      </c>
      <c r="R34" s="71">
        <f t="shared" si="4"/>
        <v>0</v>
      </c>
      <c r="S34" s="71">
        <f t="shared" si="4"/>
        <v>0</v>
      </c>
      <c r="T34" s="17">
        <f t="shared" si="3"/>
        <v>0</v>
      </c>
    </row>
    <row r="35" spans="1:20" ht="37.5" customHeight="1" x14ac:dyDescent="0.2">
      <c r="B35" s="111"/>
      <c r="C35" s="112"/>
      <c r="D35" s="22" t="s">
        <v>19</v>
      </c>
      <c r="E35" s="125"/>
      <c r="F35" s="126"/>
      <c r="G35" s="127"/>
      <c r="H35" s="125"/>
      <c r="I35" s="126"/>
      <c r="J35" s="127"/>
      <c r="K35" s="125"/>
      <c r="L35" s="126"/>
      <c r="M35" s="127"/>
      <c r="N35" s="125"/>
      <c r="O35" s="126"/>
      <c r="P35" s="127"/>
      <c r="Q35" s="125"/>
      <c r="R35" s="126"/>
      <c r="S35" s="127"/>
      <c r="T35" s="17"/>
    </row>
    <row r="36" spans="1:20" ht="18" customHeight="1" x14ac:dyDescent="0.2">
      <c r="B36" s="111" t="s">
        <v>5</v>
      </c>
      <c r="C36" s="112"/>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111"/>
      <c r="C37" s="112"/>
      <c r="D37" s="32" t="s">
        <v>29</v>
      </c>
      <c r="E37" s="73"/>
      <c r="F37" s="74"/>
      <c r="G37" s="75"/>
      <c r="H37" s="73"/>
      <c r="I37" s="74"/>
      <c r="J37" s="75"/>
      <c r="K37" s="73"/>
      <c r="L37" s="74"/>
      <c r="M37" s="75"/>
      <c r="N37" s="73"/>
      <c r="O37" s="74"/>
      <c r="P37" s="75"/>
      <c r="Q37" s="73"/>
      <c r="R37" s="74"/>
      <c r="S37" s="75"/>
      <c r="T37" s="17">
        <f t="shared" ref="T37:T43" si="5">SUM(E37:S37)</f>
        <v>0</v>
      </c>
    </row>
    <row r="38" spans="1:20" ht="57" customHeight="1" x14ac:dyDescent="0.2">
      <c r="A38" s="1">
        <v>2</v>
      </c>
      <c r="B38" s="111"/>
      <c r="C38" s="112"/>
      <c r="D38" s="32" t="s">
        <v>53</v>
      </c>
      <c r="E38" s="70"/>
      <c r="F38" s="70"/>
      <c r="G38" s="70"/>
      <c r="H38" s="70"/>
      <c r="I38" s="70"/>
      <c r="J38" s="70"/>
      <c r="K38" s="70"/>
      <c r="L38" s="70"/>
      <c r="M38" s="70"/>
      <c r="N38" s="70"/>
      <c r="O38" s="70"/>
      <c r="P38" s="70"/>
      <c r="Q38" s="70"/>
      <c r="R38" s="70"/>
      <c r="S38" s="70"/>
      <c r="T38" s="17">
        <f t="shared" si="5"/>
        <v>0</v>
      </c>
    </row>
    <row r="39" spans="1:20" ht="78.75" customHeight="1" x14ac:dyDescent="0.2">
      <c r="A39" s="1">
        <v>3</v>
      </c>
      <c r="B39" s="111"/>
      <c r="C39" s="112"/>
      <c r="D39" s="32" t="s">
        <v>30</v>
      </c>
      <c r="E39" s="30"/>
      <c r="F39" s="30"/>
      <c r="G39" s="30"/>
      <c r="H39" s="30"/>
      <c r="I39" s="30"/>
      <c r="J39" s="30"/>
      <c r="K39" s="30"/>
      <c r="L39" s="30"/>
      <c r="M39" s="30"/>
      <c r="N39" s="30"/>
      <c r="O39" s="30"/>
      <c r="P39" s="30"/>
      <c r="Q39" s="30"/>
      <c r="R39" s="30"/>
      <c r="S39" s="30"/>
      <c r="T39" s="17">
        <f t="shared" si="5"/>
        <v>0</v>
      </c>
    </row>
    <row r="40" spans="1:20" ht="70.5" customHeight="1" x14ac:dyDescent="0.2">
      <c r="A40" s="1">
        <v>4</v>
      </c>
      <c r="B40" s="111"/>
      <c r="C40" s="112"/>
      <c r="D40" s="32" t="s">
        <v>54</v>
      </c>
      <c r="E40" s="30"/>
      <c r="F40" s="30"/>
      <c r="G40" s="30"/>
      <c r="H40" s="30"/>
      <c r="I40" s="30"/>
      <c r="J40" s="30"/>
      <c r="K40" s="30"/>
      <c r="L40" s="30"/>
      <c r="M40" s="30"/>
      <c r="N40" s="30"/>
      <c r="O40" s="30"/>
      <c r="P40" s="30"/>
      <c r="Q40" s="30"/>
      <c r="R40" s="30"/>
      <c r="S40" s="30"/>
      <c r="T40" s="17">
        <f t="shared" si="5"/>
        <v>0</v>
      </c>
    </row>
    <row r="41" spans="1:20" ht="87.75" customHeight="1" x14ac:dyDescent="0.2">
      <c r="A41" s="1">
        <v>5</v>
      </c>
      <c r="B41" s="111"/>
      <c r="C41" s="112"/>
      <c r="D41" s="32" t="s">
        <v>55</v>
      </c>
      <c r="E41" s="30"/>
      <c r="F41" s="30"/>
      <c r="G41" s="30"/>
      <c r="H41" s="30"/>
      <c r="I41" s="30"/>
      <c r="J41" s="30"/>
      <c r="K41" s="30"/>
      <c r="L41" s="30"/>
      <c r="M41" s="30"/>
      <c r="N41" s="30"/>
      <c r="O41" s="30"/>
      <c r="P41" s="30"/>
      <c r="Q41" s="30"/>
      <c r="R41" s="30"/>
      <c r="S41" s="30"/>
      <c r="T41" s="17">
        <f t="shared" si="5"/>
        <v>0</v>
      </c>
    </row>
    <row r="42" spans="1:20" ht="66.75" customHeight="1" x14ac:dyDescent="0.2">
      <c r="A42" s="1">
        <v>6</v>
      </c>
      <c r="B42" s="111"/>
      <c r="C42" s="112"/>
      <c r="D42" s="32" t="s">
        <v>31</v>
      </c>
      <c r="E42" s="30"/>
      <c r="F42" s="30"/>
      <c r="G42" s="30"/>
      <c r="H42" s="30"/>
      <c r="I42" s="30"/>
      <c r="J42" s="30"/>
      <c r="K42" s="30"/>
      <c r="L42" s="30"/>
      <c r="M42" s="30"/>
      <c r="N42" s="30"/>
      <c r="O42" s="30"/>
      <c r="P42" s="30"/>
      <c r="Q42" s="30"/>
      <c r="R42" s="30"/>
      <c r="S42" s="30"/>
      <c r="T42" s="17">
        <f t="shared" si="5"/>
        <v>0</v>
      </c>
    </row>
    <row r="43" spans="1:20" ht="18" customHeight="1" x14ac:dyDescent="0.2">
      <c r="B43" s="111"/>
      <c r="C43" s="112"/>
      <c r="D43" s="31" t="s">
        <v>3</v>
      </c>
      <c r="E43" s="76">
        <f>SUM(E37:E42)</f>
        <v>0</v>
      </c>
      <c r="F43" s="76">
        <f t="shared" ref="F43:S43" si="6">SUM(F37:F42)</f>
        <v>0</v>
      </c>
      <c r="G43" s="76">
        <f t="shared" si="6"/>
        <v>0</v>
      </c>
      <c r="H43" s="76">
        <f t="shared" si="6"/>
        <v>0</v>
      </c>
      <c r="I43" s="76">
        <f t="shared" si="6"/>
        <v>0</v>
      </c>
      <c r="J43" s="76">
        <f t="shared" si="6"/>
        <v>0</v>
      </c>
      <c r="K43" s="76">
        <f t="shared" si="6"/>
        <v>0</v>
      </c>
      <c r="L43" s="76">
        <f t="shared" si="6"/>
        <v>0</v>
      </c>
      <c r="M43" s="76">
        <f t="shared" si="6"/>
        <v>0</v>
      </c>
      <c r="N43" s="76">
        <f t="shared" si="6"/>
        <v>0</v>
      </c>
      <c r="O43" s="76">
        <f t="shared" si="6"/>
        <v>0</v>
      </c>
      <c r="P43" s="76">
        <f t="shared" si="6"/>
        <v>0</v>
      </c>
      <c r="Q43" s="76">
        <f t="shared" si="6"/>
        <v>0</v>
      </c>
      <c r="R43" s="76">
        <f t="shared" si="6"/>
        <v>0</v>
      </c>
      <c r="S43" s="76">
        <f t="shared" si="6"/>
        <v>0</v>
      </c>
      <c r="T43" s="33">
        <f t="shared" si="5"/>
        <v>0</v>
      </c>
    </row>
    <row r="44" spans="1:20" ht="37.5" customHeight="1" x14ac:dyDescent="0.2">
      <c r="B44" s="111"/>
      <c r="C44" s="112"/>
      <c r="D44" s="22" t="s">
        <v>19</v>
      </c>
      <c r="E44" s="122"/>
      <c r="F44" s="123"/>
      <c r="G44" s="124"/>
      <c r="H44" s="122"/>
      <c r="I44" s="123"/>
      <c r="J44" s="124"/>
      <c r="K44" s="122"/>
      <c r="L44" s="123"/>
      <c r="M44" s="124"/>
      <c r="N44" s="122"/>
      <c r="O44" s="123"/>
      <c r="P44" s="124"/>
      <c r="Q44" s="122"/>
      <c r="R44" s="123"/>
      <c r="S44" s="124"/>
      <c r="T44" s="17"/>
    </row>
    <row r="45" spans="1:20" ht="18" customHeight="1" x14ac:dyDescent="0.2">
      <c r="B45" s="111" t="s">
        <v>6</v>
      </c>
      <c r="C45" s="112"/>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111"/>
      <c r="C46" s="112"/>
      <c r="D46" s="27" t="s">
        <v>32</v>
      </c>
      <c r="E46" s="30"/>
      <c r="F46" s="30"/>
      <c r="G46" s="30"/>
      <c r="H46" s="30"/>
      <c r="I46" s="30"/>
      <c r="J46" s="30"/>
      <c r="K46" s="30"/>
      <c r="L46" s="30"/>
      <c r="M46" s="30"/>
      <c r="N46" s="30"/>
      <c r="O46" s="30"/>
      <c r="P46" s="30"/>
      <c r="Q46" s="30"/>
      <c r="R46" s="30"/>
      <c r="S46" s="30"/>
      <c r="T46" s="17">
        <f>SUM(E46:S46)</f>
        <v>0</v>
      </c>
    </row>
    <row r="47" spans="1:20" ht="18" customHeight="1" x14ac:dyDescent="0.2">
      <c r="B47" s="111"/>
      <c r="C47" s="112"/>
      <c r="D47" s="31" t="s">
        <v>3</v>
      </c>
      <c r="E47" s="77">
        <f>+E46</f>
        <v>0</v>
      </c>
      <c r="F47" s="77">
        <f t="shared" ref="F47:S47" si="7">+F46</f>
        <v>0</v>
      </c>
      <c r="G47" s="77">
        <f t="shared" si="7"/>
        <v>0</v>
      </c>
      <c r="H47" s="77">
        <f t="shared" si="7"/>
        <v>0</v>
      </c>
      <c r="I47" s="77">
        <f t="shared" si="7"/>
        <v>0</v>
      </c>
      <c r="J47" s="77">
        <f t="shared" si="7"/>
        <v>0</v>
      </c>
      <c r="K47" s="77">
        <f t="shared" si="7"/>
        <v>0</v>
      </c>
      <c r="L47" s="77">
        <f t="shared" si="7"/>
        <v>0</v>
      </c>
      <c r="M47" s="77">
        <f t="shared" si="7"/>
        <v>0</v>
      </c>
      <c r="N47" s="77">
        <f t="shared" si="7"/>
        <v>0</v>
      </c>
      <c r="O47" s="77">
        <f t="shared" si="7"/>
        <v>0</v>
      </c>
      <c r="P47" s="77">
        <f t="shared" si="7"/>
        <v>0</v>
      </c>
      <c r="Q47" s="77">
        <f t="shared" si="7"/>
        <v>0</v>
      </c>
      <c r="R47" s="77">
        <f t="shared" si="7"/>
        <v>0</v>
      </c>
      <c r="S47" s="77">
        <f t="shared" si="7"/>
        <v>0</v>
      </c>
      <c r="T47" s="34">
        <f>SUM(E47:S47)</f>
        <v>0</v>
      </c>
    </row>
    <row r="48" spans="1:20" ht="44.25" customHeight="1" x14ac:dyDescent="0.2">
      <c r="B48" s="111"/>
      <c r="C48" s="112"/>
      <c r="D48" s="22" t="s">
        <v>19</v>
      </c>
      <c r="E48" s="113"/>
      <c r="F48" s="114"/>
      <c r="G48" s="115"/>
      <c r="H48" s="113"/>
      <c r="I48" s="114"/>
      <c r="J48" s="115"/>
      <c r="K48" s="113"/>
      <c r="L48" s="114"/>
      <c r="M48" s="115"/>
      <c r="N48" s="113"/>
      <c r="O48" s="114"/>
      <c r="P48" s="115"/>
      <c r="Q48" s="113"/>
      <c r="R48" s="114"/>
      <c r="S48" s="115"/>
      <c r="T48" s="17"/>
    </row>
    <row r="49" spans="1:20" ht="18" customHeight="1" x14ac:dyDescent="0.2">
      <c r="B49" s="116" t="s">
        <v>12</v>
      </c>
      <c r="C49" s="117"/>
      <c r="D49" s="22" t="s">
        <v>12</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116"/>
      <c r="C50" s="117"/>
      <c r="D50" s="32" t="s">
        <v>33</v>
      </c>
      <c r="E50" s="30"/>
      <c r="F50" s="30"/>
      <c r="G50" s="30"/>
      <c r="H50" s="30"/>
      <c r="I50" s="30"/>
      <c r="J50" s="30"/>
      <c r="K50" s="30"/>
      <c r="L50" s="30"/>
      <c r="M50" s="30"/>
      <c r="N50" s="30"/>
      <c r="O50" s="30"/>
      <c r="P50" s="30"/>
      <c r="Q50" s="30"/>
      <c r="R50" s="30"/>
      <c r="S50" s="30"/>
      <c r="T50" s="17">
        <f>SUM(E50:S50)</f>
        <v>0</v>
      </c>
    </row>
    <row r="51" spans="1:20" ht="30" customHeight="1" x14ac:dyDescent="0.2">
      <c r="B51" s="116"/>
      <c r="C51" s="117"/>
      <c r="D51" s="31" t="s">
        <v>3</v>
      </c>
      <c r="E51" s="77">
        <f t="shared" ref="E51:S51" si="8">SUM(E50:E50)</f>
        <v>0</v>
      </c>
      <c r="F51" s="77">
        <f t="shared" si="8"/>
        <v>0</v>
      </c>
      <c r="G51" s="77">
        <f t="shared" si="8"/>
        <v>0</v>
      </c>
      <c r="H51" s="77">
        <f t="shared" si="8"/>
        <v>0</v>
      </c>
      <c r="I51" s="77">
        <f t="shared" si="8"/>
        <v>0</v>
      </c>
      <c r="J51" s="77">
        <f t="shared" si="8"/>
        <v>0</v>
      </c>
      <c r="K51" s="77">
        <f t="shared" si="8"/>
        <v>0</v>
      </c>
      <c r="L51" s="77">
        <f t="shared" si="8"/>
        <v>0</v>
      </c>
      <c r="M51" s="77">
        <f t="shared" si="8"/>
        <v>0</v>
      </c>
      <c r="N51" s="77">
        <f t="shared" si="8"/>
        <v>0</v>
      </c>
      <c r="O51" s="77">
        <f t="shared" si="8"/>
        <v>0</v>
      </c>
      <c r="P51" s="77">
        <f t="shared" si="8"/>
        <v>0</v>
      </c>
      <c r="Q51" s="77">
        <f t="shared" si="8"/>
        <v>0</v>
      </c>
      <c r="R51" s="77">
        <f t="shared" si="8"/>
        <v>0</v>
      </c>
      <c r="S51" s="77">
        <f t="shared" si="8"/>
        <v>0</v>
      </c>
      <c r="T51" s="17">
        <f>SUM(E51:S51)</f>
        <v>0</v>
      </c>
    </row>
    <row r="52" spans="1:20" ht="51" customHeight="1" x14ac:dyDescent="0.2">
      <c r="B52" s="116"/>
      <c r="C52" s="117"/>
      <c r="D52" s="22" t="s">
        <v>19</v>
      </c>
      <c r="E52" s="119"/>
      <c r="F52" s="120"/>
      <c r="G52" s="121"/>
      <c r="H52" s="119"/>
      <c r="I52" s="120"/>
      <c r="J52" s="121"/>
      <c r="K52" s="119"/>
      <c r="L52" s="120"/>
      <c r="M52" s="121"/>
      <c r="N52" s="119"/>
      <c r="O52" s="120"/>
      <c r="P52" s="121"/>
      <c r="Q52" s="119"/>
      <c r="R52" s="120"/>
      <c r="S52" s="121"/>
      <c r="T52" s="17"/>
    </row>
    <row r="53" spans="1:20" x14ac:dyDescent="0.25">
      <c r="E53" s="62">
        <f t="shared" ref="E53:S53" si="9">+E51+E47+E43+E34+E26+E17</f>
        <v>0</v>
      </c>
      <c r="F53" s="62">
        <f t="shared" si="9"/>
        <v>0</v>
      </c>
      <c r="G53" s="62">
        <f t="shared" si="9"/>
        <v>0</v>
      </c>
      <c r="H53" s="62">
        <f t="shared" si="9"/>
        <v>0</v>
      </c>
      <c r="I53" s="62">
        <f t="shared" si="9"/>
        <v>0</v>
      </c>
      <c r="J53" s="62">
        <f t="shared" si="9"/>
        <v>0</v>
      </c>
      <c r="K53" s="62">
        <f t="shared" si="9"/>
        <v>0</v>
      </c>
      <c r="L53" s="62">
        <f t="shared" si="9"/>
        <v>0</v>
      </c>
      <c r="M53" s="62">
        <f t="shared" si="9"/>
        <v>0</v>
      </c>
      <c r="N53" s="62">
        <f t="shared" si="9"/>
        <v>0</v>
      </c>
      <c r="O53" s="62">
        <f t="shared" si="9"/>
        <v>0</v>
      </c>
      <c r="P53" s="62">
        <f t="shared" si="9"/>
        <v>0</v>
      </c>
      <c r="Q53" s="62">
        <f t="shared" si="9"/>
        <v>0</v>
      </c>
      <c r="R53" s="62">
        <f t="shared" si="9"/>
        <v>0</v>
      </c>
      <c r="S53" s="62">
        <f t="shared" si="9"/>
        <v>0</v>
      </c>
    </row>
    <row r="54" spans="1:20" s="1" customFormat="1" x14ac:dyDescent="0.25">
      <c r="A54" s="1">
        <f>A50+A46+A42+A33+A25+A16</f>
        <v>23</v>
      </c>
      <c r="E54" s="118">
        <f>+E53+F53+G53</f>
        <v>0</v>
      </c>
      <c r="F54" s="118"/>
      <c r="G54" s="118"/>
      <c r="H54" s="118">
        <f t="shared" ref="H54" si="10">+H53+I53+J53</f>
        <v>0</v>
      </c>
      <c r="I54" s="118"/>
      <c r="J54" s="118"/>
      <c r="K54" s="118">
        <f t="shared" ref="K54" si="11">+K53+L53+M53</f>
        <v>0</v>
      </c>
      <c r="L54" s="118"/>
      <c r="M54" s="118"/>
      <c r="N54" s="118">
        <f t="shared" ref="N54" si="12">+N53+O53+P53</f>
        <v>0</v>
      </c>
      <c r="O54" s="118"/>
      <c r="P54" s="118"/>
      <c r="Q54" s="118">
        <f t="shared" ref="Q54" si="13">+Q53+R53+S53</f>
        <v>0</v>
      </c>
      <c r="R54" s="118"/>
      <c r="S54" s="118"/>
      <c r="T54" s="66"/>
    </row>
    <row r="55" spans="1:20" x14ac:dyDescent="0.25">
      <c r="D55" s="36" t="s">
        <v>0</v>
      </c>
      <c r="E55" s="37">
        <f>+H53+K53+N53+Q53</f>
        <v>0</v>
      </c>
      <c r="F55" s="38" t="e">
        <f>+E55/$E$58</f>
        <v>#DIV/0!</v>
      </c>
    </row>
    <row r="56" spans="1:20" x14ac:dyDescent="0.25">
      <c r="D56" s="36" t="s">
        <v>1</v>
      </c>
      <c r="E56" s="37">
        <f>+F53+I53+L53+O53+R53</f>
        <v>0</v>
      </c>
      <c r="F56" s="38" t="e">
        <f t="shared" ref="F56:F58" si="14">+E56/$E$58</f>
        <v>#DIV/0!</v>
      </c>
    </row>
    <row r="57" spans="1:20" x14ac:dyDescent="0.25">
      <c r="D57" s="36" t="s">
        <v>2</v>
      </c>
      <c r="E57" s="37">
        <f>+G53+J53+M53+P53+S53</f>
        <v>0</v>
      </c>
      <c r="F57" s="38" t="e">
        <f t="shared" si="14"/>
        <v>#DIV/0!</v>
      </c>
    </row>
    <row r="58" spans="1:20" x14ac:dyDescent="0.25">
      <c r="E58" s="37">
        <f>SUM(E55:E57)</f>
        <v>0</v>
      </c>
      <c r="F58" s="38" t="e">
        <f t="shared" si="14"/>
        <v>#DIV/0!</v>
      </c>
    </row>
    <row r="60" spans="1:20" x14ac:dyDescent="0.25">
      <c r="D60" s="64" t="s">
        <v>45</v>
      </c>
      <c r="E60" s="63"/>
      <c r="F60" s="65" t="e">
        <f>+F55+F57</f>
        <v>#DIV/0!</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N48:P48"/>
    <mergeCell ref="E54:G54"/>
    <mergeCell ref="H54:J54"/>
    <mergeCell ref="K54:M54"/>
    <mergeCell ref="N54:P54"/>
    <mergeCell ref="E52:G52"/>
    <mergeCell ref="H52:J52"/>
    <mergeCell ref="K52:M52"/>
    <mergeCell ref="B45:C48"/>
    <mergeCell ref="E48:G48"/>
    <mergeCell ref="H48:J48"/>
    <mergeCell ref="K48:M48"/>
    <mergeCell ref="B49:C52"/>
  </mergeCells>
  <conditionalFormatting sqref="T13:T52">
    <cfRule type="cellIs" dxfId="23" priority="5" operator="notEqual">
      <formula>$T$11</formula>
    </cfRule>
  </conditionalFormatting>
  <conditionalFormatting sqref="E54:S54">
    <cfRule type="cellIs" dxfId="22"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opLeftCell="A22" zoomScale="115" zoomScaleNormal="115" workbookViewId="0">
      <selection activeCell="Q22" sqref="Q22"/>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30" t="s">
        <v>13</v>
      </c>
      <c r="F2" s="131"/>
      <c r="G2" s="131"/>
      <c r="H2" s="131"/>
      <c r="I2" s="131"/>
      <c r="J2" s="131"/>
      <c r="K2" s="131"/>
      <c r="L2" s="131"/>
      <c r="M2" s="131"/>
      <c r="N2" s="131"/>
      <c r="O2" s="131"/>
      <c r="P2" s="131"/>
      <c r="Q2" s="131"/>
      <c r="R2" s="131"/>
      <c r="S2" s="131"/>
      <c r="T2" s="132"/>
    </row>
    <row r="3" spans="1:20" s="2" customFormat="1" ht="15" customHeight="1" x14ac:dyDescent="0.2">
      <c r="A3" s="1"/>
      <c r="E3" s="133"/>
      <c r="F3" s="134"/>
      <c r="G3" s="134"/>
      <c r="H3" s="134"/>
      <c r="I3" s="134"/>
      <c r="J3" s="134"/>
      <c r="K3" s="134"/>
      <c r="L3" s="134"/>
      <c r="M3" s="134"/>
      <c r="N3" s="134"/>
      <c r="O3" s="134"/>
      <c r="P3" s="134"/>
      <c r="Q3" s="134"/>
      <c r="R3" s="134"/>
      <c r="S3" s="134"/>
      <c r="T3" s="135"/>
    </row>
    <row r="4" spans="1:20" s="2" customFormat="1" ht="15" customHeight="1" x14ac:dyDescent="0.2">
      <c r="A4" s="1"/>
      <c r="E4" s="155"/>
      <c r="F4" s="156"/>
      <c r="G4" s="156"/>
      <c r="H4" s="156"/>
      <c r="I4" s="156"/>
      <c r="J4" s="156"/>
      <c r="K4" s="156"/>
      <c r="L4" s="156"/>
      <c r="M4" s="156"/>
      <c r="N4" s="156"/>
      <c r="O4" s="156"/>
      <c r="P4" s="156"/>
      <c r="Q4" s="156"/>
      <c r="R4" s="156"/>
      <c r="S4" s="156"/>
      <c r="T4" s="157"/>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36" t="s">
        <v>7</v>
      </c>
      <c r="D7" s="136"/>
      <c r="E7" s="136"/>
      <c r="K7" s="10"/>
      <c r="T7" s="10"/>
    </row>
    <row r="8" spans="1:20" s="2" customFormat="1" ht="14.25" customHeight="1" x14ac:dyDescent="0.2">
      <c r="A8" s="1"/>
      <c r="C8" s="11" t="s">
        <v>48</v>
      </c>
      <c r="D8" s="11"/>
      <c r="E8" s="11"/>
      <c r="K8" s="10"/>
      <c r="T8" s="10"/>
    </row>
    <row r="9" spans="1:20" s="2" customFormat="1" ht="12.75" x14ac:dyDescent="0.2">
      <c r="A9" s="1"/>
      <c r="C9" s="137" t="s">
        <v>14</v>
      </c>
      <c r="D9" s="137"/>
      <c r="E9" s="137"/>
      <c r="K9" s="10"/>
      <c r="T9" s="10"/>
    </row>
    <row r="10" spans="1:20" s="2" customFormat="1" ht="12.75" x14ac:dyDescent="0.2">
      <c r="A10" s="1"/>
      <c r="C10" s="137" t="s">
        <v>49</v>
      </c>
      <c r="D10" s="137"/>
      <c r="E10" s="137"/>
      <c r="K10" s="10"/>
      <c r="T10" s="10"/>
    </row>
    <row r="11" spans="1:20" s="2" customFormat="1" ht="12.75" x14ac:dyDescent="0.2">
      <c r="A11" s="1"/>
      <c r="B11" s="158" t="s">
        <v>34</v>
      </c>
      <c r="C11" s="159"/>
      <c r="D11" s="159"/>
      <c r="E11" s="159"/>
      <c r="F11" s="159"/>
      <c r="G11" s="159"/>
      <c r="H11" s="159"/>
      <c r="I11" s="159"/>
      <c r="J11" s="42"/>
      <c r="K11" s="43"/>
      <c r="T11" s="10"/>
    </row>
    <row r="12" spans="1:20" s="2" customFormat="1" ht="12.75" x14ac:dyDescent="0.2">
      <c r="A12" s="1"/>
      <c r="B12" s="158"/>
      <c r="C12" s="159"/>
      <c r="D12" s="159"/>
      <c r="E12" s="159"/>
      <c r="F12" s="159"/>
      <c r="G12" s="159"/>
      <c r="H12" s="159"/>
      <c r="I12" s="159"/>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8</v>
      </c>
      <c r="E14" s="160"/>
      <c r="F14" s="161"/>
      <c r="G14" s="162"/>
      <c r="H14" s="160"/>
      <c r="I14" s="161"/>
      <c r="J14" s="162"/>
      <c r="K14" s="160"/>
      <c r="L14" s="161"/>
      <c r="M14" s="162"/>
      <c r="N14" s="160"/>
      <c r="O14" s="161"/>
      <c r="P14" s="162"/>
      <c r="Q14" s="160"/>
      <c r="R14" s="161"/>
      <c r="S14" s="162"/>
      <c r="T14" s="48"/>
    </row>
    <row r="15" spans="1:20" s="2" customFormat="1" ht="25.5" x14ac:dyDescent="0.2">
      <c r="A15" s="1"/>
      <c r="B15" s="154" t="s">
        <v>9</v>
      </c>
      <c r="C15" s="117"/>
      <c r="D15" s="49" t="s">
        <v>10</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43.5" customHeight="1" x14ac:dyDescent="0.2">
      <c r="A16" s="1">
        <v>1</v>
      </c>
      <c r="B16" s="154"/>
      <c r="C16" s="117"/>
      <c r="D16" s="50" t="s">
        <v>15</v>
      </c>
      <c r="E16" s="53"/>
      <c r="F16" s="53"/>
      <c r="G16" s="53"/>
      <c r="H16" s="53"/>
      <c r="I16" s="53"/>
      <c r="J16" s="53"/>
      <c r="K16" s="53"/>
      <c r="L16" s="53"/>
      <c r="M16" s="53"/>
      <c r="N16" s="53"/>
      <c r="O16" s="53"/>
      <c r="P16" s="53"/>
      <c r="Q16" s="53"/>
      <c r="R16" s="53"/>
      <c r="S16" s="53"/>
      <c r="T16" s="48">
        <f>SUM(E16:S16)</f>
        <v>0</v>
      </c>
    </row>
    <row r="17" spans="1:20" s="2" customFormat="1" ht="51" customHeight="1" x14ac:dyDescent="0.2">
      <c r="A17" s="1">
        <v>2</v>
      </c>
      <c r="B17" s="154"/>
      <c r="C17" s="117"/>
      <c r="D17" s="52" t="s">
        <v>16</v>
      </c>
      <c r="E17" s="53"/>
      <c r="F17" s="53"/>
      <c r="G17" s="53"/>
      <c r="H17" s="53"/>
      <c r="I17" s="53"/>
      <c r="J17" s="53"/>
      <c r="K17" s="53"/>
      <c r="L17" s="53"/>
      <c r="M17" s="53"/>
      <c r="N17" s="53"/>
      <c r="O17" s="53"/>
      <c r="P17" s="53"/>
      <c r="Q17" s="53"/>
      <c r="R17" s="53"/>
      <c r="S17" s="53"/>
      <c r="T17" s="48">
        <f>SUM(E17:S17)</f>
        <v>0</v>
      </c>
    </row>
    <row r="18" spans="1:20" s="2" customFormat="1" ht="57" customHeight="1" x14ac:dyDescent="0.2">
      <c r="A18" s="1">
        <v>3</v>
      </c>
      <c r="B18" s="154"/>
      <c r="C18" s="117"/>
      <c r="D18" s="52" t="s">
        <v>17</v>
      </c>
      <c r="E18" s="53"/>
      <c r="F18" s="53"/>
      <c r="G18" s="53"/>
      <c r="H18" s="53"/>
      <c r="I18" s="53"/>
      <c r="J18" s="53"/>
      <c r="K18" s="53"/>
      <c r="L18" s="53"/>
      <c r="M18" s="53"/>
      <c r="N18" s="53"/>
      <c r="O18" s="53"/>
      <c r="P18" s="53"/>
      <c r="Q18" s="53"/>
      <c r="R18" s="53"/>
      <c r="S18" s="53"/>
      <c r="T18" s="48">
        <f>SUM(E18:S18)</f>
        <v>0</v>
      </c>
    </row>
    <row r="19" spans="1:20" s="2" customFormat="1" ht="18" customHeight="1" x14ac:dyDescent="0.2">
      <c r="A19" s="1"/>
      <c r="B19" s="154"/>
      <c r="C19" s="117"/>
      <c r="D19" s="54" t="s">
        <v>3</v>
      </c>
      <c r="E19" s="51">
        <f t="shared" ref="E19:S19" si="0">SUM(E16:E18)</f>
        <v>0</v>
      </c>
      <c r="F19" s="51">
        <f t="shared" si="0"/>
        <v>0</v>
      </c>
      <c r="G19" s="51">
        <f t="shared" si="0"/>
        <v>0</v>
      </c>
      <c r="H19" s="51">
        <f t="shared" si="0"/>
        <v>0</v>
      </c>
      <c r="I19" s="51">
        <f t="shared" si="0"/>
        <v>0</v>
      </c>
      <c r="J19" s="51">
        <f t="shared" si="0"/>
        <v>0</v>
      </c>
      <c r="K19" s="51">
        <f t="shared" si="0"/>
        <v>0</v>
      </c>
      <c r="L19" s="51">
        <f t="shared" si="0"/>
        <v>0</v>
      </c>
      <c r="M19" s="51">
        <f t="shared" si="0"/>
        <v>0</v>
      </c>
      <c r="N19" s="51">
        <f t="shared" si="0"/>
        <v>0</v>
      </c>
      <c r="O19" s="51">
        <f t="shared" si="0"/>
        <v>0</v>
      </c>
      <c r="P19" s="51">
        <f t="shared" si="0"/>
        <v>0</v>
      </c>
      <c r="Q19" s="51">
        <f t="shared" si="0"/>
        <v>0</v>
      </c>
      <c r="R19" s="51">
        <f t="shared" si="0"/>
        <v>0</v>
      </c>
      <c r="S19" s="51">
        <f t="shared" si="0"/>
        <v>0</v>
      </c>
      <c r="T19" s="48">
        <f>SUM(E19:S19)</f>
        <v>0</v>
      </c>
    </row>
    <row r="20" spans="1:20" s="2" customFormat="1" ht="37.5" customHeight="1" x14ac:dyDescent="0.2">
      <c r="A20" s="1"/>
      <c r="B20" s="154"/>
      <c r="C20" s="117"/>
      <c r="D20" s="55" t="s">
        <v>19</v>
      </c>
      <c r="E20" s="151"/>
      <c r="F20" s="151"/>
      <c r="G20" s="151"/>
      <c r="H20" s="151"/>
      <c r="I20" s="151"/>
      <c r="J20" s="151"/>
      <c r="K20" s="151"/>
      <c r="L20" s="151"/>
      <c r="M20" s="151"/>
      <c r="N20" s="151"/>
      <c r="O20" s="151"/>
      <c r="P20" s="151"/>
      <c r="Q20" s="151"/>
      <c r="R20" s="151"/>
      <c r="S20" s="151"/>
    </row>
    <row r="21" spans="1:20" s="2" customFormat="1" ht="18" customHeight="1" x14ac:dyDescent="0.2">
      <c r="A21" s="1"/>
      <c r="B21" s="154" t="s">
        <v>20</v>
      </c>
      <c r="C21" s="117"/>
      <c r="D21" s="55" t="s">
        <v>20</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06.5" customHeight="1" x14ac:dyDescent="0.2">
      <c r="A22" s="1">
        <v>1</v>
      </c>
      <c r="B22" s="154"/>
      <c r="C22" s="117"/>
      <c r="D22" s="56" t="s">
        <v>35</v>
      </c>
      <c r="E22" s="53"/>
      <c r="F22" s="53"/>
      <c r="G22" s="53"/>
      <c r="H22" s="53"/>
      <c r="I22" s="53"/>
      <c r="J22" s="53"/>
      <c r="K22" s="53"/>
      <c r="L22" s="53"/>
      <c r="M22" s="53"/>
      <c r="N22" s="53"/>
      <c r="O22" s="53"/>
      <c r="P22" s="53"/>
      <c r="Q22" s="53"/>
      <c r="R22" s="53"/>
      <c r="S22" s="53"/>
      <c r="T22" s="48">
        <f t="shared" ref="T22:T27" si="1">SUM(E22:S22)</f>
        <v>0</v>
      </c>
    </row>
    <row r="23" spans="1:20" s="2" customFormat="1" ht="105.75" customHeight="1" x14ac:dyDescent="0.2">
      <c r="A23" s="1">
        <v>2</v>
      </c>
      <c r="B23" s="154"/>
      <c r="C23" s="117"/>
      <c r="D23" s="56" t="s">
        <v>36</v>
      </c>
      <c r="E23" s="53"/>
      <c r="F23" s="53"/>
      <c r="G23" s="53"/>
      <c r="H23" s="53"/>
      <c r="I23" s="53"/>
      <c r="J23" s="53"/>
      <c r="K23" s="53"/>
      <c r="L23" s="53"/>
      <c r="M23" s="53"/>
      <c r="N23" s="53"/>
      <c r="O23" s="53"/>
      <c r="P23" s="53"/>
      <c r="Q23" s="53"/>
      <c r="R23" s="53"/>
      <c r="S23" s="53"/>
      <c r="T23" s="48">
        <f t="shared" si="1"/>
        <v>0</v>
      </c>
    </row>
    <row r="24" spans="1:20" s="2" customFormat="1" ht="48.75" customHeight="1" x14ac:dyDescent="0.2">
      <c r="A24" s="1">
        <v>3</v>
      </c>
      <c r="B24" s="154"/>
      <c r="C24" s="117"/>
      <c r="D24" s="29" t="s">
        <v>37</v>
      </c>
      <c r="E24" s="53"/>
      <c r="F24" s="53"/>
      <c r="G24" s="53"/>
      <c r="H24" s="53"/>
      <c r="I24" s="53"/>
      <c r="J24" s="53"/>
      <c r="K24" s="53"/>
      <c r="L24" s="53"/>
      <c r="M24" s="53"/>
      <c r="N24" s="53"/>
      <c r="O24" s="53"/>
      <c r="P24" s="53"/>
      <c r="Q24" s="53"/>
      <c r="R24" s="53"/>
      <c r="S24" s="53"/>
      <c r="T24" s="48">
        <f t="shared" si="1"/>
        <v>0</v>
      </c>
    </row>
    <row r="25" spans="1:20" s="2" customFormat="1" ht="47.25" customHeight="1" x14ac:dyDescent="0.2">
      <c r="A25" s="1">
        <v>4</v>
      </c>
      <c r="B25" s="154"/>
      <c r="C25" s="117"/>
      <c r="D25" s="29" t="s">
        <v>38</v>
      </c>
      <c r="E25" s="53"/>
      <c r="F25" s="53"/>
      <c r="G25" s="53"/>
      <c r="H25" s="53"/>
      <c r="I25" s="53"/>
      <c r="J25" s="53"/>
      <c r="K25" s="53"/>
      <c r="L25" s="53"/>
      <c r="M25" s="53"/>
      <c r="N25" s="53"/>
      <c r="O25" s="53"/>
      <c r="P25" s="53"/>
      <c r="Q25" s="53"/>
      <c r="R25" s="53"/>
      <c r="S25" s="53"/>
      <c r="T25" s="48">
        <f t="shared" si="1"/>
        <v>0</v>
      </c>
    </row>
    <row r="26" spans="1:20" s="2" customFormat="1" ht="66" customHeight="1" x14ac:dyDescent="0.2">
      <c r="A26" s="1">
        <v>5</v>
      </c>
      <c r="B26" s="154"/>
      <c r="C26" s="117"/>
      <c r="D26" s="56" t="s">
        <v>56</v>
      </c>
      <c r="E26" s="53"/>
      <c r="F26" s="53"/>
      <c r="G26" s="53"/>
      <c r="H26" s="53"/>
      <c r="I26" s="53"/>
      <c r="J26" s="53"/>
      <c r="K26" s="53"/>
      <c r="L26" s="53"/>
      <c r="M26" s="53"/>
      <c r="N26" s="53"/>
      <c r="O26" s="53"/>
      <c r="P26" s="53"/>
      <c r="Q26" s="53"/>
      <c r="R26" s="53"/>
      <c r="S26" s="53"/>
      <c r="T26" s="48">
        <f t="shared" si="1"/>
        <v>0</v>
      </c>
    </row>
    <row r="27" spans="1:20" s="2" customFormat="1" ht="18" customHeight="1" x14ac:dyDescent="0.2">
      <c r="A27" s="1"/>
      <c r="B27" s="154"/>
      <c r="C27" s="117"/>
      <c r="D27" s="54" t="s">
        <v>3</v>
      </c>
      <c r="E27" s="51">
        <f t="shared" ref="E27:S27" si="2">SUM(E22:E26)</f>
        <v>0</v>
      </c>
      <c r="F27" s="51">
        <f t="shared" si="2"/>
        <v>0</v>
      </c>
      <c r="G27" s="51">
        <f t="shared" si="2"/>
        <v>0</v>
      </c>
      <c r="H27" s="51">
        <f t="shared" si="2"/>
        <v>0</v>
      </c>
      <c r="I27" s="51">
        <f t="shared" si="2"/>
        <v>0</v>
      </c>
      <c r="J27" s="51">
        <f t="shared" si="2"/>
        <v>0</v>
      </c>
      <c r="K27" s="51">
        <f t="shared" si="2"/>
        <v>0</v>
      </c>
      <c r="L27" s="51">
        <f t="shared" si="2"/>
        <v>0</v>
      </c>
      <c r="M27" s="51">
        <f t="shared" si="2"/>
        <v>0</v>
      </c>
      <c r="N27" s="51">
        <f t="shared" si="2"/>
        <v>0</v>
      </c>
      <c r="O27" s="51">
        <f t="shared" si="2"/>
        <v>0</v>
      </c>
      <c r="P27" s="51">
        <f t="shared" si="2"/>
        <v>0</v>
      </c>
      <c r="Q27" s="51">
        <f t="shared" si="2"/>
        <v>0</v>
      </c>
      <c r="R27" s="51">
        <f t="shared" si="2"/>
        <v>0</v>
      </c>
      <c r="S27" s="51">
        <f t="shared" si="2"/>
        <v>0</v>
      </c>
      <c r="T27" s="48">
        <f t="shared" si="1"/>
        <v>0</v>
      </c>
    </row>
    <row r="28" spans="1:20" s="2" customFormat="1" ht="48.75" customHeight="1" x14ac:dyDescent="0.2">
      <c r="A28" s="1"/>
      <c r="B28" s="154"/>
      <c r="C28" s="117"/>
      <c r="D28" s="55" t="s">
        <v>19</v>
      </c>
      <c r="E28" s="148"/>
      <c r="F28" s="149"/>
      <c r="G28" s="150"/>
      <c r="H28" s="148"/>
      <c r="I28" s="149"/>
      <c r="J28" s="150"/>
      <c r="K28" s="148"/>
      <c r="L28" s="149"/>
      <c r="M28" s="150"/>
      <c r="N28" s="148"/>
      <c r="O28" s="149"/>
      <c r="P28" s="150"/>
      <c r="Q28" s="148"/>
      <c r="R28" s="149"/>
      <c r="S28" s="150"/>
    </row>
    <row r="29" spans="1:20" s="2" customFormat="1" ht="18" customHeight="1" x14ac:dyDescent="0.2">
      <c r="A29" s="1"/>
      <c r="B29" s="154" t="s">
        <v>4</v>
      </c>
      <c r="C29" s="117"/>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54"/>
      <c r="C30" s="117"/>
      <c r="D30" s="56" t="s">
        <v>39</v>
      </c>
      <c r="E30" s="53"/>
      <c r="F30" s="53"/>
      <c r="G30" s="53"/>
      <c r="H30" s="53"/>
      <c r="I30" s="53"/>
      <c r="J30" s="53"/>
      <c r="K30" s="53"/>
      <c r="L30" s="53"/>
      <c r="M30" s="53"/>
      <c r="N30" s="53"/>
      <c r="O30" s="53"/>
      <c r="P30" s="53"/>
      <c r="Q30" s="53"/>
      <c r="R30" s="53"/>
      <c r="S30" s="53"/>
      <c r="T30" s="48">
        <f>SUM(E30:S30)</f>
        <v>0</v>
      </c>
    </row>
    <row r="31" spans="1:20" s="2" customFormat="1" ht="18" customHeight="1" x14ac:dyDescent="0.2">
      <c r="A31" s="1"/>
      <c r="B31" s="154"/>
      <c r="C31" s="117"/>
      <c r="D31" s="54" t="s">
        <v>3</v>
      </c>
      <c r="E31" s="51">
        <f t="shared" ref="E31:S31" si="3">SUM(E30:E30)</f>
        <v>0</v>
      </c>
      <c r="F31" s="51">
        <f t="shared" si="3"/>
        <v>0</v>
      </c>
      <c r="G31" s="51">
        <f t="shared" si="3"/>
        <v>0</v>
      </c>
      <c r="H31" s="51">
        <f t="shared" si="3"/>
        <v>0</v>
      </c>
      <c r="I31" s="51">
        <f t="shared" si="3"/>
        <v>0</v>
      </c>
      <c r="J31" s="51">
        <f t="shared" si="3"/>
        <v>0</v>
      </c>
      <c r="K31" s="51">
        <f t="shared" si="3"/>
        <v>0</v>
      </c>
      <c r="L31" s="51">
        <f t="shared" si="3"/>
        <v>0</v>
      </c>
      <c r="M31" s="51">
        <f t="shared" si="3"/>
        <v>0</v>
      </c>
      <c r="N31" s="51">
        <f t="shared" si="3"/>
        <v>0</v>
      </c>
      <c r="O31" s="51">
        <f t="shared" si="3"/>
        <v>0</v>
      </c>
      <c r="P31" s="51">
        <f t="shared" si="3"/>
        <v>0</v>
      </c>
      <c r="Q31" s="51">
        <f t="shared" si="3"/>
        <v>0</v>
      </c>
      <c r="R31" s="51">
        <f t="shared" si="3"/>
        <v>0</v>
      </c>
      <c r="S31" s="51">
        <f t="shared" si="3"/>
        <v>0</v>
      </c>
      <c r="T31" s="48">
        <f>SUM(E31:S31)</f>
        <v>0</v>
      </c>
    </row>
    <row r="32" spans="1:20" s="2" customFormat="1" ht="37.5" customHeight="1" x14ac:dyDescent="0.2">
      <c r="A32" s="1"/>
      <c r="B32" s="154"/>
      <c r="C32" s="117"/>
      <c r="D32" s="55" t="s">
        <v>19</v>
      </c>
      <c r="E32" s="148"/>
      <c r="F32" s="149"/>
      <c r="G32" s="150"/>
      <c r="H32" s="148"/>
      <c r="I32" s="149"/>
      <c r="J32" s="150"/>
      <c r="K32" s="148"/>
      <c r="L32" s="149"/>
      <c r="M32" s="150"/>
      <c r="N32" s="148"/>
      <c r="O32" s="149"/>
      <c r="P32" s="150"/>
      <c r="Q32" s="148"/>
      <c r="R32" s="149"/>
      <c r="S32" s="150"/>
    </row>
    <row r="33" spans="1:20" s="2" customFormat="1" ht="18" customHeight="1" x14ac:dyDescent="0.2">
      <c r="A33" s="1"/>
      <c r="B33" s="154" t="s">
        <v>5</v>
      </c>
      <c r="C33" s="117"/>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54"/>
      <c r="C34" s="117"/>
      <c r="D34" s="57" t="s">
        <v>40</v>
      </c>
      <c r="E34" s="67"/>
      <c r="F34" s="67"/>
      <c r="G34" s="67"/>
      <c r="H34" s="67"/>
      <c r="I34" s="67"/>
      <c r="J34" s="67"/>
      <c r="K34" s="67"/>
      <c r="L34" s="67"/>
      <c r="M34" s="67"/>
      <c r="N34" s="67"/>
      <c r="O34" s="67"/>
      <c r="P34" s="67"/>
      <c r="Q34" s="67"/>
      <c r="R34" s="67"/>
      <c r="S34" s="67"/>
      <c r="T34" s="48">
        <f>SUM(E34:S34)</f>
        <v>0</v>
      </c>
    </row>
    <row r="35" spans="1:20" s="2" customFormat="1" ht="81" customHeight="1" x14ac:dyDescent="0.2">
      <c r="A35" s="1">
        <v>2</v>
      </c>
      <c r="B35" s="154"/>
      <c r="C35" s="117"/>
      <c r="D35" s="32" t="s">
        <v>41</v>
      </c>
      <c r="E35" s="67"/>
      <c r="F35" s="67"/>
      <c r="G35" s="67"/>
      <c r="H35" s="67"/>
      <c r="I35" s="67"/>
      <c r="J35" s="67"/>
      <c r="K35" s="67"/>
      <c r="L35" s="67"/>
      <c r="M35" s="67"/>
      <c r="N35" s="67"/>
      <c r="O35" s="67"/>
      <c r="P35" s="67"/>
      <c r="Q35" s="67"/>
      <c r="R35" s="67"/>
      <c r="S35" s="67"/>
      <c r="T35" s="48">
        <f>SUM(E35:S35)</f>
        <v>0</v>
      </c>
    </row>
    <row r="36" spans="1:20" s="2" customFormat="1" ht="91.5" customHeight="1" x14ac:dyDescent="0.2">
      <c r="A36" s="1">
        <v>3</v>
      </c>
      <c r="B36" s="154"/>
      <c r="C36" s="117"/>
      <c r="D36" s="57" t="s">
        <v>42</v>
      </c>
      <c r="E36" s="67"/>
      <c r="F36" s="67"/>
      <c r="G36" s="67"/>
      <c r="H36" s="67"/>
      <c r="I36" s="67"/>
      <c r="J36" s="67"/>
      <c r="K36" s="67"/>
      <c r="L36" s="67"/>
      <c r="M36" s="67"/>
      <c r="N36" s="67"/>
      <c r="O36" s="67"/>
      <c r="P36" s="67"/>
      <c r="Q36" s="67"/>
      <c r="R36" s="67"/>
      <c r="S36" s="67"/>
      <c r="T36" s="48">
        <f>SUM(E36:S36)</f>
        <v>0</v>
      </c>
    </row>
    <row r="37" spans="1:20" s="2" customFormat="1" ht="18" customHeight="1" x14ac:dyDescent="0.2">
      <c r="A37" s="1"/>
      <c r="B37" s="154"/>
      <c r="C37" s="117"/>
      <c r="D37" s="54" t="s">
        <v>3</v>
      </c>
      <c r="E37" s="51">
        <f t="shared" ref="E37:S37" si="4">SUM(E34:E36)</f>
        <v>0</v>
      </c>
      <c r="F37" s="51">
        <f t="shared" si="4"/>
        <v>0</v>
      </c>
      <c r="G37" s="51">
        <f t="shared" si="4"/>
        <v>0</v>
      </c>
      <c r="H37" s="51">
        <f t="shared" si="4"/>
        <v>0</v>
      </c>
      <c r="I37" s="51">
        <f t="shared" si="4"/>
        <v>0</v>
      </c>
      <c r="J37" s="51">
        <f t="shared" si="4"/>
        <v>0</v>
      </c>
      <c r="K37" s="51">
        <f t="shared" si="4"/>
        <v>0</v>
      </c>
      <c r="L37" s="51">
        <f t="shared" si="4"/>
        <v>0</v>
      </c>
      <c r="M37" s="51">
        <f t="shared" si="4"/>
        <v>0</v>
      </c>
      <c r="N37" s="51">
        <f t="shared" si="4"/>
        <v>0</v>
      </c>
      <c r="O37" s="51">
        <f t="shared" si="4"/>
        <v>0</v>
      </c>
      <c r="P37" s="51">
        <f t="shared" si="4"/>
        <v>0</v>
      </c>
      <c r="Q37" s="51">
        <f t="shared" si="4"/>
        <v>0</v>
      </c>
      <c r="R37" s="51">
        <f t="shared" si="4"/>
        <v>0</v>
      </c>
      <c r="S37" s="51">
        <f t="shared" si="4"/>
        <v>0</v>
      </c>
      <c r="T37" s="48">
        <f>SUM(E37:S37)</f>
        <v>0</v>
      </c>
    </row>
    <row r="38" spans="1:20" s="2" customFormat="1" ht="46.5" customHeight="1" x14ac:dyDescent="0.2">
      <c r="A38" s="1"/>
      <c r="B38" s="154"/>
      <c r="C38" s="117"/>
      <c r="D38" s="55" t="s">
        <v>19</v>
      </c>
      <c r="E38" s="148"/>
      <c r="F38" s="149"/>
      <c r="G38" s="150"/>
      <c r="H38" s="148"/>
      <c r="I38" s="149"/>
      <c r="J38" s="150"/>
      <c r="K38" s="148"/>
      <c r="L38" s="149"/>
      <c r="M38" s="150"/>
      <c r="N38" s="148"/>
      <c r="O38" s="149"/>
      <c r="P38" s="150"/>
      <c r="Q38" s="148"/>
      <c r="R38" s="149"/>
      <c r="S38" s="150"/>
    </row>
    <row r="39" spans="1:20" s="2" customFormat="1" ht="18" customHeight="1" x14ac:dyDescent="0.2">
      <c r="A39" s="1"/>
      <c r="B39" s="111" t="s">
        <v>6</v>
      </c>
      <c r="C39" s="112"/>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111"/>
      <c r="C40" s="112"/>
      <c r="D40" s="56" t="s">
        <v>43</v>
      </c>
      <c r="E40" s="67"/>
      <c r="F40" s="67"/>
      <c r="G40" s="67"/>
      <c r="H40" s="67"/>
      <c r="I40" s="67"/>
      <c r="J40" s="67"/>
      <c r="K40" s="67"/>
      <c r="L40" s="67"/>
      <c r="M40" s="67"/>
      <c r="N40" s="67"/>
      <c r="O40" s="67"/>
      <c r="P40" s="67"/>
      <c r="Q40" s="67"/>
      <c r="R40" s="67"/>
      <c r="S40" s="67"/>
      <c r="T40" s="48">
        <f>SUM(E40:S40)</f>
        <v>0</v>
      </c>
    </row>
    <row r="41" spans="1:20" s="2" customFormat="1" ht="39.75" customHeight="1" x14ac:dyDescent="0.2">
      <c r="A41" s="1">
        <v>2</v>
      </c>
      <c r="B41" s="111"/>
      <c r="C41" s="112"/>
      <c r="D41" s="58" t="s">
        <v>57</v>
      </c>
      <c r="E41" s="67"/>
      <c r="F41" s="67"/>
      <c r="G41" s="67"/>
      <c r="H41" s="67"/>
      <c r="I41" s="67"/>
      <c r="J41" s="67"/>
      <c r="K41" s="67"/>
      <c r="L41" s="67"/>
      <c r="M41" s="67"/>
      <c r="N41" s="67"/>
      <c r="O41" s="67"/>
      <c r="P41" s="67"/>
      <c r="Q41" s="67"/>
      <c r="R41" s="67"/>
      <c r="S41" s="67"/>
      <c r="T41" s="48">
        <f>SUM(E41:S41)</f>
        <v>0</v>
      </c>
    </row>
    <row r="42" spans="1:20" s="2" customFormat="1" ht="18" customHeight="1" x14ac:dyDescent="0.2">
      <c r="A42" s="1"/>
      <c r="B42" s="111"/>
      <c r="C42" s="112"/>
      <c r="D42" s="54" t="s">
        <v>3</v>
      </c>
      <c r="E42" s="51">
        <f t="shared" ref="E42:S42" si="5">SUM(E40:E41)</f>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48">
        <f>SUM(E42:S42)</f>
        <v>0</v>
      </c>
    </row>
    <row r="43" spans="1:20" s="2" customFormat="1" ht="38.25" customHeight="1" x14ac:dyDescent="0.2">
      <c r="A43" s="1"/>
      <c r="B43" s="111"/>
      <c r="C43" s="112"/>
      <c r="D43" s="55" t="s">
        <v>19</v>
      </c>
      <c r="E43" s="151"/>
      <c r="F43" s="151"/>
      <c r="G43" s="151"/>
      <c r="H43" s="151"/>
      <c r="I43" s="151"/>
      <c r="J43" s="151"/>
      <c r="K43" s="151"/>
      <c r="L43" s="151"/>
      <c r="M43" s="151"/>
      <c r="N43" s="151"/>
      <c r="O43" s="151"/>
      <c r="P43" s="151"/>
      <c r="Q43" s="151"/>
      <c r="R43" s="151"/>
      <c r="S43" s="151"/>
    </row>
    <row r="44" spans="1:20" s="2" customFormat="1" ht="37.5" customHeight="1" x14ac:dyDescent="0.2">
      <c r="A44" s="1"/>
      <c r="B44" s="153" t="s">
        <v>11</v>
      </c>
      <c r="C44" s="112"/>
      <c r="D44" s="55" t="s">
        <v>11</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53"/>
      <c r="C45" s="112"/>
      <c r="D45" s="59" t="s">
        <v>58</v>
      </c>
      <c r="E45" s="67"/>
      <c r="F45" s="67"/>
      <c r="G45" s="67"/>
      <c r="H45" s="67"/>
      <c r="I45" s="67"/>
      <c r="J45" s="67"/>
      <c r="K45" s="67"/>
      <c r="L45" s="67"/>
      <c r="M45" s="67"/>
      <c r="N45" s="67"/>
      <c r="O45" s="67"/>
      <c r="P45" s="67"/>
      <c r="Q45" s="67"/>
      <c r="R45" s="67"/>
      <c r="S45" s="67"/>
      <c r="T45" s="48">
        <f>SUM(E45:S45)</f>
        <v>0</v>
      </c>
    </row>
    <row r="46" spans="1:20" s="2" customFormat="1" ht="18" customHeight="1" x14ac:dyDescent="0.2">
      <c r="A46" s="1"/>
      <c r="B46" s="153"/>
      <c r="C46" s="112"/>
      <c r="D46" s="54" t="s">
        <v>3</v>
      </c>
      <c r="E46" s="51">
        <f t="shared" ref="E46:S46" si="6">SUM(E45:E45)</f>
        <v>0</v>
      </c>
      <c r="F46" s="51">
        <f t="shared" si="6"/>
        <v>0</v>
      </c>
      <c r="G46" s="51">
        <f t="shared" si="6"/>
        <v>0</v>
      </c>
      <c r="H46" s="51">
        <f t="shared" si="6"/>
        <v>0</v>
      </c>
      <c r="I46" s="51">
        <f t="shared" si="6"/>
        <v>0</v>
      </c>
      <c r="J46" s="51">
        <f t="shared" si="6"/>
        <v>0</v>
      </c>
      <c r="K46" s="51">
        <f t="shared" si="6"/>
        <v>0</v>
      </c>
      <c r="L46" s="51">
        <f t="shared" si="6"/>
        <v>0</v>
      </c>
      <c r="M46" s="51">
        <f t="shared" si="6"/>
        <v>0</v>
      </c>
      <c r="N46" s="51">
        <f t="shared" si="6"/>
        <v>0</v>
      </c>
      <c r="O46" s="51">
        <f t="shared" si="6"/>
        <v>0</v>
      </c>
      <c r="P46" s="51">
        <f t="shared" si="6"/>
        <v>0</v>
      </c>
      <c r="Q46" s="51">
        <f t="shared" si="6"/>
        <v>0</v>
      </c>
      <c r="R46" s="51">
        <f t="shared" si="6"/>
        <v>0</v>
      </c>
      <c r="S46" s="51">
        <f t="shared" si="6"/>
        <v>0</v>
      </c>
      <c r="T46" s="48">
        <f>SUM(E46:S46)</f>
        <v>0</v>
      </c>
    </row>
    <row r="47" spans="1:20" s="2" customFormat="1" ht="37.5" customHeight="1" x14ac:dyDescent="0.2">
      <c r="A47" s="1"/>
      <c r="B47" s="153"/>
      <c r="C47" s="112"/>
      <c r="D47" s="55" t="s">
        <v>19</v>
      </c>
      <c r="E47" s="151"/>
      <c r="F47" s="151"/>
      <c r="G47" s="151"/>
      <c r="H47" s="151"/>
      <c r="I47" s="151"/>
      <c r="J47" s="151"/>
      <c r="K47" s="151"/>
      <c r="L47" s="151"/>
      <c r="M47" s="151"/>
      <c r="N47" s="151"/>
      <c r="O47" s="151"/>
      <c r="P47" s="151"/>
      <c r="Q47" s="151"/>
      <c r="R47" s="151"/>
      <c r="S47" s="151"/>
      <c r="T47" s="48"/>
    </row>
    <row r="48" spans="1:20" s="2" customFormat="1" ht="18" customHeight="1" x14ac:dyDescent="0.2">
      <c r="A48" s="1"/>
      <c r="B48" s="116" t="s">
        <v>12</v>
      </c>
      <c r="C48" s="117"/>
      <c r="D48" s="55" t="s">
        <v>44</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116"/>
      <c r="C49" s="117"/>
      <c r="D49" s="32" t="s">
        <v>59</v>
      </c>
      <c r="E49" s="67"/>
      <c r="F49" s="67"/>
      <c r="G49" s="67"/>
      <c r="H49" s="67"/>
      <c r="I49" s="67"/>
      <c r="J49" s="67"/>
      <c r="K49" s="67"/>
      <c r="L49" s="67"/>
      <c r="M49" s="67"/>
      <c r="N49" s="67"/>
      <c r="O49" s="67"/>
      <c r="P49" s="67"/>
      <c r="Q49" s="67"/>
      <c r="R49" s="67"/>
      <c r="S49" s="67"/>
      <c r="T49" s="48">
        <f>SUM(E49:S49)</f>
        <v>0</v>
      </c>
    </row>
    <row r="50" spans="1:20" s="2" customFormat="1" ht="79.5" customHeight="1" x14ac:dyDescent="0.2">
      <c r="A50" s="1">
        <v>2</v>
      </c>
      <c r="B50" s="116"/>
      <c r="C50" s="117"/>
      <c r="D50" s="60" t="s">
        <v>60</v>
      </c>
      <c r="E50" s="67"/>
      <c r="F50" s="67"/>
      <c r="G50" s="67"/>
      <c r="H50" s="67"/>
      <c r="I50" s="67"/>
      <c r="J50" s="67"/>
      <c r="K50" s="67"/>
      <c r="L50" s="67"/>
      <c r="M50" s="67"/>
      <c r="N50" s="67"/>
      <c r="O50" s="67"/>
      <c r="P50" s="67"/>
      <c r="Q50" s="67"/>
      <c r="R50" s="67"/>
      <c r="S50" s="67"/>
      <c r="T50" s="48">
        <f>SUM(E50:S50)</f>
        <v>0</v>
      </c>
    </row>
    <row r="51" spans="1:20" s="2" customFormat="1" ht="18" customHeight="1" x14ac:dyDescent="0.2">
      <c r="A51" s="1"/>
      <c r="B51" s="116"/>
      <c r="C51" s="117"/>
      <c r="D51" s="54" t="s">
        <v>3</v>
      </c>
      <c r="E51" s="53">
        <f t="shared" ref="E51:S51" si="7">SUM(E49:E50)</f>
        <v>0</v>
      </c>
      <c r="F51" s="53">
        <f t="shared" si="7"/>
        <v>0</v>
      </c>
      <c r="G51" s="53">
        <f t="shared" si="7"/>
        <v>0</v>
      </c>
      <c r="H51" s="53">
        <f t="shared" si="7"/>
        <v>0</v>
      </c>
      <c r="I51" s="53">
        <f t="shared" si="7"/>
        <v>0</v>
      </c>
      <c r="J51" s="53">
        <f t="shared" si="7"/>
        <v>0</v>
      </c>
      <c r="K51" s="53">
        <f t="shared" si="7"/>
        <v>0</v>
      </c>
      <c r="L51" s="53">
        <f t="shared" si="7"/>
        <v>0</v>
      </c>
      <c r="M51" s="53">
        <f t="shared" si="7"/>
        <v>0</v>
      </c>
      <c r="N51" s="53">
        <f t="shared" si="7"/>
        <v>0</v>
      </c>
      <c r="O51" s="53">
        <f t="shared" si="7"/>
        <v>0</v>
      </c>
      <c r="P51" s="53">
        <f t="shared" si="7"/>
        <v>0</v>
      </c>
      <c r="Q51" s="53">
        <f t="shared" si="7"/>
        <v>0</v>
      </c>
      <c r="R51" s="53">
        <f t="shared" si="7"/>
        <v>0</v>
      </c>
      <c r="S51" s="53">
        <f t="shared" si="7"/>
        <v>0</v>
      </c>
      <c r="T51" s="48">
        <f>SUM(E51:S51)</f>
        <v>0</v>
      </c>
    </row>
    <row r="52" spans="1:20" s="2" customFormat="1" ht="58.5" customHeight="1" x14ac:dyDescent="0.2">
      <c r="A52" s="1"/>
      <c r="B52" s="116"/>
      <c r="C52" s="117"/>
      <c r="D52" s="55" t="s">
        <v>19</v>
      </c>
      <c r="E52" s="148"/>
      <c r="F52" s="149"/>
      <c r="G52" s="150"/>
      <c r="H52" s="148"/>
      <c r="I52" s="149"/>
      <c r="J52" s="150"/>
      <c r="K52" s="148"/>
      <c r="L52" s="149"/>
      <c r="M52" s="150"/>
      <c r="N52" s="148"/>
      <c r="O52" s="149"/>
      <c r="P52" s="150"/>
      <c r="Q52" s="148"/>
      <c r="R52" s="149"/>
      <c r="S52" s="150"/>
    </row>
    <row r="53" spans="1:20" x14ac:dyDescent="0.25">
      <c r="E53" s="39">
        <f>+E51+E46+E42+E37+E31+E27+E19</f>
        <v>0</v>
      </c>
      <c r="F53" s="39">
        <f t="shared" ref="F53:G53" si="8">+F51+F46+F42+F37+F31+F27+F19</f>
        <v>0</v>
      </c>
      <c r="G53" s="39">
        <f t="shared" si="8"/>
        <v>0</v>
      </c>
      <c r="H53" s="39">
        <f>+H51+H46+H42+H37+H31+H27+H19</f>
        <v>0</v>
      </c>
      <c r="I53" s="39">
        <f t="shared" ref="I53:J53" si="9">+I51+I46+I42+I37+I31+I27+I19</f>
        <v>0</v>
      </c>
      <c r="J53" s="39">
        <f t="shared" si="9"/>
        <v>0</v>
      </c>
      <c r="K53" s="39">
        <f>+K51+K46+K42+K37+K31+K27+K19</f>
        <v>0</v>
      </c>
      <c r="L53" s="39">
        <f t="shared" ref="L53:M53" si="10">+L51+L46+L42+L37+L31+L27+L19</f>
        <v>0</v>
      </c>
      <c r="M53" s="39">
        <f t="shared" si="10"/>
        <v>0</v>
      </c>
      <c r="N53" s="39">
        <f>+N51+N46+N42+N37+N31+N27+N19</f>
        <v>0</v>
      </c>
      <c r="O53" s="39">
        <f t="shared" ref="O53:P53" si="11">+O51+O46+O42+O37+O31+O27+O19</f>
        <v>0</v>
      </c>
      <c r="P53" s="39">
        <f t="shared" si="11"/>
        <v>0</v>
      </c>
      <c r="Q53" s="39">
        <f>+Q51+Q46+Q42+Q37+Q31+Q27+Q19</f>
        <v>0</v>
      </c>
      <c r="R53" s="39">
        <f t="shared" ref="R53:S53" si="12">+R51+R46+R42+R37+R31+R27+R19</f>
        <v>0</v>
      </c>
      <c r="S53" s="39">
        <f t="shared" si="12"/>
        <v>0</v>
      </c>
    </row>
    <row r="54" spans="1:20" s="61" customFormat="1" x14ac:dyDescent="0.25">
      <c r="A54" s="61">
        <f>+A50+A45+A41+A36+A30+A26+A18</f>
        <v>17</v>
      </c>
      <c r="E54" s="152">
        <f>+E53+F53+G53</f>
        <v>0</v>
      </c>
      <c r="F54" s="152"/>
      <c r="G54" s="152"/>
      <c r="H54" s="152">
        <f>+H53+I53+J53</f>
        <v>0</v>
      </c>
      <c r="I54" s="152"/>
      <c r="J54" s="152"/>
      <c r="K54" s="152">
        <f>+K53+L53+M53</f>
        <v>0</v>
      </c>
      <c r="L54" s="152"/>
      <c r="M54" s="152"/>
      <c r="N54" s="152">
        <f>+N53+O53+P53</f>
        <v>0</v>
      </c>
      <c r="O54" s="152"/>
      <c r="P54" s="152"/>
      <c r="Q54" s="152">
        <f>+Q53+R53+S53</f>
        <v>0</v>
      </c>
      <c r="R54" s="152"/>
      <c r="S54" s="152"/>
      <c r="T54" s="66"/>
    </row>
    <row r="55" spans="1:20" x14ac:dyDescent="0.25">
      <c r="D55" s="36" t="s">
        <v>0</v>
      </c>
      <c r="E55" s="39">
        <f>+E53+H53+K53+N53+Q53</f>
        <v>0</v>
      </c>
      <c r="F55" s="38" t="e">
        <f>+E55/$E$58</f>
        <v>#DIV/0!</v>
      </c>
    </row>
    <row r="56" spans="1:20" x14ac:dyDescent="0.25">
      <c r="D56" s="36" t="s">
        <v>1</v>
      </c>
      <c r="E56" s="39">
        <f>+F53+I53+L53+O53+R53</f>
        <v>0</v>
      </c>
      <c r="F56" s="38" t="e">
        <f t="shared" ref="F56:F58" si="13">+E56/$E$58</f>
        <v>#DIV/0!</v>
      </c>
    </row>
    <row r="57" spans="1:20" x14ac:dyDescent="0.25">
      <c r="D57" s="36" t="s">
        <v>2</v>
      </c>
      <c r="E57" s="39">
        <f>+G53+J53+M53+P53+S53</f>
        <v>0</v>
      </c>
      <c r="F57" s="38" t="e">
        <f t="shared" si="13"/>
        <v>#DIV/0!</v>
      </c>
    </row>
    <row r="58" spans="1:20" x14ac:dyDescent="0.25">
      <c r="E58" s="39">
        <f>+E57+E56+E55</f>
        <v>0</v>
      </c>
      <c r="F58" s="38" t="e">
        <f t="shared" si="13"/>
        <v>#DIV/0!</v>
      </c>
    </row>
    <row r="60" spans="1:20" x14ac:dyDescent="0.25">
      <c r="D60" s="64" t="s">
        <v>45</v>
      </c>
      <c r="E60" s="63"/>
      <c r="F60" s="65" t="e">
        <f>+F55+F57</f>
        <v>#DIV/0!</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21" priority="10" operator="notEqual">
      <formula>$T$15</formula>
    </cfRule>
  </conditionalFormatting>
  <conditionalFormatting sqref="E54:S54">
    <cfRule type="cellIs" dxfId="20" priority="6" operator="notEqual">
      <formula>$A$54</formula>
    </cfRule>
    <cfRule type="cellIs" dxfId="19" priority="7" operator="greaterThan">
      <formula>$A$54</formula>
    </cfRule>
  </conditionalFormatting>
  <conditionalFormatting sqref="T16">
    <cfRule type="cellIs" dxfId="18" priority="4" operator="notEqual">
      <formula>$T$15</formula>
    </cfRule>
    <cfRule type="cellIs" priority="5" operator="equal">
      <formula>$T$15</formula>
    </cfRule>
  </conditionalFormatting>
  <conditionalFormatting sqref="T17:T19 T21:T27 T30:T31 T34:T37 T40:T42 T45:T51">
    <cfRule type="cellIs" dxfId="17" priority="3" operator="notEqual">
      <formula>$T$15</formula>
    </cfRule>
  </conditionalFormatting>
  <conditionalFormatting sqref="T17:T19 T21:T27 T30:T31 T34:T37 T40:T42 T45:T51">
    <cfRule type="cellIs" dxfId="16"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topLeftCell="B1" workbookViewId="0">
      <selection activeCell="B1" sqref="B1:H1"/>
    </sheetView>
  </sheetViews>
  <sheetFormatPr baseColWidth="10" defaultRowHeight="15" x14ac:dyDescent="0.25"/>
  <cols>
    <col min="1" max="1" width="32.7109375" style="86" customWidth="1"/>
    <col min="2" max="2" width="30.140625" style="86" customWidth="1"/>
    <col min="3" max="4" width="37.42578125" style="78" customWidth="1"/>
    <col min="5" max="8" width="5.5703125" style="78" customWidth="1"/>
    <col min="9" max="9" width="11.42578125" style="78"/>
    <col min="10" max="10" width="16.85546875" style="78" customWidth="1"/>
    <col min="11" max="16384" width="11.42578125" style="78"/>
  </cols>
  <sheetData>
    <row r="1" spans="1:8" ht="18.75" x14ac:dyDescent="0.25">
      <c r="A1" s="163"/>
      <c r="B1" s="164" t="s">
        <v>61</v>
      </c>
      <c r="C1" s="164"/>
      <c r="D1" s="164"/>
      <c r="E1" s="164"/>
      <c r="F1" s="164"/>
      <c r="G1" s="164"/>
      <c r="H1" s="164"/>
    </row>
    <row r="2" spans="1:8" x14ac:dyDescent="0.25">
      <c r="A2" s="163"/>
      <c r="B2" s="79" t="s">
        <v>62</v>
      </c>
      <c r="C2" s="163" t="s">
        <v>133</v>
      </c>
      <c r="D2" s="163"/>
      <c r="E2" s="163"/>
      <c r="F2" s="163"/>
      <c r="G2" s="163"/>
      <c r="H2" s="163"/>
    </row>
    <row r="3" spans="1:8" x14ac:dyDescent="0.25">
      <c r="A3" s="163"/>
      <c r="B3" s="79" t="s">
        <v>63</v>
      </c>
      <c r="C3" s="165">
        <v>44468</v>
      </c>
      <c r="D3" s="163"/>
      <c r="E3" s="163"/>
      <c r="F3" s="163"/>
      <c r="G3" s="163"/>
      <c r="H3" s="163"/>
    </row>
    <row r="4" spans="1:8" x14ac:dyDescent="0.25">
      <c r="A4" s="163"/>
      <c r="B4" s="79" t="s">
        <v>64</v>
      </c>
      <c r="C4" s="163" t="s">
        <v>137</v>
      </c>
      <c r="D4" s="163"/>
      <c r="E4" s="163"/>
      <c r="F4" s="163"/>
      <c r="G4" s="163"/>
      <c r="H4" s="163"/>
    </row>
    <row r="5" spans="1:8" ht="15.75" thickBot="1" x14ac:dyDescent="0.3">
      <c r="A5" s="163"/>
      <c r="B5" s="78"/>
      <c r="C5" s="163"/>
      <c r="D5" s="163"/>
      <c r="E5" s="163"/>
      <c r="F5" s="163"/>
      <c r="G5" s="163"/>
      <c r="H5" s="163"/>
    </row>
    <row r="6" spans="1:8" ht="21" thickBot="1" x14ac:dyDescent="0.3">
      <c r="A6" s="166" t="s">
        <v>65</v>
      </c>
      <c r="B6" s="167"/>
      <c r="C6" s="167"/>
      <c r="D6" s="168"/>
      <c r="E6" s="169">
        <f>+(E23+G23)/D23</f>
        <v>0.7142857142857143</v>
      </c>
      <c r="F6" s="169"/>
      <c r="G6" s="169"/>
      <c r="H6" s="169"/>
    </row>
    <row r="7" spans="1:8" ht="15.75" thickBot="1" x14ac:dyDescent="0.3">
      <c r="A7" s="104" t="s">
        <v>66</v>
      </c>
      <c r="B7" s="105" t="s">
        <v>67</v>
      </c>
      <c r="C7" s="102" t="s">
        <v>68</v>
      </c>
      <c r="D7" s="102" t="s">
        <v>69</v>
      </c>
      <c r="E7" s="102" t="s">
        <v>0</v>
      </c>
      <c r="F7" s="102" t="s">
        <v>1</v>
      </c>
      <c r="G7" s="102" t="s">
        <v>2</v>
      </c>
      <c r="H7" s="102" t="s">
        <v>70</v>
      </c>
    </row>
    <row r="8" spans="1:8" x14ac:dyDescent="0.25">
      <c r="A8" s="170" t="s">
        <v>71</v>
      </c>
      <c r="B8" s="173" t="s">
        <v>72</v>
      </c>
      <c r="C8" s="173" t="s">
        <v>113</v>
      </c>
      <c r="D8" s="173" t="s">
        <v>127</v>
      </c>
      <c r="E8" s="173">
        <v>1</v>
      </c>
      <c r="F8" s="173"/>
      <c r="G8" s="173"/>
      <c r="H8" s="173"/>
    </row>
    <row r="9" spans="1:8" ht="32.25" customHeight="1" thickBot="1" x14ac:dyDescent="0.3">
      <c r="A9" s="171"/>
      <c r="B9" s="174"/>
      <c r="C9" s="174"/>
      <c r="D9" s="174"/>
      <c r="E9" s="174"/>
      <c r="F9" s="174"/>
      <c r="G9" s="174"/>
      <c r="H9" s="174"/>
    </row>
    <row r="10" spans="1:8" x14ac:dyDescent="0.25">
      <c r="A10" s="171"/>
      <c r="B10" s="173" t="s">
        <v>73</v>
      </c>
      <c r="C10" s="173" t="s">
        <v>114</v>
      </c>
      <c r="D10" s="173" t="s">
        <v>128</v>
      </c>
      <c r="E10" s="173">
        <v>1</v>
      </c>
      <c r="F10" s="173"/>
      <c r="G10" s="173"/>
      <c r="H10" s="173"/>
    </row>
    <row r="11" spans="1:8" ht="41.25" customHeight="1" thickBot="1" x14ac:dyDescent="0.3">
      <c r="A11" s="172"/>
      <c r="B11" s="174"/>
      <c r="C11" s="174"/>
      <c r="D11" s="174"/>
      <c r="E11" s="174"/>
      <c r="F11" s="174"/>
      <c r="G11" s="174"/>
      <c r="H11" s="174"/>
    </row>
    <row r="12" spans="1:8" x14ac:dyDescent="0.25">
      <c r="A12" s="175" t="s">
        <v>74</v>
      </c>
      <c r="B12" s="173" t="s">
        <v>75</v>
      </c>
      <c r="C12" s="173" t="s">
        <v>76</v>
      </c>
      <c r="D12" s="173" t="s">
        <v>134</v>
      </c>
      <c r="E12" s="173">
        <v>1</v>
      </c>
      <c r="F12" s="173"/>
      <c r="G12" s="173"/>
      <c r="H12" s="173"/>
    </row>
    <row r="13" spans="1:8" x14ac:dyDescent="0.25">
      <c r="A13" s="176"/>
      <c r="B13" s="178"/>
      <c r="C13" s="178"/>
      <c r="D13" s="178"/>
      <c r="E13" s="178"/>
      <c r="F13" s="178"/>
      <c r="G13" s="178"/>
      <c r="H13" s="178"/>
    </row>
    <row r="14" spans="1:8" ht="15.75" thickBot="1" x14ac:dyDescent="0.3">
      <c r="A14" s="177"/>
      <c r="B14" s="174"/>
      <c r="C14" s="174"/>
      <c r="D14" s="174"/>
      <c r="E14" s="174"/>
      <c r="F14" s="174"/>
      <c r="G14" s="174"/>
      <c r="H14" s="174"/>
    </row>
    <row r="15" spans="1:8" x14ac:dyDescent="0.25">
      <c r="A15" s="175" t="s">
        <v>77</v>
      </c>
      <c r="B15" s="173" t="s">
        <v>78</v>
      </c>
      <c r="C15" s="173" t="s">
        <v>101</v>
      </c>
      <c r="D15" s="173" t="s">
        <v>138</v>
      </c>
      <c r="E15" s="173">
        <v>1</v>
      </c>
      <c r="F15" s="173"/>
      <c r="G15" s="173"/>
      <c r="H15" s="173"/>
    </row>
    <row r="16" spans="1:8" ht="34.5" customHeight="1" thickBot="1" x14ac:dyDescent="0.3">
      <c r="A16" s="177"/>
      <c r="B16" s="174"/>
      <c r="C16" s="174"/>
      <c r="D16" s="174"/>
      <c r="E16" s="174"/>
      <c r="F16" s="174"/>
      <c r="G16" s="174"/>
      <c r="H16" s="174"/>
    </row>
    <row r="17" spans="1:8" x14ac:dyDescent="0.25">
      <c r="A17" s="175" t="s">
        <v>79</v>
      </c>
      <c r="B17" s="173" t="s">
        <v>80</v>
      </c>
      <c r="C17" s="173" t="s">
        <v>115</v>
      </c>
      <c r="D17" s="173" t="s">
        <v>139</v>
      </c>
      <c r="E17" s="173"/>
      <c r="F17" s="173"/>
      <c r="G17" s="173">
        <v>1</v>
      </c>
      <c r="H17" s="173"/>
    </row>
    <row r="18" spans="1:8" ht="32.25" customHeight="1" thickBot="1" x14ac:dyDescent="0.3">
      <c r="A18" s="176"/>
      <c r="B18" s="174"/>
      <c r="C18" s="174"/>
      <c r="D18" s="174"/>
      <c r="E18" s="174"/>
      <c r="F18" s="174"/>
      <c r="G18" s="174"/>
      <c r="H18" s="174"/>
    </row>
    <row r="19" spans="1:8" x14ac:dyDescent="0.25">
      <c r="A19" s="176"/>
      <c r="B19" s="173" t="s">
        <v>81</v>
      </c>
      <c r="C19" s="173" t="s">
        <v>102</v>
      </c>
      <c r="D19" s="173" t="s">
        <v>129</v>
      </c>
      <c r="E19" s="173"/>
      <c r="F19" s="173">
        <v>1</v>
      </c>
      <c r="G19" s="173"/>
      <c r="H19" s="173"/>
    </row>
    <row r="20" spans="1:8" ht="31.5" customHeight="1" thickBot="1" x14ac:dyDescent="0.3">
      <c r="A20" s="177"/>
      <c r="B20" s="174"/>
      <c r="C20" s="174"/>
      <c r="D20" s="174"/>
      <c r="E20" s="174"/>
      <c r="F20" s="174"/>
      <c r="G20" s="174"/>
      <c r="H20" s="174"/>
    </row>
    <row r="21" spans="1:8" ht="17.25" customHeight="1" x14ac:dyDescent="0.25">
      <c r="A21" s="179" t="s">
        <v>82</v>
      </c>
      <c r="B21" s="173" t="s">
        <v>103</v>
      </c>
      <c r="C21" s="173" t="s">
        <v>116</v>
      </c>
      <c r="D21" s="173" t="s">
        <v>140</v>
      </c>
      <c r="E21" s="173"/>
      <c r="F21" s="173">
        <v>1</v>
      </c>
      <c r="G21" s="173"/>
      <c r="H21" s="173"/>
    </row>
    <row r="22" spans="1:8" ht="27" customHeight="1" thickBot="1" x14ac:dyDescent="0.3">
      <c r="A22" s="180"/>
      <c r="B22" s="174"/>
      <c r="C22" s="174"/>
      <c r="D22" s="174"/>
      <c r="E22" s="174"/>
      <c r="F22" s="174"/>
      <c r="G22" s="174"/>
      <c r="H22" s="174"/>
    </row>
    <row r="23" spans="1:8" ht="21" thickBot="1" x14ac:dyDescent="0.3">
      <c r="A23" s="186" t="s">
        <v>3</v>
      </c>
      <c r="B23" s="186"/>
      <c r="C23" s="82">
        <v>7</v>
      </c>
      <c r="D23" s="82">
        <f>+E23+F23+G23+H23</f>
        <v>7</v>
      </c>
      <c r="E23" s="99">
        <f>SUM(E8:E22)</f>
        <v>4</v>
      </c>
      <c r="F23" s="103">
        <f t="shared" ref="F23:H23" si="0">SUM(F8:F22)</f>
        <v>2</v>
      </c>
      <c r="G23" s="100">
        <f t="shared" si="0"/>
        <v>1</v>
      </c>
      <c r="H23" s="100">
        <f t="shared" si="0"/>
        <v>0</v>
      </c>
    </row>
    <row r="24" spans="1:8" ht="21" thickBot="1" x14ac:dyDescent="0.3">
      <c r="A24" s="187" t="s">
        <v>83</v>
      </c>
      <c r="B24" s="187"/>
      <c r="C24" s="187"/>
      <c r="D24" s="187"/>
      <c r="E24" s="169">
        <f>+(E46+G46)/D46</f>
        <v>0.625</v>
      </c>
      <c r="F24" s="169"/>
      <c r="G24" s="169"/>
      <c r="H24" s="169"/>
    </row>
    <row r="25" spans="1:8" ht="15.75" thickBot="1" x14ac:dyDescent="0.3">
      <c r="A25" s="83" t="s">
        <v>66</v>
      </c>
      <c r="B25" s="84" t="s">
        <v>67</v>
      </c>
      <c r="C25" s="81" t="s">
        <v>68</v>
      </c>
      <c r="D25" s="81" t="s">
        <v>69</v>
      </c>
      <c r="E25" s="102" t="s">
        <v>0</v>
      </c>
      <c r="F25" s="102" t="s">
        <v>1</v>
      </c>
      <c r="G25" s="102" t="s">
        <v>2</v>
      </c>
      <c r="H25" s="102" t="s">
        <v>70</v>
      </c>
    </row>
    <row r="26" spans="1:8" x14ac:dyDescent="0.25">
      <c r="A26" s="188" t="s">
        <v>84</v>
      </c>
      <c r="B26" s="184" t="s">
        <v>85</v>
      </c>
      <c r="C26" s="181" t="s">
        <v>104</v>
      </c>
      <c r="D26" s="181" t="s">
        <v>130</v>
      </c>
      <c r="E26" s="181">
        <v>1</v>
      </c>
      <c r="F26" s="181"/>
      <c r="G26" s="181"/>
      <c r="H26" s="181"/>
    </row>
    <row r="27" spans="1:8" x14ac:dyDescent="0.25">
      <c r="A27" s="189"/>
      <c r="B27" s="191"/>
      <c r="C27" s="182" t="s">
        <v>86</v>
      </c>
      <c r="D27" s="182"/>
      <c r="E27" s="182"/>
      <c r="F27" s="182"/>
      <c r="G27" s="182"/>
      <c r="H27" s="182"/>
    </row>
    <row r="28" spans="1:8" x14ac:dyDescent="0.25">
      <c r="A28" s="189"/>
      <c r="B28" s="191"/>
      <c r="C28" s="182" t="s">
        <v>87</v>
      </c>
      <c r="D28" s="182"/>
      <c r="E28" s="182"/>
      <c r="F28" s="182"/>
      <c r="G28" s="182"/>
      <c r="H28" s="182"/>
    </row>
    <row r="29" spans="1:8" ht="6" customHeight="1" thickBot="1" x14ac:dyDescent="0.3">
      <c r="A29" s="189"/>
      <c r="B29" s="185"/>
      <c r="C29" s="183"/>
      <c r="D29" s="183"/>
      <c r="E29" s="183"/>
      <c r="F29" s="183"/>
      <c r="G29" s="183"/>
      <c r="H29" s="183"/>
    </row>
    <row r="30" spans="1:8" x14ac:dyDescent="0.25">
      <c r="A30" s="189"/>
      <c r="B30" s="184" t="s">
        <v>88</v>
      </c>
      <c r="C30" s="181" t="s">
        <v>117</v>
      </c>
      <c r="D30" s="181" t="s">
        <v>135</v>
      </c>
      <c r="E30" s="181"/>
      <c r="F30" s="181"/>
      <c r="G30" s="181"/>
      <c r="H30" s="181">
        <v>1</v>
      </c>
    </row>
    <row r="31" spans="1:8" ht="111.75" customHeight="1" thickBot="1" x14ac:dyDescent="0.3">
      <c r="A31" s="189"/>
      <c r="B31" s="185"/>
      <c r="C31" s="183"/>
      <c r="D31" s="183"/>
      <c r="E31" s="183"/>
      <c r="F31" s="183"/>
      <c r="G31" s="183"/>
      <c r="H31" s="183"/>
    </row>
    <row r="32" spans="1:8" x14ac:dyDescent="0.25">
      <c r="A32" s="189"/>
      <c r="B32" s="184" t="s">
        <v>105</v>
      </c>
      <c r="C32" s="194" t="s">
        <v>106</v>
      </c>
      <c r="D32" s="181" t="s">
        <v>136</v>
      </c>
      <c r="E32" s="181"/>
      <c r="F32" s="181"/>
      <c r="G32" s="181"/>
      <c r="H32" s="181">
        <v>1</v>
      </c>
    </row>
    <row r="33" spans="1:8" ht="65.25" customHeight="1" thickBot="1" x14ac:dyDescent="0.3">
      <c r="A33" s="189"/>
      <c r="B33" s="185"/>
      <c r="C33" s="183"/>
      <c r="D33" s="183"/>
      <c r="E33" s="183"/>
      <c r="F33" s="183"/>
      <c r="G33" s="183"/>
      <c r="H33" s="183"/>
    </row>
    <row r="34" spans="1:8" x14ac:dyDescent="0.25">
      <c r="A34" s="189"/>
      <c r="B34" s="184" t="s">
        <v>118</v>
      </c>
      <c r="C34" s="192" t="s">
        <v>119</v>
      </c>
      <c r="D34" s="181" t="s">
        <v>141</v>
      </c>
      <c r="E34" s="181"/>
      <c r="F34" s="181"/>
      <c r="G34" s="181"/>
      <c r="H34" s="181">
        <v>1</v>
      </c>
    </row>
    <row r="35" spans="1:8" ht="57" customHeight="1" thickBot="1" x14ac:dyDescent="0.3">
      <c r="A35" s="189"/>
      <c r="B35" s="185"/>
      <c r="C35" s="193" t="s">
        <v>89</v>
      </c>
      <c r="D35" s="183"/>
      <c r="E35" s="183"/>
      <c r="F35" s="183"/>
      <c r="G35" s="183"/>
      <c r="H35" s="183"/>
    </row>
    <row r="36" spans="1:8" x14ac:dyDescent="0.25">
      <c r="A36" s="189"/>
      <c r="B36" s="184" t="s">
        <v>90</v>
      </c>
      <c r="C36" s="181" t="s">
        <v>120</v>
      </c>
      <c r="D36" s="181" t="s">
        <v>132</v>
      </c>
      <c r="E36" s="181">
        <v>1</v>
      </c>
      <c r="F36" s="181"/>
      <c r="G36" s="181"/>
      <c r="H36" s="181"/>
    </row>
    <row r="37" spans="1:8" x14ac:dyDescent="0.25">
      <c r="A37" s="189"/>
      <c r="B37" s="191"/>
      <c r="C37" s="182"/>
      <c r="D37" s="182"/>
      <c r="E37" s="182"/>
      <c r="F37" s="182"/>
      <c r="G37" s="182"/>
      <c r="H37" s="182"/>
    </row>
    <row r="38" spans="1:8" x14ac:dyDescent="0.25">
      <c r="A38" s="189"/>
      <c r="B38" s="191"/>
      <c r="C38" s="182"/>
      <c r="D38" s="182"/>
      <c r="E38" s="182"/>
      <c r="F38" s="182"/>
      <c r="G38" s="182"/>
      <c r="H38" s="182"/>
    </row>
    <row r="39" spans="1:8" ht="24" customHeight="1" thickBot="1" x14ac:dyDescent="0.3">
      <c r="A39" s="189"/>
      <c r="B39" s="185"/>
      <c r="C39" s="183"/>
      <c r="D39" s="183"/>
      <c r="E39" s="183"/>
      <c r="F39" s="183"/>
      <c r="G39" s="183"/>
      <c r="H39" s="183"/>
    </row>
    <row r="40" spans="1:8" x14ac:dyDescent="0.25">
      <c r="A40" s="189"/>
      <c r="B40" s="184" t="s">
        <v>91</v>
      </c>
      <c r="C40" s="181" t="s">
        <v>121</v>
      </c>
      <c r="D40" s="181" t="s">
        <v>142</v>
      </c>
      <c r="E40" s="181">
        <v>1</v>
      </c>
      <c r="F40" s="181"/>
      <c r="G40" s="181"/>
      <c r="H40" s="181"/>
    </row>
    <row r="41" spans="1:8" ht="24" customHeight="1" thickBot="1" x14ac:dyDescent="0.3">
      <c r="A41" s="189"/>
      <c r="B41" s="185"/>
      <c r="C41" s="183"/>
      <c r="D41" s="183"/>
      <c r="E41" s="183"/>
      <c r="F41" s="183"/>
      <c r="G41" s="183"/>
      <c r="H41" s="183"/>
    </row>
    <row r="42" spans="1:8" ht="15" customHeight="1" x14ac:dyDescent="0.25">
      <c r="A42" s="189"/>
      <c r="B42" s="184" t="s">
        <v>92</v>
      </c>
      <c r="C42" s="181" t="s">
        <v>93</v>
      </c>
      <c r="D42" s="181" t="s">
        <v>143</v>
      </c>
      <c r="E42" s="181">
        <v>1</v>
      </c>
      <c r="F42" s="181"/>
      <c r="G42" s="181"/>
      <c r="H42" s="181"/>
    </row>
    <row r="43" spans="1:8" ht="26.25" customHeight="1" thickBot="1" x14ac:dyDescent="0.3">
      <c r="A43" s="189"/>
      <c r="B43" s="185"/>
      <c r="C43" s="183"/>
      <c r="D43" s="183"/>
      <c r="E43" s="183"/>
      <c r="F43" s="183"/>
      <c r="G43" s="183"/>
      <c r="H43" s="183"/>
    </row>
    <row r="44" spans="1:8" x14ac:dyDescent="0.25">
      <c r="A44" s="189"/>
      <c r="B44" s="195" t="s">
        <v>94</v>
      </c>
      <c r="C44" s="197" t="s">
        <v>122</v>
      </c>
      <c r="D44" s="181" t="s">
        <v>144</v>
      </c>
      <c r="E44" s="181">
        <v>1</v>
      </c>
      <c r="F44" s="181"/>
      <c r="G44" s="181"/>
      <c r="H44" s="181"/>
    </row>
    <row r="45" spans="1:8" ht="69" customHeight="1" thickBot="1" x14ac:dyDescent="0.3">
      <c r="A45" s="190"/>
      <c r="B45" s="196"/>
      <c r="C45" s="198"/>
      <c r="D45" s="183"/>
      <c r="E45" s="183"/>
      <c r="F45" s="183"/>
      <c r="G45" s="183"/>
      <c r="H45" s="183"/>
    </row>
    <row r="46" spans="1:8" ht="21" thickBot="1" x14ac:dyDescent="0.3">
      <c r="A46" s="186" t="s">
        <v>3</v>
      </c>
      <c r="B46" s="186"/>
      <c r="C46" s="82">
        <v>8</v>
      </c>
      <c r="D46" s="82">
        <f>+E46+F46+G46+H46</f>
        <v>8</v>
      </c>
      <c r="E46" s="100">
        <f>SUM(E26:E45)</f>
        <v>5</v>
      </c>
      <c r="F46" s="100">
        <f t="shared" ref="F46:H46" si="1">SUM(F26:F45)</f>
        <v>0</v>
      </c>
      <c r="G46" s="101">
        <f t="shared" si="1"/>
        <v>0</v>
      </c>
      <c r="H46" s="101">
        <f t="shared" si="1"/>
        <v>3</v>
      </c>
    </row>
    <row r="47" spans="1:8" ht="21" thickBot="1" x14ac:dyDescent="0.3">
      <c r="A47" s="187" t="s">
        <v>95</v>
      </c>
      <c r="B47" s="187"/>
      <c r="C47" s="187"/>
      <c r="D47" s="187"/>
      <c r="E47" s="169">
        <f>+(E68+G68)/D68</f>
        <v>0.5714285714285714</v>
      </c>
      <c r="F47" s="169"/>
      <c r="G47" s="169"/>
      <c r="H47" s="169"/>
    </row>
    <row r="48" spans="1:8" ht="15.75" thickBot="1" x14ac:dyDescent="0.3">
      <c r="A48" s="80" t="s">
        <v>66</v>
      </c>
      <c r="B48" s="84" t="s">
        <v>67</v>
      </c>
      <c r="C48" s="87" t="s">
        <v>68</v>
      </c>
      <c r="D48" s="81" t="s">
        <v>69</v>
      </c>
      <c r="E48" s="109" t="s">
        <v>0</v>
      </c>
      <c r="F48" s="109" t="s">
        <v>1</v>
      </c>
      <c r="G48" s="109" t="s">
        <v>2</v>
      </c>
      <c r="H48" s="109" t="s">
        <v>70</v>
      </c>
    </row>
    <row r="49" spans="1:8" ht="67.5" customHeight="1" thickBot="1" x14ac:dyDescent="0.3">
      <c r="A49" s="188" t="s">
        <v>96</v>
      </c>
      <c r="B49" s="207" t="s">
        <v>97</v>
      </c>
      <c r="C49" s="98" t="s">
        <v>107</v>
      </c>
      <c r="D49" s="106" t="s">
        <v>145</v>
      </c>
      <c r="E49" s="110">
        <v>1</v>
      </c>
      <c r="F49" s="110"/>
      <c r="G49" s="110"/>
      <c r="H49" s="110"/>
    </row>
    <row r="50" spans="1:8" ht="15" hidden="1" customHeight="1" x14ac:dyDescent="0.25">
      <c r="A50" s="189"/>
      <c r="B50" s="208"/>
      <c r="C50" s="96"/>
      <c r="D50" s="107"/>
      <c r="E50" s="110"/>
      <c r="F50" s="110"/>
      <c r="G50" s="110"/>
      <c r="H50" s="110"/>
    </row>
    <row r="51" spans="1:8" ht="34.5" thickBot="1" x14ac:dyDescent="0.3">
      <c r="A51" s="189"/>
      <c r="B51" s="209"/>
      <c r="C51" s="97" t="s">
        <v>108</v>
      </c>
      <c r="D51" s="108" t="s">
        <v>146</v>
      </c>
      <c r="E51" s="110">
        <v>1</v>
      </c>
      <c r="F51" s="110"/>
      <c r="G51" s="110"/>
      <c r="H51" s="110"/>
    </row>
    <row r="52" spans="1:8" ht="15" customHeight="1" x14ac:dyDescent="0.25">
      <c r="A52" s="189"/>
      <c r="B52" s="210" t="s">
        <v>98</v>
      </c>
      <c r="C52" s="199" t="s">
        <v>123</v>
      </c>
      <c r="D52" s="202" t="s">
        <v>131</v>
      </c>
      <c r="E52" s="205">
        <v>1</v>
      </c>
      <c r="F52" s="206"/>
      <c r="G52" s="206"/>
      <c r="H52" s="206"/>
    </row>
    <row r="53" spans="1:8" ht="53.25" customHeight="1" x14ac:dyDescent="0.25">
      <c r="A53" s="189"/>
      <c r="B53" s="211"/>
      <c r="C53" s="200"/>
      <c r="D53" s="203"/>
      <c r="E53" s="205"/>
      <c r="F53" s="206"/>
      <c r="G53" s="206"/>
      <c r="H53" s="206"/>
    </row>
    <row r="54" spans="1:8" ht="3.75" customHeight="1" thickBot="1" x14ac:dyDescent="0.3">
      <c r="A54" s="189"/>
      <c r="B54" s="211"/>
      <c r="C54" s="201"/>
      <c r="D54" s="204"/>
      <c r="E54" s="205"/>
      <c r="F54" s="206"/>
      <c r="G54" s="206"/>
      <c r="H54" s="206"/>
    </row>
    <row r="55" spans="1:8" x14ac:dyDescent="0.25">
      <c r="A55" s="189"/>
      <c r="B55" s="211"/>
      <c r="C55" s="214" t="s">
        <v>110</v>
      </c>
      <c r="D55" s="213" t="s">
        <v>136</v>
      </c>
      <c r="E55" s="215"/>
      <c r="F55" s="216"/>
      <c r="G55" s="216"/>
      <c r="H55" s="216">
        <v>1</v>
      </c>
    </row>
    <row r="56" spans="1:8" ht="23.25" customHeight="1" x14ac:dyDescent="0.25">
      <c r="A56" s="189"/>
      <c r="B56" s="211"/>
      <c r="C56" s="200"/>
      <c r="D56" s="203"/>
      <c r="E56" s="205"/>
      <c r="F56" s="206"/>
      <c r="G56" s="206"/>
      <c r="H56" s="206"/>
    </row>
    <row r="57" spans="1:8" ht="15.75" thickBot="1" x14ac:dyDescent="0.3">
      <c r="A57" s="189"/>
      <c r="B57" s="211"/>
      <c r="C57" s="201"/>
      <c r="D57" s="204"/>
      <c r="E57" s="205"/>
      <c r="F57" s="206"/>
      <c r="G57" s="206"/>
      <c r="H57" s="206"/>
    </row>
    <row r="58" spans="1:8" ht="26.25" customHeight="1" x14ac:dyDescent="0.25">
      <c r="A58" s="189"/>
      <c r="B58" s="211"/>
      <c r="C58" s="213" t="s">
        <v>109</v>
      </c>
      <c r="D58" s="199" t="s">
        <v>135</v>
      </c>
      <c r="E58" s="199"/>
      <c r="F58" s="199"/>
      <c r="G58" s="199"/>
      <c r="H58" s="199">
        <v>1</v>
      </c>
    </row>
    <row r="59" spans="1:8" ht="24.75" customHeight="1" x14ac:dyDescent="0.25">
      <c r="A59" s="189"/>
      <c r="B59" s="211"/>
      <c r="C59" s="203"/>
      <c r="D59" s="200"/>
      <c r="E59" s="200"/>
      <c r="F59" s="200"/>
      <c r="G59" s="200"/>
      <c r="H59" s="200"/>
    </row>
    <row r="60" spans="1:8" ht="30" customHeight="1" x14ac:dyDescent="0.25">
      <c r="A60" s="189"/>
      <c r="B60" s="211"/>
      <c r="C60" s="203"/>
      <c r="D60" s="200"/>
      <c r="E60" s="200"/>
      <c r="F60" s="200"/>
      <c r="G60" s="200"/>
      <c r="H60" s="200"/>
    </row>
    <row r="61" spans="1:8" ht="36.75" customHeight="1" thickBot="1" x14ac:dyDescent="0.3">
      <c r="A61" s="189"/>
      <c r="B61" s="212"/>
      <c r="C61" s="204"/>
      <c r="D61" s="201"/>
      <c r="E61" s="201"/>
      <c r="F61" s="201"/>
      <c r="G61" s="201"/>
      <c r="H61" s="201"/>
    </row>
    <row r="62" spans="1:8" ht="30" customHeight="1" x14ac:dyDescent="0.25">
      <c r="A62" s="189"/>
      <c r="B62" s="217" t="s">
        <v>99</v>
      </c>
      <c r="C62" s="199" t="s">
        <v>111</v>
      </c>
      <c r="D62" s="202" t="s">
        <v>135</v>
      </c>
      <c r="E62" s="215"/>
      <c r="F62" s="216"/>
      <c r="G62" s="216"/>
      <c r="H62" s="216">
        <v>1</v>
      </c>
    </row>
    <row r="63" spans="1:8" ht="38.25" customHeight="1" x14ac:dyDescent="0.25">
      <c r="A63" s="189"/>
      <c r="B63" s="217"/>
      <c r="C63" s="200"/>
      <c r="D63" s="203"/>
      <c r="E63" s="205"/>
      <c r="F63" s="206"/>
      <c r="G63" s="206"/>
      <c r="H63" s="206"/>
    </row>
    <row r="64" spans="1:8" ht="25.5" customHeight="1" thickBot="1" x14ac:dyDescent="0.3">
      <c r="A64" s="189"/>
      <c r="B64" s="217"/>
      <c r="C64" s="201"/>
      <c r="D64" s="218"/>
      <c r="E64" s="205"/>
      <c r="F64" s="206"/>
      <c r="G64" s="206"/>
      <c r="H64" s="206"/>
    </row>
    <row r="65" spans="1:10" x14ac:dyDescent="0.25">
      <c r="A65" s="189"/>
      <c r="B65" s="217"/>
      <c r="C65" s="199" t="s">
        <v>124</v>
      </c>
      <c r="D65" s="202"/>
      <c r="E65" s="215">
        <v>1</v>
      </c>
      <c r="F65" s="216"/>
      <c r="G65" s="216"/>
      <c r="H65" s="216"/>
    </row>
    <row r="66" spans="1:10" x14ac:dyDescent="0.25">
      <c r="A66" s="189"/>
      <c r="B66" s="217"/>
      <c r="C66" s="200"/>
      <c r="D66" s="203"/>
      <c r="E66" s="205"/>
      <c r="F66" s="206"/>
      <c r="G66" s="206"/>
      <c r="H66" s="206"/>
    </row>
    <row r="67" spans="1:10" ht="6.75" customHeight="1" thickBot="1" x14ac:dyDescent="0.3">
      <c r="A67" s="189"/>
      <c r="B67" s="217"/>
      <c r="C67" s="201"/>
      <c r="D67" s="204"/>
      <c r="E67" s="205"/>
      <c r="F67" s="206"/>
      <c r="G67" s="206"/>
      <c r="H67" s="206"/>
    </row>
    <row r="68" spans="1:10" ht="21" thickBot="1" x14ac:dyDescent="0.3">
      <c r="A68" s="186" t="s">
        <v>3</v>
      </c>
      <c r="B68" s="186"/>
      <c r="C68" s="85">
        <v>7</v>
      </c>
      <c r="D68" s="85">
        <f>+E68+F68+G68+H68</f>
        <v>7</v>
      </c>
      <c r="E68" s="100">
        <f>SUM(E49:E67)</f>
        <v>4</v>
      </c>
      <c r="F68" s="100">
        <f t="shared" ref="F68:H68" si="2">SUM(F49:F67)</f>
        <v>0</v>
      </c>
      <c r="G68" s="100">
        <f t="shared" si="2"/>
        <v>0</v>
      </c>
      <c r="H68" s="100">
        <f t="shared" si="2"/>
        <v>3</v>
      </c>
    </row>
    <row r="69" spans="1:10" ht="21" thickBot="1" x14ac:dyDescent="0.3">
      <c r="A69" s="187" t="s">
        <v>125</v>
      </c>
      <c r="B69" s="187"/>
      <c r="C69" s="187"/>
      <c r="D69" s="187"/>
      <c r="E69" s="169">
        <f>+(E72+G72)/D72</f>
        <v>1</v>
      </c>
      <c r="F69" s="169"/>
      <c r="G69" s="169"/>
      <c r="H69" s="169"/>
    </row>
    <row r="70" spans="1:10" ht="63" customHeight="1" x14ac:dyDescent="0.25">
      <c r="A70" s="219" t="s">
        <v>82</v>
      </c>
      <c r="B70" s="181" t="s">
        <v>126</v>
      </c>
      <c r="C70" s="181" t="s">
        <v>112</v>
      </c>
      <c r="D70" s="181" t="s">
        <v>130</v>
      </c>
      <c r="E70" s="182">
        <v>1</v>
      </c>
      <c r="F70" s="182"/>
      <c r="G70" s="182"/>
      <c r="H70" s="182"/>
    </row>
    <row r="71" spans="1:10" ht="67.5" customHeight="1" thickBot="1" x14ac:dyDescent="0.3">
      <c r="A71" s="220"/>
      <c r="B71" s="183"/>
      <c r="C71" s="183"/>
      <c r="D71" s="183"/>
      <c r="E71" s="183"/>
      <c r="F71" s="183"/>
      <c r="G71" s="183"/>
      <c r="H71" s="183"/>
    </row>
    <row r="72" spans="1:10" ht="21" thickBot="1" x14ac:dyDescent="0.3">
      <c r="A72" s="186" t="s">
        <v>3</v>
      </c>
      <c r="B72" s="186"/>
      <c r="C72" s="82">
        <v>1</v>
      </c>
      <c r="D72" s="82">
        <f>+E72+F72+G72+H72</f>
        <v>1</v>
      </c>
      <c r="E72" s="100">
        <f>+E70</f>
        <v>1</v>
      </c>
      <c r="F72" s="101">
        <f t="shared" ref="F72:H72" si="3">+F70</f>
        <v>0</v>
      </c>
      <c r="G72" s="101">
        <f t="shared" si="3"/>
        <v>0</v>
      </c>
      <c r="H72" s="101">
        <f t="shared" si="3"/>
        <v>0</v>
      </c>
    </row>
    <row r="74" spans="1:10" x14ac:dyDescent="0.25">
      <c r="E74" s="87" t="s">
        <v>0</v>
      </c>
      <c r="F74" s="87" t="s">
        <v>1</v>
      </c>
      <c r="G74" s="87" t="s">
        <v>2</v>
      </c>
      <c r="H74" s="87" t="s">
        <v>70</v>
      </c>
      <c r="I74" s="88" t="s">
        <v>66</v>
      </c>
      <c r="J74" s="88" t="s">
        <v>100</v>
      </c>
    </row>
    <row r="75" spans="1:10" x14ac:dyDescent="0.25">
      <c r="D75" s="89" t="str">
        <f>+A6</f>
        <v>5.1 COMPONENTE ASEGURAMIENTO</v>
      </c>
      <c r="E75" s="90">
        <f>+E23</f>
        <v>4</v>
      </c>
      <c r="F75" s="90">
        <f>+F23</f>
        <v>2</v>
      </c>
      <c r="G75" s="90">
        <f>+G23</f>
        <v>1</v>
      </c>
      <c r="H75" s="90">
        <f>+H23</f>
        <v>0</v>
      </c>
      <c r="I75" s="90">
        <f>+C23</f>
        <v>7</v>
      </c>
      <c r="J75" s="91">
        <f>+E6</f>
        <v>0.7142857142857143</v>
      </c>
    </row>
    <row r="76" spans="1:10" x14ac:dyDescent="0.25">
      <c r="D76" s="89" t="str">
        <f>+A24</f>
        <v>5.2 COMPONENTE PRESTACIÓN DE SERVICIOS</v>
      </c>
      <c r="E76" s="90">
        <f>+E46</f>
        <v>5</v>
      </c>
      <c r="F76" s="90">
        <f>+F46</f>
        <v>0</v>
      </c>
      <c r="G76" s="90">
        <f>+G46</f>
        <v>0</v>
      </c>
      <c r="H76" s="90">
        <f>+H46</f>
        <v>3</v>
      </c>
      <c r="I76" s="90">
        <f>+C46</f>
        <v>8</v>
      </c>
      <c r="J76" s="92">
        <f>+E24</f>
        <v>0.625</v>
      </c>
    </row>
    <row r="77" spans="1:10" x14ac:dyDescent="0.25">
      <c r="D77" s="89" t="str">
        <f>+A47</f>
        <v>5.3. COMPONENTE PRESTACIÓN DE SERVICIOS DE PROMOCIÓN Y DETECCION</v>
      </c>
      <c r="E77" s="90">
        <f>+E68</f>
        <v>4</v>
      </c>
      <c r="F77" s="90">
        <f>+F68</f>
        <v>0</v>
      </c>
      <c r="G77" s="90">
        <f>+G68</f>
        <v>0</v>
      </c>
      <c r="H77" s="90">
        <f>+H68</f>
        <v>3</v>
      </c>
      <c r="I77" s="90">
        <f>+C68</f>
        <v>7</v>
      </c>
      <c r="J77" s="91">
        <f>+E47</f>
        <v>0.5714285714285714</v>
      </c>
    </row>
    <row r="78" spans="1:10" x14ac:dyDescent="0.25">
      <c r="D78" s="89" t="str">
        <f>+A69</f>
        <v>5.4 información</v>
      </c>
      <c r="E78" s="90">
        <f>+E72</f>
        <v>1</v>
      </c>
      <c r="F78" s="90">
        <f>+F72</f>
        <v>0</v>
      </c>
      <c r="G78" s="90">
        <f>+G72</f>
        <v>0</v>
      </c>
      <c r="H78" s="90">
        <f>+H72</f>
        <v>0</v>
      </c>
      <c r="I78" s="90">
        <f>+C72</f>
        <v>1</v>
      </c>
      <c r="J78" s="91">
        <f>+E69</f>
        <v>1</v>
      </c>
    </row>
    <row r="79" spans="1:10" x14ac:dyDescent="0.25">
      <c r="D79" s="93" t="s">
        <v>3</v>
      </c>
      <c r="E79" s="94">
        <f>SUM(E75:E78)</f>
        <v>14</v>
      </c>
      <c r="F79" s="94">
        <f t="shared" ref="F79:H79" si="4">SUM(F75:F78)</f>
        <v>2</v>
      </c>
      <c r="G79" s="94">
        <f t="shared" si="4"/>
        <v>1</v>
      </c>
      <c r="H79" s="94">
        <f t="shared" si="4"/>
        <v>6</v>
      </c>
      <c r="I79" s="94">
        <f>SUM(I75:I78)</f>
        <v>23</v>
      </c>
      <c r="J79" s="95">
        <f>AVERAGE(J75:J78)</f>
        <v>0.7276785714285714</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F65:F67"/>
    <mergeCell ref="G65:G67"/>
    <mergeCell ref="H65:H67"/>
    <mergeCell ref="E58:E61"/>
    <mergeCell ref="F58:F61"/>
    <mergeCell ref="G58:G61"/>
    <mergeCell ref="H58:H61"/>
    <mergeCell ref="B62:B67"/>
    <mergeCell ref="C62:C64"/>
    <mergeCell ref="D62:D64"/>
    <mergeCell ref="E62:E64"/>
    <mergeCell ref="F62:F64"/>
    <mergeCell ref="G62:G64"/>
    <mergeCell ref="C52:C54"/>
    <mergeCell ref="D52:D54"/>
    <mergeCell ref="E52:E54"/>
    <mergeCell ref="F52:F54"/>
    <mergeCell ref="G52:G54"/>
    <mergeCell ref="H52:H54"/>
    <mergeCell ref="A46:B46"/>
    <mergeCell ref="A47:D47"/>
    <mergeCell ref="E47:H47"/>
    <mergeCell ref="A49:A67"/>
    <mergeCell ref="B49:B51"/>
    <mergeCell ref="B52:B61"/>
    <mergeCell ref="C58:C61"/>
    <mergeCell ref="D58:D61"/>
    <mergeCell ref="C55:C57"/>
    <mergeCell ref="D55:D57"/>
    <mergeCell ref="E55:E57"/>
    <mergeCell ref="F55:F57"/>
    <mergeCell ref="G55:G57"/>
    <mergeCell ref="H55:H57"/>
    <mergeCell ref="H62:H64"/>
    <mergeCell ref="C65:C67"/>
    <mergeCell ref="D65:D67"/>
    <mergeCell ref="E65:E6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B40:B41"/>
    <mergeCell ref="C40:C41"/>
    <mergeCell ref="D40:D41"/>
    <mergeCell ref="E40:E41"/>
    <mergeCell ref="F40:F41"/>
    <mergeCell ref="G40:G41"/>
    <mergeCell ref="H40:H41"/>
    <mergeCell ref="B36:B39"/>
    <mergeCell ref="C36:C39"/>
    <mergeCell ref="D36:D39"/>
    <mergeCell ref="E36:E39"/>
    <mergeCell ref="F36:F39"/>
    <mergeCell ref="G36:G39"/>
    <mergeCell ref="G34:G35"/>
    <mergeCell ref="H34:H35"/>
    <mergeCell ref="B32:B33"/>
    <mergeCell ref="C32:C33"/>
    <mergeCell ref="D32:D33"/>
    <mergeCell ref="E32:E33"/>
    <mergeCell ref="F32:F33"/>
    <mergeCell ref="G32:G33"/>
    <mergeCell ref="H36:H39"/>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32:H33"/>
    <mergeCell ref="B34:B35"/>
    <mergeCell ref="C34:C35"/>
    <mergeCell ref="D34:D35"/>
    <mergeCell ref="E34:E35"/>
    <mergeCell ref="F34:F35"/>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9:H20"/>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1:A5"/>
    <mergeCell ref="B1:H1"/>
    <mergeCell ref="C2:H2"/>
    <mergeCell ref="C3:H3"/>
    <mergeCell ref="C4:H4"/>
    <mergeCell ref="C5:H5"/>
    <mergeCell ref="A6:D6"/>
    <mergeCell ref="E6:H6"/>
    <mergeCell ref="A8:A11"/>
    <mergeCell ref="B8:B9"/>
    <mergeCell ref="C8:C9"/>
    <mergeCell ref="D8:D9"/>
    <mergeCell ref="E8:E9"/>
    <mergeCell ref="F8:F9"/>
    <mergeCell ref="G8:G9"/>
    <mergeCell ref="H8:H9"/>
    <mergeCell ref="H10:H11"/>
  </mergeCells>
  <conditionalFormatting sqref="D23">
    <cfRule type="cellIs" dxfId="15" priority="16" operator="notEqual">
      <formula>$C$23</formula>
    </cfRule>
  </conditionalFormatting>
  <conditionalFormatting sqref="D46">
    <cfRule type="cellIs" dxfId="14" priority="15" operator="notEqual">
      <formula>$C$46</formula>
    </cfRule>
  </conditionalFormatting>
  <conditionalFormatting sqref="D68">
    <cfRule type="cellIs" dxfId="13" priority="14" operator="notEqual">
      <formula>$C$68</formula>
    </cfRule>
  </conditionalFormatting>
  <conditionalFormatting sqref="D72">
    <cfRule type="cellIs" dxfId="12" priority="13" operator="notEqual">
      <formula>$C$72</formula>
    </cfRule>
  </conditionalFormatting>
  <conditionalFormatting sqref="E6:H6">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E24:H24">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E47:H47">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E69:H69">
    <cfRule type="cellIs" dxfId="2" priority="1" operator="between">
      <formula>0</formula>
      <formula>0.69</formula>
    </cfRule>
    <cfRule type="cellIs" dxfId="1" priority="2" operator="between">
      <formula>0.7</formula>
      <formula>0.89</formula>
    </cfRule>
    <cfRule type="cellIs" dxfId="0" priority="3" operator="between">
      <formula>0.9</formula>
      <formula>1</formula>
    </cfRule>
  </conditionalFormatting>
  <dataValidations count="2">
    <dataValidation type="whole" operator="equal" allowBlank="1" showInputMessage="1" showErrorMessage="1" sqref="E8:H22 E26:H45 E70:H71">
      <formula1>1</formula1>
    </dataValidation>
    <dataValidation type="whole" operator="equal" showInputMessage="1" showErrorMessage="1" sqref="F49:H67 E62:E67 E49:E58">
      <formula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11. CA CEPO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2021-10-13T23:55:45Z</dcterms:modified>
</cp:coreProperties>
</file>