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auli\OneDrive\Documentos\Secretaria 2021\INSTITUCIONES\EAPB\FAMISANAR\"/>
    </mc:Choice>
  </mc:AlternateContent>
  <bookViews>
    <workbookView xWindow="0" yWindow="0" windowWidth="20490" windowHeight="7050" firstSheet="2" activeTab="2"/>
  </bookViews>
  <sheets>
    <sheet name="11.CA PROSTATA" sheetId="15" state="hidden" r:id="rId1"/>
    <sheet name="11. CA COLORECTAL" sheetId="16" state="hidden" r:id="rId2"/>
    <sheet name="11. CA CEPO " sheetId="30" r:id="rId3"/>
  </sheets>
  <externalReferences>
    <externalReference r:id="rId4"/>
  </externalReferenc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8" i="30" l="1"/>
  <c r="G68" i="30"/>
  <c r="H68" i="30"/>
  <c r="E68" i="30"/>
  <c r="I78" i="30" l="1"/>
  <c r="D78" i="30"/>
  <c r="I77" i="30"/>
  <c r="D77" i="30"/>
  <c r="I76" i="30"/>
  <c r="D76" i="30"/>
  <c r="I75" i="30"/>
  <c r="I79" i="30" s="1"/>
  <c r="D75" i="30"/>
  <c r="H72" i="30"/>
  <c r="H78" i="30" s="1"/>
  <c r="G72" i="30"/>
  <c r="G78" i="30" s="1"/>
  <c r="F72" i="30"/>
  <c r="F78" i="30" s="1"/>
  <c r="E72" i="30"/>
  <c r="E78" i="30" s="1"/>
  <c r="H77" i="30"/>
  <c r="G77" i="30"/>
  <c r="F77" i="30"/>
  <c r="H46" i="30"/>
  <c r="H76" i="30" s="1"/>
  <c r="G46" i="30"/>
  <c r="G76" i="30" s="1"/>
  <c r="F46" i="30"/>
  <c r="F76" i="30" s="1"/>
  <c r="E46" i="30"/>
  <c r="H23" i="30"/>
  <c r="H75" i="30" s="1"/>
  <c r="H79" i="30" s="1"/>
  <c r="G23" i="30"/>
  <c r="G75" i="30" s="1"/>
  <c r="F23" i="30"/>
  <c r="F75" i="30" s="1"/>
  <c r="E23" i="30"/>
  <c r="D46" i="30" l="1"/>
  <c r="E24" i="30" s="1"/>
  <c r="J76" i="30" s="1"/>
  <c r="E75" i="30"/>
  <c r="D68" i="30"/>
  <c r="E47" i="30" s="1"/>
  <c r="J77" i="30" s="1"/>
  <c r="E77" i="30"/>
  <c r="F79" i="30"/>
  <c r="G79" i="30"/>
  <c r="D23" i="30"/>
  <c r="E6" i="30" s="1"/>
  <c r="D72" i="30"/>
  <c r="E69" i="30" s="1"/>
  <c r="J78" i="30" s="1"/>
  <c r="E76" i="30"/>
  <c r="J75" i="30" l="1"/>
  <c r="J79" i="30" s="1"/>
  <c r="E79" i="30"/>
  <c r="A54" i="15"/>
  <c r="F51" i="15" l="1"/>
  <c r="G51" i="15"/>
  <c r="H51" i="15"/>
  <c r="I51" i="15"/>
  <c r="J51" i="15"/>
  <c r="K51" i="15"/>
  <c r="L51" i="15"/>
  <c r="M51" i="15"/>
  <c r="N51" i="15"/>
  <c r="O51" i="15"/>
  <c r="P51" i="15"/>
  <c r="Q51" i="15"/>
  <c r="R51" i="15"/>
  <c r="S51" i="15"/>
  <c r="E51" i="15"/>
  <c r="A54" i="16" l="1"/>
  <c r="S51" i="16"/>
  <c r="R51" i="16"/>
  <c r="Q51" i="16"/>
  <c r="P51" i="16"/>
  <c r="O51" i="16"/>
  <c r="N51" i="16"/>
  <c r="M51" i="16"/>
  <c r="L51" i="16"/>
  <c r="K51" i="16"/>
  <c r="J51" i="16"/>
  <c r="I51" i="16"/>
  <c r="H51" i="16"/>
  <c r="G51" i="16"/>
  <c r="F51" i="16"/>
  <c r="E51" i="16"/>
  <c r="T50" i="16"/>
  <c r="T49" i="16"/>
  <c r="S46" i="16"/>
  <c r="R46" i="16"/>
  <c r="Q46" i="16"/>
  <c r="P46" i="16"/>
  <c r="O46" i="16"/>
  <c r="N46" i="16"/>
  <c r="M46" i="16"/>
  <c r="L46" i="16"/>
  <c r="K46" i="16"/>
  <c r="J46" i="16"/>
  <c r="I46" i="16"/>
  <c r="H46" i="16"/>
  <c r="G46" i="16"/>
  <c r="F46" i="16"/>
  <c r="E46" i="16"/>
  <c r="T45" i="16"/>
  <c r="S42" i="16"/>
  <c r="R42" i="16"/>
  <c r="Q42" i="16"/>
  <c r="P42" i="16"/>
  <c r="O42" i="16"/>
  <c r="N42" i="16"/>
  <c r="M42" i="16"/>
  <c r="L42" i="16"/>
  <c r="K42" i="16"/>
  <c r="J42" i="16"/>
  <c r="I42" i="16"/>
  <c r="H42" i="16"/>
  <c r="G42" i="16"/>
  <c r="F42" i="16"/>
  <c r="E42" i="16"/>
  <c r="T41" i="16"/>
  <c r="T40" i="16"/>
  <c r="S37" i="16"/>
  <c r="R37" i="16"/>
  <c r="Q37" i="16"/>
  <c r="P37" i="16"/>
  <c r="O37" i="16"/>
  <c r="N37" i="16"/>
  <c r="M37" i="16"/>
  <c r="L37" i="16"/>
  <c r="K37" i="16"/>
  <c r="J37" i="16"/>
  <c r="I37" i="16"/>
  <c r="H37" i="16"/>
  <c r="G37" i="16"/>
  <c r="F37" i="16"/>
  <c r="E37" i="16"/>
  <c r="T36" i="16"/>
  <c r="T35" i="16"/>
  <c r="T34" i="16"/>
  <c r="S31" i="16"/>
  <c r="R31" i="16"/>
  <c r="Q31" i="16"/>
  <c r="P31" i="16"/>
  <c r="O31" i="16"/>
  <c r="N31" i="16"/>
  <c r="M31" i="16"/>
  <c r="L31" i="16"/>
  <c r="K31" i="16"/>
  <c r="J31" i="16"/>
  <c r="I31" i="16"/>
  <c r="H31" i="16"/>
  <c r="G31" i="16"/>
  <c r="F31" i="16"/>
  <c r="E31" i="16"/>
  <c r="T30" i="16"/>
  <c r="S27" i="16"/>
  <c r="R27" i="16"/>
  <c r="Q27" i="16"/>
  <c r="P27" i="16"/>
  <c r="O27" i="16"/>
  <c r="N27" i="16"/>
  <c r="M27" i="16"/>
  <c r="L27" i="16"/>
  <c r="K27" i="16"/>
  <c r="J27" i="16"/>
  <c r="I27" i="16"/>
  <c r="H27" i="16"/>
  <c r="G27" i="16"/>
  <c r="F27" i="16"/>
  <c r="E27" i="16"/>
  <c r="T26" i="16"/>
  <c r="T25" i="16"/>
  <c r="T24" i="16"/>
  <c r="T23" i="16"/>
  <c r="T22" i="16"/>
  <c r="S19" i="16"/>
  <c r="R19" i="16"/>
  <c r="Q19" i="16"/>
  <c r="P19" i="16"/>
  <c r="O19" i="16"/>
  <c r="N19" i="16"/>
  <c r="M19" i="16"/>
  <c r="L19" i="16"/>
  <c r="K19" i="16"/>
  <c r="J19" i="16"/>
  <c r="I19" i="16"/>
  <c r="H19" i="16"/>
  <c r="G19" i="16"/>
  <c r="F19" i="16"/>
  <c r="E19" i="16"/>
  <c r="T18" i="16"/>
  <c r="T17" i="16"/>
  <c r="T16" i="16"/>
  <c r="A104" i="15"/>
  <c r="T50" i="15"/>
  <c r="S47" i="15"/>
  <c r="R47" i="15"/>
  <c r="Q47" i="15"/>
  <c r="P47" i="15"/>
  <c r="O47" i="15"/>
  <c r="N47" i="15"/>
  <c r="M47" i="15"/>
  <c r="L47" i="15"/>
  <c r="K47" i="15"/>
  <c r="J47" i="15"/>
  <c r="I47" i="15"/>
  <c r="H47" i="15"/>
  <c r="G47" i="15"/>
  <c r="F47" i="15"/>
  <c r="E47" i="15"/>
  <c r="T46" i="15"/>
  <c r="S43" i="15"/>
  <c r="R43" i="15"/>
  <c r="Q43" i="15"/>
  <c r="P43" i="15"/>
  <c r="O43" i="15"/>
  <c r="N43" i="15"/>
  <c r="M43" i="15"/>
  <c r="L43" i="15"/>
  <c r="K43" i="15"/>
  <c r="J43" i="15"/>
  <c r="I43" i="15"/>
  <c r="H43" i="15"/>
  <c r="G43" i="15"/>
  <c r="F43" i="15"/>
  <c r="E43" i="15"/>
  <c r="T42" i="15"/>
  <c r="T41" i="15"/>
  <c r="T40" i="15"/>
  <c r="T39" i="15"/>
  <c r="T38" i="15"/>
  <c r="T37" i="15"/>
  <c r="S34" i="15"/>
  <c r="R34" i="15"/>
  <c r="Q34" i="15"/>
  <c r="P34" i="15"/>
  <c r="O34" i="15"/>
  <c r="N34" i="15"/>
  <c r="M34" i="15"/>
  <c r="L34" i="15"/>
  <c r="K34" i="15"/>
  <c r="J34" i="15"/>
  <c r="I34" i="15"/>
  <c r="H34" i="15"/>
  <c r="G34" i="15"/>
  <c r="F34" i="15"/>
  <c r="E34" i="15"/>
  <c r="T33" i="15"/>
  <c r="T32" i="15"/>
  <c r="T31" i="15"/>
  <c r="T30" i="15"/>
  <c r="T29" i="15"/>
  <c r="S26" i="15"/>
  <c r="R26" i="15"/>
  <c r="Q26" i="15"/>
  <c r="P26" i="15"/>
  <c r="O26" i="15"/>
  <c r="N26" i="15"/>
  <c r="M26" i="15"/>
  <c r="L26" i="15"/>
  <c r="K26" i="15"/>
  <c r="J26" i="15"/>
  <c r="I26" i="15"/>
  <c r="H26" i="15"/>
  <c r="G26" i="15"/>
  <c r="F26" i="15"/>
  <c r="E26" i="15"/>
  <c r="T25" i="15"/>
  <c r="T24" i="15"/>
  <c r="T23" i="15"/>
  <c r="T22" i="15"/>
  <c r="T21" i="15"/>
  <c r="T20" i="15"/>
  <c r="S17" i="15"/>
  <c r="R17" i="15"/>
  <c r="Q17" i="15"/>
  <c r="P17" i="15"/>
  <c r="O17" i="15"/>
  <c r="N17" i="15"/>
  <c r="M17" i="15"/>
  <c r="L17" i="15"/>
  <c r="K17" i="15"/>
  <c r="J17" i="15"/>
  <c r="I17" i="15"/>
  <c r="H17" i="15"/>
  <c r="G17" i="15"/>
  <c r="F17" i="15"/>
  <c r="E17" i="15"/>
  <c r="T16" i="15"/>
  <c r="T15" i="15"/>
  <c r="T14" i="15"/>
  <c r="T13" i="15"/>
  <c r="I53" i="16" l="1"/>
  <c r="Q53" i="16"/>
  <c r="T19" i="16"/>
  <c r="T27" i="16"/>
  <c r="T31" i="16"/>
  <c r="T42" i="16"/>
  <c r="G53" i="16"/>
  <c r="K53" i="16"/>
  <c r="O53" i="16"/>
  <c r="S53" i="16"/>
  <c r="F53" i="16"/>
  <c r="J53" i="16"/>
  <c r="N53" i="16"/>
  <c r="R53" i="16"/>
  <c r="E53" i="16"/>
  <c r="T37" i="16"/>
  <c r="H53" i="16"/>
  <c r="L53" i="16"/>
  <c r="P53" i="16"/>
  <c r="M53" i="16"/>
  <c r="I53" i="15"/>
  <c r="M53" i="15"/>
  <c r="Q53" i="15"/>
  <c r="E53" i="15"/>
  <c r="T17" i="15"/>
  <c r="N53" i="15"/>
  <c r="R53" i="15"/>
  <c r="L53" i="15"/>
  <c r="S53" i="15"/>
  <c r="T34" i="15"/>
  <c r="T43" i="15"/>
  <c r="H53" i="15"/>
  <c r="K53" i="15"/>
  <c r="G53" i="15"/>
  <c r="O53" i="15"/>
  <c r="T26" i="15"/>
  <c r="J53" i="15"/>
  <c r="P53" i="15"/>
  <c r="T46" i="16"/>
  <c r="T51" i="16"/>
  <c r="T51" i="15"/>
  <c r="F53" i="15"/>
  <c r="T47" i="15"/>
  <c r="Q54" i="15" l="1"/>
  <c r="N54" i="16"/>
  <c r="K54" i="16"/>
  <c r="E54" i="16"/>
  <c r="E55" i="16"/>
  <c r="E56" i="16"/>
  <c r="E57" i="16"/>
  <c r="Q54" i="16"/>
  <c r="H54" i="16"/>
  <c r="E56" i="15"/>
  <c r="E57" i="15"/>
  <c r="K54" i="15"/>
  <c r="N54" i="15"/>
  <c r="E55" i="15"/>
  <c r="H54" i="15"/>
  <c r="E54" i="15"/>
  <c r="E58" i="15" l="1"/>
  <c r="F58" i="15" s="1"/>
  <c r="E58" i="16"/>
  <c r="F58" i="16" s="1"/>
  <c r="F56" i="16"/>
  <c r="F55" i="15"/>
  <c r="F57" i="15"/>
  <c r="F56" i="15"/>
  <c r="F57" i="16" l="1"/>
  <c r="F55" i="16"/>
  <c r="F60" i="15"/>
  <c r="F60" i="16" l="1"/>
</calcChain>
</file>

<file path=xl/comments1.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2.xml><?xml version="1.0" encoding="utf-8"?>
<comments xmlns="http://schemas.openxmlformats.org/spreadsheetml/2006/main">
  <authors>
    <author>Autor</author>
  </authors>
  <commentList>
    <comment ref="D16" authorId="0" shapeId="0">
      <text>
        <r>
          <rPr>
            <b/>
            <sz val="9"/>
            <color indexed="81"/>
            <rFont val="Tahoma"/>
            <family val="2"/>
          </rPr>
          <t>Resolución 1995/2019
- Capitulo II Articulo 9 Identificación
GPC Ca Colo-rectal
Población Objeto
RIA PMS 
- Numeral 12.2. población objeto</t>
        </r>
        <r>
          <rPr>
            <sz val="9"/>
            <color indexed="81"/>
            <rFont val="Tahoma"/>
            <family val="2"/>
          </rPr>
          <t xml:space="preserve">
</t>
        </r>
      </text>
    </comment>
    <comment ref="D17" authorId="0" shapeId="0">
      <text>
        <r>
          <rPr>
            <b/>
            <sz val="9"/>
            <color indexed="81"/>
            <rFont val="Tahoma"/>
            <family val="2"/>
          </rPr>
          <t>Resolución 1995/2019
- Capitulo II Articulo 9 Identificación</t>
        </r>
        <r>
          <rPr>
            <sz val="9"/>
            <color indexed="81"/>
            <rFont val="Tahoma"/>
            <family val="2"/>
          </rPr>
          <t xml:space="preserve">
</t>
        </r>
      </text>
    </comment>
    <comment ref="D18" authorId="0" shapeId="0">
      <text>
        <r>
          <rPr>
            <b/>
            <sz val="9"/>
            <color indexed="81"/>
            <rFont val="Tahoma"/>
            <family val="2"/>
          </rPr>
          <t xml:space="preserve">Resolución 1995/9999
Capitulo II Articulo 10 Registro específico
GPC Ca Colo-rectal
- Introducción
</t>
        </r>
      </text>
    </comment>
    <comment ref="D22" authorId="0" shapeId="0">
      <text>
        <r>
          <rPr>
            <b/>
            <sz val="9"/>
            <color indexed="81"/>
            <rFont val="Tahoma"/>
            <family val="2"/>
          </rPr>
          <t>RIA PMS
- Numeral 12.4 Descripción del procedimiento</t>
        </r>
      </text>
    </comment>
    <comment ref="D23" authorId="0" shapeId="0">
      <text>
        <r>
          <rPr>
            <b/>
            <sz val="9"/>
            <color indexed="81"/>
            <rFont val="Tahoma"/>
            <family val="2"/>
          </rPr>
          <t>Resolución 1995/1999
Articulo 10 Registros específicos
RIA PMS
- Numeral 12.4 Descripción del procedimiento
GPC Ca Colo-rectal
- Numeral 3.1 Detección temprana</t>
        </r>
      </text>
    </comment>
    <comment ref="D24" authorId="0" shapeId="0">
      <text>
        <r>
          <rPr>
            <b/>
            <sz val="9"/>
            <color indexed="81"/>
            <rFont val="Tahoma"/>
            <family val="2"/>
          </rPr>
          <t>RIA PMS
- Numeral 12.4.1
Información para la salud</t>
        </r>
        <r>
          <rPr>
            <sz val="9"/>
            <color indexed="81"/>
            <rFont val="Tahoma"/>
            <family val="2"/>
          </rPr>
          <t xml:space="preserve">
</t>
        </r>
      </text>
    </comment>
    <comment ref="D25" authorId="0" shapeId="0">
      <text>
        <r>
          <rPr>
            <b/>
            <sz val="9"/>
            <color indexed="81"/>
            <rFont val="Tahoma"/>
            <family val="2"/>
          </rPr>
          <t>RIA PMS
- Numeral 12.4.1
Información para la salud</t>
        </r>
      </text>
    </comment>
    <comment ref="D26" authorId="0" shapeId="0">
      <text>
        <r>
          <rPr>
            <b/>
            <sz val="9"/>
            <color indexed="81"/>
            <rFont val="Tahoma"/>
            <family val="2"/>
          </rPr>
          <t>GPC Ca Colo-rectal
- Numeral 3.1 Detección temprana</t>
        </r>
      </text>
    </comment>
    <comment ref="D30" authorId="0" shapeId="0">
      <text>
        <r>
          <rPr>
            <b/>
            <sz val="9"/>
            <color indexed="81"/>
            <rFont val="Tahoma"/>
            <family val="2"/>
          </rPr>
          <t>GPC Ca Colo-rectal
- Numeral 3.1 Detección temprana</t>
        </r>
      </text>
    </comment>
    <comment ref="D34" authorId="0" shapeId="0">
      <text>
        <r>
          <rPr>
            <b/>
            <sz val="9"/>
            <color indexed="81"/>
            <rFont val="Tahoma"/>
            <family val="2"/>
          </rPr>
          <t>RIA PMS
- Numeral 12.4.1
Información para la salud</t>
        </r>
        <r>
          <rPr>
            <sz val="9"/>
            <color indexed="81"/>
            <rFont val="Tahoma"/>
            <family val="2"/>
          </rPr>
          <t xml:space="preserve">
</t>
        </r>
      </text>
    </comment>
    <comment ref="D35" authorId="0" shapeId="0">
      <text>
        <r>
          <rPr>
            <b/>
            <sz val="9"/>
            <color indexed="81"/>
            <rFont val="Tahoma"/>
            <family val="2"/>
          </rPr>
          <t>RIA PMS
- Numeral 12.4.3 Gestión para la salud</t>
        </r>
        <r>
          <rPr>
            <sz val="9"/>
            <color indexed="81"/>
            <rFont val="Tahoma"/>
            <family val="2"/>
          </rPr>
          <t xml:space="preserve">
</t>
        </r>
      </text>
    </comment>
    <comment ref="D36" authorId="0" shapeId="0">
      <text>
        <r>
          <rPr>
            <b/>
            <sz val="9"/>
            <color indexed="81"/>
            <rFont val="Tahoma"/>
            <family val="2"/>
          </rPr>
          <t>RIA PMS
- Numeral 12.4.1
Información para la salud</t>
        </r>
        <r>
          <rPr>
            <sz val="9"/>
            <color indexed="81"/>
            <rFont val="Tahoma"/>
            <family val="2"/>
          </rPr>
          <t xml:space="preserve">
</t>
        </r>
      </text>
    </comment>
    <comment ref="D40" authorId="0" shapeId="0">
      <text>
        <r>
          <rPr>
            <b/>
            <sz val="9"/>
            <color indexed="81"/>
            <rFont val="Tahoma"/>
            <family val="2"/>
          </rPr>
          <t>RIA PMS
- Numeral 12.3
Atenciones incluidas</t>
        </r>
        <r>
          <rPr>
            <sz val="9"/>
            <color indexed="81"/>
            <rFont val="Tahoma"/>
            <family val="2"/>
          </rPr>
          <t xml:space="preserve">
</t>
        </r>
      </text>
    </comment>
    <comment ref="D41" authorId="0" shapeId="0">
      <text>
        <r>
          <rPr>
            <b/>
            <sz val="9"/>
            <color indexed="81"/>
            <rFont val="Tahoma"/>
            <family val="2"/>
          </rPr>
          <t>RIA PMS
- Numeral 12.4.1
Información para la salud
GPC Ca Colo-rectal
- Numeral 3.1 
Detección temprana</t>
        </r>
        <r>
          <rPr>
            <sz val="9"/>
            <color indexed="81"/>
            <rFont val="Tahoma"/>
            <family val="2"/>
          </rPr>
          <t xml:space="preserve">
</t>
        </r>
      </text>
    </comment>
    <comment ref="D45" authorId="0" shapeId="0">
      <text>
        <r>
          <rPr>
            <b/>
            <sz val="9"/>
            <color indexed="81"/>
            <rFont val="Tahoma"/>
            <family val="2"/>
          </rPr>
          <t>Resolución 1995/1999
- Artículo 10 registros específicos
RIA PMS
- Numeral 12.4.3 Gestión para la salud
GPC Ca Colo-rectal
- Numeral 3.2 diagnóstico</t>
        </r>
        <r>
          <rPr>
            <sz val="9"/>
            <color indexed="81"/>
            <rFont val="Tahoma"/>
            <family val="2"/>
          </rPr>
          <t xml:space="preserve">
</t>
        </r>
      </text>
    </comment>
    <comment ref="D49" authorId="0" shapeId="0">
      <text>
        <r>
          <rPr>
            <b/>
            <sz val="9"/>
            <color indexed="81"/>
            <rFont val="Tahoma"/>
            <family val="2"/>
          </rPr>
          <t>RIA PMS
- Numeral 12.4.3 Gestión para la salud
GPC Ca Colo-rectal
-Seguimiento
- Diagnóstico</t>
        </r>
        <r>
          <rPr>
            <sz val="9"/>
            <color indexed="81"/>
            <rFont val="Tahoma"/>
            <family val="2"/>
          </rPr>
          <t xml:space="preserve">
</t>
        </r>
      </text>
    </comment>
    <comment ref="D50" authorId="0" shapeId="0">
      <text>
        <r>
          <rPr>
            <b/>
            <sz val="9"/>
            <color indexed="81"/>
            <rFont val="Tahoma"/>
            <family val="2"/>
          </rPr>
          <t xml:space="preserve">GPC Ca Colo-rectal
-Seguimiento
- Rehabilitación </t>
        </r>
        <r>
          <rPr>
            <sz val="9"/>
            <color indexed="81"/>
            <rFont val="Tahoma"/>
            <family val="2"/>
          </rPr>
          <t xml:space="preserve">
</t>
        </r>
      </text>
    </comment>
  </commentList>
</comments>
</file>

<file path=xl/sharedStrings.xml><?xml version="1.0" encoding="utf-8"?>
<sst xmlns="http://schemas.openxmlformats.org/spreadsheetml/2006/main" count="429" uniqueCount="150">
  <si>
    <t>C</t>
  </si>
  <si>
    <t>NC</t>
  </si>
  <si>
    <t>NA</t>
  </si>
  <si>
    <t xml:space="preserve">TOTAL </t>
  </si>
  <si>
    <t>EXAMEN FISICO</t>
  </si>
  <si>
    <t>EDUCACION</t>
  </si>
  <si>
    <t>PRUEBAS ESPECIFICAS</t>
  </si>
  <si>
    <t>Fecha:</t>
  </si>
  <si>
    <t>DOCUMENTO</t>
  </si>
  <si>
    <t>IDENTIFICACIÓN</t>
  </si>
  <si>
    <t>IDENTIFICACION</t>
  </si>
  <si>
    <t xml:space="preserve">EVOLUCIÓN COINCIDE CON PLAN DE TRATAMIENTO </t>
  </si>
  <si>
    <t xml:space="preserve">REMISIONES </t>
  </si>
  <si>
    <t xml:space="preserve">INSTRUMENTO AUDITORIA HISTORIA CLINICA -  ACTIVIDADES Y ESTRATEGIAS DETECCIÒN TEMPRANA - PROTECCION ESPECIFICA - EVENTOS DE INTERES EN SALUD PÚBLICA </t>
  </si>
  <si>
    <t xml:space="preserve">Institución: </t>
  </si>
  <si>
    <t>Se evidencia registro fecha de nacimiento (hombres entre 50 y 75 años)</t>
  </si>
  <si>
    <t>Se evidencia registro de datos personales del usuario actualizados (teléfono, dirección, contacto de familiar)</t>
  </si>
  <si>
    <t>Se evidencia registro de población vulnerable (desplazado, indígena, privado de la libertad, migrante, discapacitado)</t>
  </si>
  <si>
    <t>Se evidencia caracterización de afrocolombiana (raza negra)</t>
  </si>
  <si>
    <t>Observaciones:</t>
  </si>
  <si>
    <t>ANTECEDENTES</t>
  </si>
  <si>
    <r>
      <t xml:space="preserve">Se evidencia el diligenciamiento de antecedentes </t>
    </r>
    <r>
      <rPr>
        <u/>
        <sz val="10"/>
        <color theme="1"/>
        <rFont val="Arial"/>
        <family val="2"/>
      </rPr>
      <t>familiares</t>
    </r>
    <r>
      <rPr>
        <sz val="10"/>
        <color theme="1"/>
        <rFont val="Arial"/>
        <family val="2"/>
      </rPr>
      <t xml:space="preserve"> en cada control (familiares de primer o segundo grado de consanguinidad con antecedentes de ca de próstata)</t>
    </r>
  </si>
  <si>
    <t>Se evidencia el diligenciamiento de factores de riesgo y hábitos del paciente IMC y  obesidad.</t>
  </si>
  <si>
    <t>Se evidencia el diligenciamiento de factores de riesgo y hábitos del paciente como alto consumo de grasas saturadas</t>
  </si>
  <si>
    <t>Se evidencia el diligenciamiento de factores de riesgo y hábitos del paciente como tabaquismo.</t>
  </si>
  <si>
    <t>Se evidencia el diligenciamiento de factores de riesgo y hábitos del paciente como consumo de alcohol</t>
  </si>
  <si>
    <t>Se evidencia el registro de la realización del tacto rectal</t>
  </si>
  <si>
    <t>Se registra la información sobre el procedimiento y el posible malestar durante el tacto rectal</t>
  </si>
  <si>
    <t xml:space="preserve">Se realiza una adecuada revisión por sistemas que incluye Genitourinario y Colorectal  (verificar dolor en área peliva, edema) </t>
  </si>
  <si>
    <t>Se registra la educación brindada en cuanto a Signos y síntomas de alarma (Dolor pélvico, urgencias urinarias, pujo, tenesmo vesical, nicturia, disuria, reducción el chorro, hematuria, hematoespermia)</t>
  </si>
  <si>
    <t>Se registra la educación brindada en factores de riesgo y hábitos saludables como peso, alimentación saludable, dejar el hábito d efumar y el consumo de alcohol.</t>
  </si>
  <si>
    <t>Se deja por escrito entrega de carnet que incluye fecha de la tamización por tacto rectal, profesional que lo realiza, fecha para PSA.</t>
  </si>
  <si>
    <t>Se evidencia orden medica de PSA.</t>
  </si>
  <si>
    <t>De acuerdo a las condiciones, antecedentes familiares y personales, tacto rectal y resultados PSA se ha realizado remisión para valoración por especialista.</t>
  </si>
  <si>
    <t>FORMATO AUDITORIA HISTORIAS CLINICAS CANCER COLORECTAL</t>
  </si>
  <si>
    <r>
      <t xml:space="preserve">Se evidencia el diligenciamiento de antecedentes </t>
    </r>
    <r>
      <rPr>
        <u/>
        <sz val="10"/>
        <color theme="1"/>
        <rFont val="Arial"/>
        <family val="2"/>
      </rPr>
      <t>familiares</t>
    </r>
    <r>
      <rPr>
        <sz val="10"/>
        <color theme="1"/>
        <rFont val="Arial"/>
        <family val="2"/>
      </rPr>
      <t xml:space="preserve"> en cada control (familiares en primer grado de poliposis adenomatosa miliar(PAF) Historia familiar de cáncer de colon y recto poliposico hereditario(CCRNPH),  familiares con enfermedad infamatoria intestinal (EII).</t>
    </r>
  </si>
  <si>
    <r>
      <t xml:space="preserve">Se evidencia el diligenciamiento de antecedentes </t>
    </r>
    <r>
      <rPr>
        <u/>
        <sz val="10"/>
        <color theme="1"/>
        <rFont val="Arial"/>
        <family val="2"/>
      </rPr>
      <t xml:space="preserve">personales </t>
    </r>
    <r>
      <rPr>
        <sz val="10"/>
        <color theme="1"/>
        <rFont val="Arial"/>
        <family val="2"/>
      </rPr>
      <t xml:space="preserve">en cada control (individuos con antecedentes de enfermedad inflamatoria intestinal (EII). antecedentes de pólipos adenomatosos del colon.   antecedentes de pólipos hiperplásicos del colon. </t>
    </r>
  </si>
  <si>
    <t>Se evidencia el diligenciamiento de factores de riesgo y hábitos del paciente como actividad física</t>
  </si>
  <si>
    <t xml:space="preserve">Se evidencia el diligenciamiento de factores de riesgo y hábitos del paciente como la alimentación </t>
  </si>
  <si>
    <t>Se realiza una adecuada revisión por sistemas: abdomen (dolor pélvico, dolor en el cuadrante superior derecho o área hepática), síntomas vagos constitucionales como fatiga o nauseas.</t>
  </si>
  <si>
    <t>Se registra la educación brindada en cuanto a Signos y síntomas de alarma (Perdida de peso, melenas, sangrado rectal activo, masa abdominal palpable, cambio en el hábito intestinal)</t>
  </si>
  <si>
    <t>Se evidencia el registro de información al usuario de los tiempos entre la toma de sangre oculta en materia fecal  y el resultado el cual no debe superar los 15 días.</t>
  </si>
  <si>
    <t>Se registra la educación brindada en factores de riesgo y hábitos saludables. (Consumo de alimentos ricos en fibra como frutas y verduras, granos integrales, evitar el consumo de carnes procesadas y practicar actividad física con regularidad)</t>
  </si>
  <si>
    <t>Se evidencia la solicitud  de la prueba de tamizaje sangre oculta en materia fecal por inmunoquimica (3 muestras en días diferentes)</t>
  </si>
  <si>
    <t>REMISIONES</t>
  </si>
  <si>
    <t>RESULTADO</t>
  </si>
  <si>
    <r>
      <t xml:space="preserve">Programa o estrategia : </t>
    </r>
    <r>
      <rPr>
        <sz val="10"/>
        <color theme="1"/>
        <rFont val="Calibri"/>
        <family val="2"/>
        <scheme val="minor"/>
      </rPr>
      <t>Cáncer DE PROSTATA</t>
    </r>
  </si>
  <si>
    <r>
      <t xml:space="preserve">Auditor : </t>
    </r>
    <r>
      <rPr>
        <sz val="10"/>
        <color theme="1"/>
        <rFont val="Calibri"/>
        <family val="2"/>
        <scheme val="minor"/>
      </rPr>
      <t>Jennifer Astrid Henao Murillo</t>
    </r>
  </si>
  <si>
    <t>Programa o estrategia : Cáncer Estómago Colorectal</t>
  </si>
  <si>
    <r>
      <t>Auditor :</t>
    </r>
    <r>
      <rPr>
        <sz val="10"/>
        <color theme="1"/>
        <rFont val="Calibri"/>
        <family val="2"/>
        <scheme val="minor"/>
      </rPr>
      <t xml:space="preserve"> Jennifer Astrid Henao Murillo</t>
    </r>
  </si>
  <si>
    <t>Se indaga sobre antecedentes sintomáticos en (urgencias, pujo, tenesmo vesical, nicturia, disuria, reducción el chorro, hematuria, hematoespermia).</t>
  </si>
  <si>
    <t xml:space="preserve">Se evidencia el registro de la negativa del paciente a la tamización del tacto rectal </t>
  </si>
  <si>
    <t>Ante la realización del tacto rectal o la negativa del paciente para realizarlo se evidencia  la persuasión y la educación de la importancia</t>
  </si>
  <si>
    <t xml:space="preserve">Se evidencia información dada al paciente de los pasos a seguir según los resultados del tacto rectal y el PSA </t>
  </si>
  <si>
    <t>Se evidencia el registro de la información de la importancia de la tamización combinada del tacto rectal y el PSA para un diagnóstico oportuno.</t>
  </si>
  <si>
    <t>Se evidencia el registro de información al usuario de los tiempos entre el tacto rectal y la toma de PSA de 10 días y que su resultado entre el tacto, la toma y el resultado no debe ser superior a 15 días.</t>
  </si>
  <si>
    <t>Se evidencia el diligenciamiento de la clasificación del riesgo según los antecedentes personales y familiares según indicaciones de buena práctica GPC.</t>
  </si>
  <si>
    <t>Se evidencia la tamización con un periodo de cada dos años o fecha de próxima cita</t>
  </si>
  <si>
    <t>Se registra  el resultado de Sangre oculta en materia fecal en la HC y en caso de estar alterado se gestiona remisión y cita para especialista.</t>
  </si>
  <si>
    <t>De acuerdo a las condiciones, antecedentes familiares y personales, y resultado de sangre oculta en materia fecal se ha realizado remisión para valoración por especialista.</t>
  </si>
  <si>
    <t xml:space="preserve">En caso de presentarse remisiones o interconsultas con especialistas se evidencia en la HC la transcripción de los conceptos e indicaciones del mismo. </t>
  </si>
  <si>
    <t>LISTA DE CHEQUEO EAPB 2021</t>
  </si>
  <si>
    <t>INSTITUCIÓN:</t>
  </si>
  <si>
    <t>FECHA:</t>
  </si>
  <si>
    <t>REFERENTE:</t>
  </si>
  <si>
    <r>
      <t xml:space="preserve">5.1 </t>
    </r>
    <r>
      <rPr>
        <sz val="16"/>
        <color theme="0"/>
        <rFont val="Cambria"/>
        <family val="1"/>
      </rPr>
      <t>COMPONENTE ASEGURAMIENTO</t>
    </r>
  </si>
  <si>
    <t>ESTANDAR</t>
  </si>
  <si>
    <t>CRITERIO PARA EVALUAR</t>
  </si>
  <si>
    <t>MODO DE VERIFICACIÓN</t>
  </si>
  <si>
    <t xml:space="preserve">HALLAZGOS EN LA VISITA </t>
  </si>
  <si>
    <t>NV</t>
  </si>
  <si>
    <t>Caracterización Poblacional</t>
  </si>
  <si>
    <t xml:space="preserve">1. La EPS cuenta con una caracterización poblacional que contenga el análisis demográfico de su población afiliada. </t>
  </si>
  <si>
    <t>2. Verifique que el documento de caracterización contenga la programación de las intervenciones de protección específica, detección temprana y de atención de las enfermedades de interés en salud pública (numeral 17.4 Articulo 17 Resolución 1536 de 2015. Indague el número de diagnósticos confirmados por cada evento de interés en salud pública.  (Art. 7 Acuerdo 117/98)</t>
  </si>
  <si>
    <t xml:space="preserve">Red Integral de Prestadores de Servicios de Salud – RIPSS </t>
  </si>
  <si>
    <t xml:space="preserve">3. La EPS realizó los trámites de Habilitación de la Red Integral de Prestadores de Servicios de Salud – RIPSS ante la Entidad Territorial. </t>
  </si>
  <si>
    <t xml:space="preserve">Verificación de la RIPSS </t>
  </si>
  <si>
    <t>Mejoramiento de los indicadores de calidad</t>
  </si>
  <si>
    <t>4. La EPS realizó análisis de los indicadores de monitoreo de la calidad en salud (Res. 256/16) e implementó estrategias de mejoramiento.</t>
  </si>
  <si>
    <t>Afiliación y Novedades</t>
  </si>
  <si>
    <t>5. La EPS cuenta con el rol en el Sistema de Afiliación Transaccional - SAT y realiza las verificaciones relacionadas con la afiliación y novedades.</t>
  </si>
  <si>
    <t>6. La EPS garantiza a los usuarios en movilidad o portabilidad la continuidad del aseguramiento y la prestación de los servicios que venían recibiendo.</t>
  </si>
  <si>
    <t>Información</t>
  </si>
  <si>
    <t>5.2 COMPONENTE PRESTACIÓN DE SERVICIOS</t>
  </si>
  <si>
    <t>Garantía en la prestación de los servicios de salud</t>
  </si>
  <si>
    <t>8. La EPS garantiza a los afiliados la atención de los servicios de salud con accesibilidad, oportunidad y continuidad.</t>
  </si>
  <si>
    <t>Seguimiento al prestador complementario en la oportunidad de citas de medicina Especializada ( Neumologia, Medicina Interna, Oncologia Ca de pulmón, Terapia Respiratoria, Nuticion, Psicologia, Psiquiatria, Neumologia Pediatrica) toma de espirometrias pre y post broncodilatador y pruebas de función pulmonar. GPC Asma y EPOC 
Seguimienro al numero de usuarios fumadores activos que ingresan al Programa de Cesación de Tabaco.
Planes de oportunidad de mejora</t>
  </si>
  <si>
    <t>Revisión de tiempos de oportunidad de servicio de atención con especialidades (Neumologia, Neumologia Pediatrica, Medicina Interna, Terapia Respiratoria, Nutrición , Psicologia, Psiquaitria, Odontologia) GPC EPOC y ASMA (no se realizara muestreo a toda la base de datos, 10 HC de IPS )
Red de prestacion de servicios , IPS basicas o primarias y prestadores complementarios ( Contratación vigente )</t>
  </si>
  <si>
    <t>9. La EPS asigna las citas de odontología general y medicina general, sin exceder los tres (3) días hábiles, contados a partir de la solicitud e, informa al usuario la fecha para la cual se asigna la cita.</t>
  </si>
  <si>
    <t>Verificar si la  llegada al receptor de los pacientes remitidos a UCI con patologias de EPOC y Asma severa no  supera las 12 hrs una vez realiza la solicitud, y si fue inferior el tiempo a 12 hrs.</t>
  </si>
  <si>
    <t xml:space="preserve">12. La EPS asegura la entrega de medicamentos de manera inmediata y excepcionalmente dentro de las 48 horas siguientes a la solicitud. </t>
  </si>
  <si>
    <t>13. La EPS garantiza los mecanismos de atención al usuario.</t>
  </si>
  <si>
    <t xml:space="preserve">14. La EPS resuelve las peticiones, quejas y reclamos oportunamente. </t>
  </si>
  <si>
    <t>Verificar fechas de apertura y seguimiento a los canales de PQR. Forma en que se consolidan, elegir aleatoriamente según el caso y realizar seguimiento .</t>
  </si>
  <si>
    <t xml:space="preserve">15. La EPS tiene fallos de tutela en contra por tecnologías en salud incluidas en el Plan de Beneficios.
</t>
  </si>
  <si>
    <t>5.3. COMPONENTE PRESTACIÓN DE SERVICIOS DE PROMOCIÓN Y DETECCION</t>
  </si>
  <si>
    <t xml:space="preserve">Prestación de servicios de promoción y detección </t>
  </si>
  <si>
    <t>16. La EPS cuenta con estrategias de demanda inducida.</t>
  </si>
  <si>
    <r>
      <t>17.</t>
    </r>
    <r>
      <rPr>
        <sz val="8"/>
        <rFont val="Calibri"/>
        <family val="2"/>
        <scheme val="minor"/>
      </rPr>
      <t xml:space="preserve"> La EPS garantiza las intervenciones individuales de la RIAS de Promoción y Mantenimiento de la Salud. </t>
    </r>
  </si>
  <si>
    <r>
      <t>18.</t>
    </r>
    <r>
      <rPr>
        <sz val="8"/>
        <rFont val="Calibri"/>
        <family val="2"/>
        <scheme val="minor"/>
      </rPr>
      <t xml:space="preserve"> La EPS garantiza las intervenciones individuales de la Ruta Integral de Atención Materno Perinatal - RIAMP.</t>
    </r>
  </si>
  <si>
    <t>%</t>
  </si>
  <si>
    <t>Verificar implementación de los indicadores de Gestión del Riesgo y Efectividad</t>
  </si>
  <si>
    <t>Marcación de usuarios con Ca de Próstata, Colorectal y Estomago que garantice su cobertura y prestación de servicio.</t>
  </si>
  <si>
    <t xml:space="preserve">7. La EPS cumple sus obligaciones de información (Res.256/16)
NOTA: la EPS  brindo la información  GAUDI oportunamente a la SDS? </t>
  </si>
  <si>
    <t>Base de datos de la población con diagnóstico  de Ca de Próstata, Colorectal y Estomago  de acuerdo a la Resolución 3280 y la RUTA de cáncer. Caracterización de la población</t>
  </si>
  <si>
    <t>10. La EPS tiene agendas abiertas para la asignación de citas de medicina especializada todos los días hábiles del año e informa al usuario la fecha para la cual se asigna la cita.</t>
  </si>
  <si>
    <t xml:space="preserve">Verificación Atención oportuna, que consiste en que las entidades concernidas deben proporcionar a las personas con sospecha o diagnóstico de cáncer la atención en salud sin ningún tipo de retraso. Tampoco se debe negar o dilatar la atención médica requerida, y el registro de citas de consulta especializada debe gestionarse y optimizarse. </t>
  </si>
  <si>
    <t xml:space="preserve">Estrategias de demanda inducida documentadas para la captación de pacientes con factores de riesgo para Cáncer de Estómago, Colon, Recto y Próstata para el ingreso al Programa y educación en riesgos de consumo en cada uno de los ciclos de vida según bases de datos , cohortes y seguimientos . </t>
  </si>
  <si>
    <t>Verificación de actividades de demanda inducida para población objeto para tamizar y diagnosticar Cáncer de Estómago, Colon, Recto y Próstata.</t>
  </si>
  <si>
    <t>Verificación Autorización integral, específicamente en el caso de las ordenadas para quimioterapia o radioterapia de pacientes con cáncer que sigan guías o protocolos acordados, por lo cual se realizará una única vez para todos los ciclos. En los casos en que el profesional tratante ordene estos servicios por
fuera de las guías o protocolos, la autorización deberá cubrir como mínimo seis (6) meses.</t>
  </si>
  <si>
    <t>Contratación de la red. Identificar la población Objeto de las intervenciones , cohortes, bases de datos, indicadores con su respectivo seguimiento según los cursos de vida.</t>
  </si>
  <si>
    <t>Garantizar suministrar los tratamientos, medicamentos, intervenciones, procedimientos, exámenes, seguimiento y demás requerimientos que un médico tratante considere necesarios, para atender el estado de salud de los afiliados, con límite únicamente en el contenido de las normas legales que regulan la prestación del servicio de seguridad social en salud y su respectiva interpretación constitucional.</t>
  </si>
  <si>
    <t>Realizar seguimiento al Acceso a la información: Comprende el derecho del paciente a recibir y
solicitar toda la información necesaria sobre su situación y el tratamiento que recibirá; involucra también el derecho a recibir y difundir información e ideas.
Verificar que la EAPB cuente con estrategias para consolidar el Sistema de Información en Cáncer, lo que permitirá mantener un análisis actualizado de la situación del cáncer, vigilar los procesos de atención, las tecnologías y los medicamentos utilizados.</t>
  </si>
  <si>
    <t xml:space="preserve">Caracterización de la población afiliada que permita identificar la población en  ciclo  de vida de adultez y vejez y a su vez permita identificar demanda inducida y seguimiento </t>
  </si>
  <si>
    <t>Dentro de la caracterización e identificación de las primeras causas de morbi-mortalidad correlacionar con Ca de Próstata, Colorectal y Estomago</t>
  </si>
  <si>
    <t xml:space="preserve">Verificación del SAT </t>
  </si>
  <si>
    <t>La EAPB reporta la información de su competencia contenida en el anexo 2 y 3 a través de la plataforma de intercambio de información (PISIS) del sistema SISPRO</t>
  </si>
  <si>
    <t>Verificar tiempo de espera para el inicio del tratamiento en cáncer de próstata E.2,14, verificar la implementación de la Ley 1384 de 2010  y La Superintendencia Nacional de Salud-Circular 04 de 2014 (condiciones de disponibilidad, accesibilidad, aceptabilidad y estándares de calidad, en fases de promoción, prevención, diagnóstico, tratamiento y rehabilitación), se verificara telefónicamente de manera aleatoria según bases de datos o cohortes de pacientes  (en presencia de la EAPB 5 llamadas telefónicas).</t>
  </si>
  <si>
    <t>11. La EPS garantiza la operación del sistema de referencia y contra referencia dispone de una red de prestadores disponible y suficiente en todos los niveles de complejidad, así como la disponibilidad de la red de transporte y comunicaciones.</t>
  </si>
  <si>
    <t>Solicitar listado de pacientes de referencia y contra referencia por niveles de complejidad, así como la disponibilidad de la red de transporte y comunicaciones</t>
  </si>
  <si>
    <t>Asegurar la entrega de medicamentos de manera inmediata 48 horas después de  la solicitud ( numero de pacientes que pertenecen a las cohortes con tratamiento farmacológico, afiliados en tratamiento Oncológico con Ca de Próstata, Colon y estómago) .</t>
  </si>
  <si>
    <t>Verificar si se cuenta con OFICINA DE ATENCION AL USUARIO, línea telefónica o pagina WEB o mecanismos virtuales para tramites y respuesta a  PQRS.</t>
  </si>
  <si>
    <t xml:space="preserve">Revisión de fallos de tutela  garantizando la tecnología en salud de casos específicos de pacientes con Cáncer de Estómago, Colon, Recto y Próstata de falla en la prestación del servicio y autorizaciones de procedimientos y pruebas especificas.  (según orden judicial o 5 días hábiles según la norma) REVISAR LA REAL PRESTACION DE SERVICIO. </t>
  </si>
  <si>
    <t>Revisar las intervenciones realizadas en pacientes diagnosticados con  Cáncer de Estómago, Colon, Recto y Próstata. (La Resolución 5521 de 2013 contempla en sus tres (3) anexos, los tratamientos de
quimio y radioterapia, los exámenes paraclínicos, las imágenes diagnósticas y los medicamentos)</t>
  </si>
  <si>
    <t>Verificar que las intervenciones individuales solicitadas por el médico tratante se realicen de cuadro a lo relacionado en la circular 04 de 2014</t>
  </si>
  <si>
    <t>5.4 información</t>
  </si>
  <si>
    <t xml:space="preserve">19. La EPS cumple sus obligaciones de información
NOTA: la EPS  brindo la información  GAUDI oportunamente a los municipios? </t>
  </si>
  <si>
    <t>FAMISANAR</t>
  </si>
  <si>
    <t>NATALIA BOTERO</t>
  </si>
  <si>
    <t>Desde la sede nacional realizan la caracterización poblacional por medio del aplicativo PROCEX el cual permite consolidar la caracterización por curso de vida, grupo hectáreas, perfil epidemiológico.</t>
  </si>
  <si>
    <t>De manera mensual la sede nacional realiza actualización y envío a las regiones del perfil epidemiológico con las causas de morbilidad y mortalidad</t>
  </si>
  <si>
    <t>En el momento se encuentran a la revisión de la documentación que se debe presentar para la habilitación, así mismo se encuentran con permiso de operación temporal.</t>
  </si>
  <si>
    <t>Los coordinadores de gestión salud por medio de un shark point realizan el seguimiento a los informes de indicadores de calidad ya que los prestadores notifican los resultados a nivel nacional, de allí hacen el análisis y el informe mensual.</t>
  </si>
  <si>
    <t>Por medio del portal transaccional institucional pueden verificar y consultar en tiempo real la situación o necesidades específicas</t>
  </si>
  <si>
    <t>Cuando el usuario es diagnosticado con cáncer se realiza una marcación en la plataforma institucional desde el área de línea de frente, generando alertas en los momentos de consulta.</t>
  </si>
  <si>
    <t>Desde la Secretaria de Salud no se ha recibido ningún requerimiento frente a la GAUDI</t>
  </si>
  <si>
    <t>Cuentan con base de datos de la cohorte de alto riesgo, en donde se evidencian los usuarios con diagnósticos de neoplasias y a la fecha con 1 paciente de sistema urinario.</t>
  </si>
  <si>
    <t>El prestador complementario institucional es Oncólogos con un contrato por evento por lo que la atención es de manera integral, con una oportunidad de servicio de manera inmediata.</t>
  </si>
  <si>
    <t>Desde la sede nacional realizan seguimiento a indicadores de oportunidad de servicios a través de la Resolución 1552 del 2013.</t>
  </si>
  <si>
    <t>Cuentan con módulo institucional con sede nacional y con equipo interdisciplinario de donde se gestiona y se realiza todo el proceso de referencia y contrarreferencia.</t>
  </si>
  <si>
    <t>El prestador es Colsubsidio para necesidad primaria y Audifarma para complementario al cual se les realiza seguimiento de manera mensual por medio de informes y tableros de trazabilidad de suministros.</t>
  </si>
  <si>
    <t xml:space="preserve">
Cuentan también con portal WEB, línea telefónica, buzón físico</t>
  </si>
  <si>
    <t>Institucionalmente cuentan con el portal FAMIGO permite conocer el ingreso, estado y trazabilidad de las PQRS.</t>
  </si>
  <si>
    <t>Cuentan con la caracterización de la población afiliada según cursos de vida, así mismo tablero de usuarios con diagnósticos de cáncer para seguimiento según la resolución 3280.</t>
  </si>
  <si>
    <t>A través de piezas publicitarias se realiza de menara diaria demanda inducida a la población en general por el portal WEB.
Así mismo realizan campañas por call center con base de datos de la efectividad.</t>
  </si>
  <si>
    <t xml:space="preserve">Base de datos de usuarios diagnosticados con cáncer que se encuentran con tratamiento en prestador complementario que permite Identificar las especialidades, fecha de atención y demás. </t>
  </si>
  <si>
    <t>De manera interna se maneja la atención integral del usuario , sin barreras de autorizaciones con el prestador complemengtariio Oncólogos.</t>
  </si>
  <si>
    <t>El prestador primario institucional es Comfamiliar con un contrato por evento por lo que la atención es de manera integral, con una oportunidad de servicio acorde a la normatividad</t>
  </si>
  <si>
    <t>Por medio de la plataforma PROCEX realizan el monitoreo de procesos de manera mensual verificando indicadores de gestión del riesgo</t>
  </si>
  <si>
    <t>Se encuentra regionalizado con suroccidente con un equipo jurídico y con aplicativo BONITASOF institucional que permite conocer en tiempo real la tutela y su trazabilidad.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</si>
</sst>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 #,##0_-;_-* &quot;-&quot;_-;_-@_-"/>
  </numFmts>
  <fonts count="34" x14ac:knownFonts="1">
    <font>
      <sz val="11"/>
      <color rgb="FF000000"/>
      <name val="Calibri"/>
    </font>
    <font>
      <sz val="11"/>
      <color theme="1"/>
      <name val="Calibri"/>
      <family val="2"/>
      <scheme val="minor"/>
    </font>
    <font>
      <sz val="10"/>
      <color rgb="FF000000"/>
      <name val="Arial"/>
      <family val="2"/>
    </font>
    <font>
      <sz val="10"/>
      <color rgb="FFFF0000"/>
      <name val="Arial"/>
      <family val="2"/>
    </font>
    <font>
      <sz val="10"/>
      <name val="Arial"/>
      <family val="2"/>
    </font>
    <font>
      <b/>
      <sz val="10"/>
      <color rgb="FF0070C0"/>
      <name val="Arial"/>
      <family val="2"/>
    </font>
    <font>
      <sz val="9"/>
      <color indexed="81"/>
      <name val="Tahoma"/>
      <family val="2"/>
    </font>
    <font>
      <b/>
      <sz val="9"/>
      <color indexed="81"/>
      <name val="Tahoma"/>
      <family val="2"/>
    </font>
    <font>
      <b/>
      <sz val="10"/>
      <color theme="0"/>
      <name val="Arial"/>
      <family val="2"/>
    </font>
    <font>
      <sz val="11"/>
      <color rgb="FF000000"/>
      <name val="Calibri"/>
      <family val="2"/>
    </font>
    <font>
      <sz val="11"/>
      <color rgb="FFFF0000"/>
      <name val="Calibri"/>
      <family val="2"/>
      <scheme val="minor"/>
    </font>
    <font>
      <sz val="10"/>
      <color theme="1"/>
      <name val="Arial"/>
      <family val="2"/>
    </font>
    <font>
      <b/>
      <sz val="10"/>
      <color theme="1"/>
      <name val="Arial"/>
      <family val="2"/>
    </font>
    <font>
      <b/>
      <sz val="10"/>
      <color theme="1"/>
      <name val="Calibri"/>
      <family val="2"/>
      <scheme val="minor"/>
    </font>
    <font>
      <sz val="10"/>
      <color indexed="8"/>
      <name val="Arial"/>
      <family val="2"/>
    </font>
    <font>
      <b/>
      <sz val="11"/>
      <color theme="0"/>
      <name val="Arial"/>
      <family val="2"/>
    </font>
    <font>
      <sz val="11"/>
      <name val="Calibri"/>
      <family val="2"/>
      <scheme val="minor"/>
    </font>
    <font>
      <sz val="10"/>
      <color theme="0"/>
      <name val="Arial"/>
      <family val="2"/>
    </font>
    <font>
      <sz val="11"/>
      <name val="Arial"/>
      <family val="2"/>
    </font>
    <font>
      <b/>
      <sz val="11"/>
      <name val="Arial"/>
      <family val="2"/>
    </font>
    <font>
      <u/>
      <sz val="10"/>
      <color theme="1"/>
      <name val="Arial"/>
      <family val="2"/>
    </font>
    <font>
      <sz val="11"/>
      <color theme="0"/>
      <name val="Arial"/>
      <family val="2"/>
    </font>
    <font>
      <sz val="11"/>
      <color rgb="FF000000"/>
      <name val="Calibri"/>
      <family val="2"/>
    </font>
    <font>
      <sz val="11"/>
      <color rgb="FF000000"/>
      <name val="Calibri"/>
      <family val="2"/>
    </font>
    <font>
      <sz val="11"/>
      <color rgb="FF000000"/>
      <name val="Calibri"/>
      <family val="2"/>
      <charset val="1"/>
    </font>
    <font>
      <sz val="10"/>
      <color theme="1"/>
      <name val="Calibri"/>
      <family val="2"/>
      <scheme val="minor"/>
    </font>
    <font>
      <b/>
      <sz val="11"/>
      <color theme="1"/>
      <name val="Calibri"/>
      <family val="2"/>
      <scheme val="minor"/>
    </font>
    <font>
      <b/>
      <sz val="14"/>
      <color theme="1"/>
      <name val="Calibri"/>
      <family val="2"/>
      <scheme val="minor"/>
    </font>
    <font>
      <sz val="16"/>
      <color theme="0"/>
      <name val="Cambria"/>
      <family val="1"/>
    </font>
    <font>
      <b/>
      <sz val="8"/>
      <color theme="0"/>
      <name val="Calibri"/>
      <family val="2"/>
      <scheme val="minor"/>
    </font>
    <font>
      <b/>
      <sz val="8"/>
      <name val="Calibri"/>
      <family val="2"/>
      <scheme val="minor"/>
    </font>
    <font>
      <sz val="8"/>
      <name val="Calibri"/>
      <family val="2"/>
      <scheme val="minor"/>
    </font>
    <font>
      <sz val="8"/>
      <color theme="1"/>
      <name val="Calibri"/>
      <family val="2"/>
      <scheme val="minor"/>
    </font>
    <font>
      <sz val="11"/>
      <color theme="1"/>
      <name val="Arial"/>
      <family val="2"/>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70C0"/>
        <bgColor indexed="64"/>
      </patternFill>
    </fill>
    <fill>
      <patternFill patternType="solid">
        <fgColor rgb="FFC00000"/>
        <bgColor indexed="64"/>
      </patternFill>
    </fill>
    <fill>
      <patternFill patternType="solid">
        <fgColor rgb="FFFF0000"/>
        <bgColor indexed="64"/>
      </patternFill>
    </fill>
    <fill>
      <patternFill patternType="solid">
        <fgColor rgb="FFFFFFFF"/>
        <bgColor indexed="64"/>
      </patternFill>
    </fill>
  </fills>
  <borders count="61">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auto="1"/>
      </right>
      <top style="thin">
        <color indexed="64"/>
      </top>
      <bottom/>
      <diagonal/>
    </border>
    <border>
      <left/>
      <right style="thin">
        <color indexed="64"/>
      </right>
      <top/>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style="medium">
        <color indexed="64"/>
      </right>
      <top/>
      <bottom/>
      <diagonal/>
    </border>
    <border>
      <left style="thin">
        <color auto="1"/>
      </left>
      <right/>
      <top style="thin">
        <color auto="1"/>
      </top>
      <bottom/>
      <diagonal/>
    </border>
    <border>
      <left style="thin">
        <color indexed="64"/>
      </left>
      <right/>
      <top/>
      <bottom/>
      <diagonal/>
    </border>
    <border>
      <left style="thin">
        <color auto="1"/>
      </left>
      <right style="thin">
        <color auto="1"/>
      </right>
      <top style="thin">
        <color auto="1"/>
      </top>
      <bottom style="thin">
        <color auto="1"/>
      </bottom>
      <diagonal/>
    </border>
    <border>
      <left style="medium">
        <color auto="1"/>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auto="1"/>
      </right>
      <top style="thin">
        <color indexed="8"/>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indexed="8"/>
      </bottom>
      <diagonal/>
    </border>
    <border>
      <left/>
      <right/>
      <top style="thin">
        <color auto="1"/>
      </top>
      <bottom style="thin">
        <color indexed="8"/>
      </bottom>
      <diagonal/>
    </border>
    <border>
      <left/>
      <right style="medium">
        <color auto="1"/>
      </right>
      <top style="thin">
        <color auto="1"/>
      </top>
      <bottom style="thin">
        <color indexed="8"/>
      </bottom>
      <diagonal/>
    </border>
    <border>
      <left style="thin">
        <color indexed="64"/>
      </left>
      <right/>
      <top style="thin">
        <color auto="1"/>
      </top>
      <bottom style="thin">
        <color indexed="8"/>
      </bottom>
      <diagonal/>
    </border>
    <border>
      <left/>
      <right style="thin">
        <color auto="1"/>
      </right>
      <top style="thin">
        <color auto="1"/>
      </top>
      <bottom style="thin">
        <color indexed="8"/>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rgb="FFFF0000"/>
      </left>
      <right style="thin">
        <color rgb="FFFF0000"/>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style="thin">
        <color rgb="FFFF0000"/>
      </right>
      <top/>
      <bottom style="thin">
        <color rgb="FFFF0000"/>
      </bottom>
      <diagonal/>
    </border>
    <border>
      <left/>
      <right style="thin">
        <color rgb="FFFF0000"/>
      </right>
      <top/>
      <bottom style="thin">
        <color rgb="FFFF0000"/>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auto="1"/>
      </bottom>
      <diagonal/>
    </border>
    <border>
      <left style="thin">
        <color auto="1"/>
      </left>
      <right style="medium">
        <color indexed="64"/>
      </right>
      <top style="thin">
        <color auto="1"/>
      </top>
      <bottom/>
      <diagonal/>
    </border>
    <border>
      <left/>
      <right style="medium">
        <color indexed="64"/>
      </right>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thin">
        <color auto="1"/>
      </bottom>
      <diagonal/>
    </border>
    <border>
      <left style="thin">
        <color auto="1"/>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auto="1"/>
      </top>
      <bottom style="thin">
        <color auto="1"/>
      </bottom>
      <diagonal/>
    </border>
    <border>
      <left style="thin">
        <color auto="1"/>
      </left>
      <right style="thin">
        <color auto="1"/>
      </right>
      <top/>
      <bottom/>
      <diagonal/>
    </border>
  </borders>
  <cellStyleXfs count="10">
    <xf numFmtId="0" fontId="0" fillId="0" borderId="0"/>
    <xf numFmtId="0" fontId="1" fillId="0" borderId="1"/>
    <xf numFmtId="0" fontId="14" fillId="0" borderId="1" applyNumberFormat="0" applyFill="0" applyBorder="0" applyProtection="0"/>
    <xf numFmtId="9" fontId="1" fillId="0" borderId="1" applyFont="0" applyFill="0" applyBorder="0" applyAlignment="0" applyProtection="0"/>
    <xf numFmtId="9" fontId="22" fillId="0" borderId="0" applyFont="0" applyFill="0" applyBorder="0" applyAlignment="0" applyProtection="0"/>
    <xf numFmtId="0" fontId="14" fillId="0" borderId="1" applyNumberFormat="0" applyFill="0" applyBorder="0" applyProtection="0"/>
    <xf numFmtId="41" fontId="23" fillId="0" borderId="0" applyFont="0" applyFill="0" applyBorder="0" applyAlignment="0" applyProtection="0"/>
    <xf numFmtId="0" fontId="24" fillId="0" borderId="1"/>
    <xf numFmtId="0" fontId="2" fillId="0" borderId="1" applyNumberFormat="0" applyBorder="0" applyProtection="0"/>
    <xf numFmtId="9" fontId="9" fillId="0" borderId="1" applyFont="0" applyBorder="0" applyProtection="0"/>
  </cellStyleXfs>
  <cellXfs count="220">
    <xf numFmtId="0" fontId="0" fillId="0" borderId="0" xfId="0" applyFont="1" applyAlignment="1"/>
    <xf numFmtId="0" fontId="3" fillId="0" borderId="1" xfId="1" applyFont="1"/>
    <xf numFmtId="0" fontId="11" fillId="0" borderId="1" xfId="1" applyFont="1"/>
    <xf numFmtId="0" fontId="11" fillId="0" borderId="3" xfId="1" applyFont="1" applyBorder="1"/>
    <xf numFmtId="0" fontId="11" fillId="0" borderId="3" xfId="1" applyFont="1" applyFill="1" applyBorder="1"/>
    <xf numFmtId="0" fontId="4" fillId="2" borderId="4" xfId="1" applyFont="1" applyFill="1" applyBorder="1"/>
    <xf numFmtId="0" fontId="11" fillId="0" borderId="1" xfId="1" applyFont="1" applyBorder="1"/>
    <xf numFmtId="0" fontId="12" fillId="2" borderId="1" xfId="1" applyFont="1" applyFill="1" applyBorder="1" applyAlignment="1">
      <alignment horizontal="center" vertical="center"/>
    </xf>
    <xf numFmtId="0" fontId="11" fillId="0" borderId="1" xfId="1" applyFont="1" applyFill="1" applyBorder="1"/>
    <xf numFmtId="0" fontId="4" fillId="2" borderId="5" xfId="1" applyFont="1" applyFill="1" applyBorder="1"/>
    <xf numFmtId="0" fontId="11" fillId="2" borderId="1" xfId="1" applyFont="1" applyFill="1"/>
    <xf numFmtId="0" fontId="13" fillId="0" borderId="1" xfId="1" applyFont="1" applyAlignment="1"/>
    <xf numFmtId="0" fontId="8" fillId="4" borderId="2" xfId="1" applyFont="1" applyFill="1" applyBorder="1" applyAlignment="1">
      <alignment vertical="center"/>
    </xf>
    <xf numFmtId="0" fontId="16" fillId="2" borderId="5" xfId="1" applyFont="1" applyFill="1" applyBorder="1" applyAlignment="1">
      <alignment horizontal="center" vertical="center"/>
    </xf>
    <xf numFmtId="49" fontId="15" fillId="4" borderId="6" xfId="2" applyNumberFormat="1" applyFont="1" applyFill="1" applyBorder="1" applyAlignment="1">
      <alignment horizontal="center" vertical="center" wrapText="1" readingOrder="1"/>
    </xf>
    <xf numFmtId="49" fontId="15" fillId="4" borderId="7" xfId="2" applyNumberFormat="1" applyFont="1" applyFill="1" applyBorder="1" applyAlignment="1">
      <alignment horizontal="center" vertical="center" wrapText="1" readingOrder="1"/>
    </xf>
    <xf numFmtId="49" fontId="15" fillId="4" borderId="8" xfId="2" applyNumberFormat="1" applyFont="1" applyFill="1" applyBorder="1" applyAlignment="1">
      <alignment horizontal="center" vertical="center" wrapText="1" readingOrder="1"/>
    </xf>
    <xf numFmtId="0" fontId="4" fillId="2" borderId="5" xfId="1" applyFont="1" applyFill="1" applyBorder="1" applyAlignment="1">
      <alignment horizontal="center" vertical="center"/>
    </xf>
    <xf numFmtId="0" fontId="4" fillId="0" borderId="2" xfId="1" applyFont="1" applyFill="1" applyBorder="1" applyAlignment="1">
      <alignment vertical="center" wrapText="1"/>
    </xf>
    <xf numFmtId="0" fontId="4" fillId="0" borderId="2" xfId="1" applyFont="1" applyFill="1" applyBorder="1" applyAlignment="1">
      <alignment horizontal="left" vertical="center" wrapText="1"/>
    </xf>
    <xf numFmtId="0" fontId="5" fillId="0" borderId="2" xfId="1" applyFont="1" applyFill="1" applyBorder="1" applyAlignment="1">
      <alignment horizontal="left" vertical="center" wrapText="1"/>
    </xf>
    <xf numFmtId="0" fontId="17" fillId="4" borderId="2" xfId="1" applyFont="1" applyFill="1" applyBorder="1" applyAlignment="1">
      <alignment horizontal="left" vertical="top" wrapText="1"/>
    </xf>
    <xf numFmtId="0" fontId="17" fillId="4" borderId="11" xfId="1" applyFont="1" applyFill="1" applyBorder="1" applyAlignment="1">
      <alignment horizontal="left" vertical="top" wrapText="1"/>
    </xf>
    <xf numFmtId="49" fontId="15" fillId="4" borderId="12" xfId="2" applyNumberFormat="1" applyFont="1" applyFill="1" applyBorder="1" applyAlignment="1">
      <alignment horizontal="center" vertical="center" wrapText="1" readingOrder="1"/>
    </xf>
    <xf numFmtId="49" fontId="15" fillId="4" borderId="13" xfId="2" applyNumberFormat="1" applyFont="1" applyFill="1" applyBorder="1" applyAlignment="1">
      <alignment horizontal="center" vertical="center" wrapText="1" readingOrder="1"/>
    </xf>
    <xf numFmtId="49" fontId="15" fillId="4" borderId="14" xfId="2" applyNumberFormat="1" applyFont="1" applyFill="1" applyBorder="1" applyAlignment="1">
      <alignment horizontal="center" vertical="center" wrapText="1" readingOrder="1"/>
    </xf>
    <xf numFmtId="0" fontId="3" fillId="0" borderId="1" xfId="1" applyFont="1" applyFill="1"/>
    <xf numFmtId="0" fontId="11" fillId="0" borderId="11" xfId="1" applyFont="1" applyBorder="1" applyAlignment="1">
      <alignment horizontal="left" vertical="center" wrapText="1"/>
    </xf>
    <xf numFmtId="0" fontId="11" fillId="0" borderId="1" xfId="1" applyFont="1" applyFill="1"/>
    <xf numFmtId="0" fontId="11" fillId="0" borderId="11" xfId="1" applyFont="1" applyFill="1" applyBorder="1" applyAlignment="1">
      <alignment horizontal="left" vertical="center" wrapText="1"/>
    </xf>
    <xf numFmtId="1" fontId="18" fillId="0" borderId="11" xfId="1" applyNumberFormat="1" applyFont="1" applyBorder="1" applyAlignment="1">
      <alignment horizontal="center" vertical="center" readingOrder="1"/>
    </xf>
    <xf numFmtId="0" fontId="5" fillId="0" borderId="11" xfId="1" applyFont="1" applyFill="1" applyBorder="1" applyAlignment="1">
      <alignment horizontal="left" vertical="center" wrapText="1"/>
    </xf>
    <xf numFmtId="0" fontId="11" fillId="0" borderId="11" xfId="1" applyFont="1" applyBorder="1" applyAlignment="1">
      <alignment vertical="center" wrapText="1"/>
    </xf>
    <xf numFmtId="49" fontId="4" fillId="2" borderId="5" xfId="1" applyNumberFormat="1" applyFont="1" applyFill="1" applyBorder="1" applyAlignment="1">
      <alignment horizontal="center" vertical="center"/>
    </xf>
    <xf numFmtId="0" fontId="4" fillId="2" borderId="5" xfId="1" applyNumberFormat="1" applyFont="1" applyFill="1" applyBorder="1" applyAlignment="1">
      <alignment horizontal="center" vertical="center"/>
    </xf>
    <xf numFmtId="0" fontId="16" fillId="2" borderId="1" xfId="1" applyFont="1" applyFill="1"/>
    <xf numFmtId="49" fontId="8" fillId="4" borderId="11" xfId="2" applyNumberFormat="1" applyFont="1" applyFill="1" applyBorder="1" applyAlignment="1">
      <alignment horizontal="center" vertical="center" wrapText="1"/>
    </xf>
    <xf numFmtId="1" fontId="1" fillId="0" borderId="1" xfId="1" applyNumberFormat="1"/>
    <xf numFmtId="9" fontId="0" fillId="0" borderId="1" xfId="3" applyFont="1"/>
    <xf numFmtId="0" fontId="1" fillId="0" borderId="1" xfId="1"/>
    <xf numFmtId="0" fontId="1" fillId="0" borderId="1" xfId="1" applyFill="1"/>
    <xf numFmtId="0" fontId="1" fillId="2" borderId="1" xfId="1" applyFill="1"/>
    <xf numFmtId="0" fontId="11" fillId="0" borderId="1" xfId="1" applyFont="1" applyAlignment="1">
      <alignment horizontal="center" vertical="center"/>
    </xf>
    <xf numFmtId="0" fontId="11" fillId="2" borderId="1" xfId="1" applyFont="1" applyFill="1" applyAlignment="1">
      <alignment horizontal="center" vertical="center"/>
    </xf>
    <xf numFmtId="0" fontId="11" fillId="0" borderId="1" xfId="1" applyFont="1" applyAlignment="1">
      <alignment vertical="center"/>
    </xf>
    <xf numFmtId="0" fontId="12" fillId="2" borderId="9" xfId="1" applyFont="1" applyFill="1" applyBorder="1" applyAlignment="1">
      <alignment vertical="center"/>
    </xf>
    <xf numFmtId="0" fontId="12" fillId="2" borderId="3" xfId="1" applyFont="1" applyFill="1" applyBorder="1" applyAlignment="1">
      <alignment vertical="center"/>
    </xf>
    <xf numFmtId="0" fontId="8" fillId="4" borderId="3" xfId="1" applyFont="1" applyFill="1" applyBorder="1" applyAlignment="1">
      <alignment vertical="center"/>
    </xf>
    <xf numFmtId="0" fontId="11" fillId="2" borderId="11" xfId="1" applyFont="1" applyFill="1" applyBorder="1"/>
    <xf numFmtId="0" fontId="8" fillId="4" borderId="15" xfId="1" applyFont="1" applyFill="1" applyBorder="1" applyAlignment="1">
      <alignment vertical="center"/>
    </xf>
    <xf numFmtId="0" fontId="4" fillId="0" borderId="11" xfId="1" applyFont="1" applyFill="1" applyBorder="1" applyAlignment="1">
      <alignment vertical="center" wrapText="1"/>
    </xf>
    <xf numFmtId="0" fontId="12" fillId="0" borderId="11" xfId="1" applyFont="1" applyBorder="1" applyAlignment="1">
      <alignment horizontal="center" vertical="center"/>
    </xf>
    <xf numFmtId="0" fontId="4" fillId="0" borderId="11" xfId="1" applyFont="1" applyFill="1" applyBorder="1" applyAlignment="1">
      <alignment horizontal="left" vertical="center" wrapText="1"/>
    </xf>
    <xf numFmtId="0" fontId="11" fillId="0" borderId="11" xfId="1" applyFont="1" applyBorder="1" applyAlignment="1">
      <alignment horizontal="center" vertical="center"/>
    </xf>
    <xf numFmtId="0" fontId="5" fillId="0" borderId="15" xfId="1" applyFont="1" applyFill="1" applyBorder="1" applyAlignment="1">
      <alignment horizontal="left" vertical="center" wrapText="1"/>
    </xf>
    <xf numFmtId="0" fontId="17" fillId="4" borderId="15" xfId="1" applyFont="1" applyFill="1" applyBorder="1" applyAlignment="1">
      <alignment horizontal="left" vertical="top" wrapText="1"/>
    </xf>
    <xf numFmtId="0" fontId="11" fillId="0" borderId="15" xfId="1" applyFont="1" applyBorder="1" applyAlignment="1">
      <alignment horizontal="left" vertical="center" wrapText="1"/>
    </xf>
    <xf numFmtId="0" fontId="11" fillId="0" borderId="15" xfId="1" applyFont="1" applyBorder="1" applyAlignment="1">
      <alignment vertical="center" wrapText="1"/>
    </xf>
    <xf numFmtId="0" fontId="11" fillId="0" borderId="15" xfId="1" applyFont="1" applyFill="1" applyBorder="1" applyAlignment="1">
      <alignment horizontal="left" vertical="center" wrapText="1"/>
    </xf>
    <xf numFmtId="0" fontId="11" fillId="0" borderId="9" xfId="1" applyFont="1" applyBorder="1" applyAlignment="1">
      <alignment horizontal="left" vertical="center" wrapText="1"/>
    </xf>
    <xf numFmtId="0" fontId="11" fillId="0" borderId="9" xfId="1" applyFont="1" applyBorder="1" applyAlignment="1">
      <alignment vertical="center" wrapText="1"/>
    </xf>
    <xf numFmtId="0" fontId="10" fillId="0" borderId="1" xfId="1" applyFont="1"/>
    <xf numFmtId="1" fontId="1" fillId="0" borderId="1" xfId="1" applyNumberFormat="1" applyFont="1" applyAlignment="1">
      <alignment horizontal="center" vertical="center" readingOrder="1"/>
    </xf>
    <xf numFmtId="0" fontId="4" fillId="0" borderId="1" xfId="5" applyNumberFormat="1" applyFont="1" applyAlignment="1"/>
    <xf numFmtId="49" fontId="8" fillId="4" borderId="24" xfId="5" applyNumberFormat="1" applyFont="1" applyFill="1" applyBorder="1" applyAlignment="1">
      <alignment horizontal="center" vertical="center" wrapText="1"/>
    </xf>
    <xf numFmtId="9" fontId="8" fillId="4" borderId="24" xfId="4" applyFont="1" applyFill="1" applyBorder="1" applyAlignment="1">
      <alignment horizontal="center" vertical="center" wrapText="1"/>
    </xf>
    <xf numFmtId="0" fontId="10" fillId="2" borderId="1" xfId="1" applyFont="1" applyFill="1"/>
    <xf numFmtId="0" fontId="4" fillId="0" borderId="11" xfId="1" applyFont="1" applyBorder="1" applyAlignment="1">
      <alignment horizontal="center" vertical="center"/>
    </xf>
    <xf numFmtId="0" fontId="18" fillId="0" borderId="2" xfId="1" applyFont="1" applyBorder="1" applyAlignment="1">
      <alignment horizontal="center" vertical="center" readingOrder="1"/>
    </xf>
    <xf numFmtId="0" fontId="19" fillId="0" borderId="2" xfId="1" applyFont="1" applyFill="1" applyBorder="1" applyAlignment="1">
      <alignment horizontal="center" vertical="center" wrapText="1" readingOrder="1"/>
    </xf>
    <xf numFmtId="1" fontId="18" fillId="0" borderId="11" xfId="2" applyNumberFormat="1" applyFont="1" applyFill="1" applyBorder="1" applyAlignment="1">
      <alignment horizontal="center" vertical="center" wrapText="1" readingOrder="1"/>
    </xf>
    <xf numFmtId="0" fontId="19" fillId="0" borderId="11" xfId="1" applyFont="1" applyFill="1" applyBorder="1" applyAlignment="1">
      <alignment horizontal="center" vertical="center" wrapText="1" readingOrder="1"/>
    </xf>
    <xf numFmtId="0" fontId="18" fillId="0" borderId="11" xfId="1" applyFont="1" applyBorder="1" applyAlignment="1">
      <alignment horizontal="center" vertical="center" readingOrder="1"/>
    </xf>
    <xf numFmtId="1" fontId="18" fillId="0" borderId="12" xfId="2" applyNumberFormat="1" applyFont="1" applyFill="1" applyBorder="1" applyAlignment="1">
      <alignment horizontal="center" vertical="center" wrapText="1" readingOrder="1"/>
    </xf>
    <xf numFmtId="1" fontId="18" fillId="0" borderId="13" xfId="2" applyNumberFormat="1" applyFont="1" applyFill="1" applyBorder="1" applyAlignment="1">
      <alignment horizontal="center" vertical="center" wrapText="1" readingOrder="1"/>
    </xf>
    <xf numFmtId="1" fontId="18" fillId="0" borderId="14" xfId="2" applyNumberFormat="1" applyFont="1" applyFill="1" applyBorder="1" applyAlignment="1">
      <alignment horizontal="center" vertical="center" wrapText="1" readingOrder="1"/>
    </xf>
    <xf numFmtId="1" fontId="19" fillId="0" borderId="11" xfId="1" applyNumberFormat="1" applyFont="1" applyFill="1" applyBorder="1" applyAlignment="1">
      <alignment horizontal="center" vertical="center" wrapText="1" readingOrder="1"/>
    </xf>
    <xf numFmtId="1" fontId="19" fillId="0" borderId="15" xfId="1" applyNumberFormat="1" applyFont="1" applyFill="1" applyBorder="1" applyAlignment="1">
      <alignment horizontal="center" vertical="center" wrapText="1" readingOrder="1"/>
    </xf>
    <xf numFmtId="0" fontId="0" fillId="0" borderId="0" xfId="0"/>
    <xf numFmtId="0" fontId="26" fillId="0" borderId="0" xfId="0" applyFont="1"/>
    <xf numFmtId="0" fontId="29" fillId="6" borderId="32" xfId="0" applyFont="1" applyFill="1" applyBorder="1" applyAlignment="1">
      <alignment horizontal="center" vertical="center" wrapText="1"/>
    </xf>
    <xf numFmtId="0" fontId="29" fillId="6" borderId="24" xfId="0" applyFont="1" applyFill="1" applyBorder="1" applyAlignment="1">
      <alignment horizontal="center" vertical="center" wrapText="1"/>
    </xf>
    <xf numFmtId="0" fontId="28" fillId="6" borderId="19" xfId="0" applyFont="1" applyFill="1" applyBorder="1" applyAlignment="1">
      <alignment vertical="center"/>
    </xf>
    <xf numFmtId="0" fontId="29" fillId="6" borderId="34" xfId="0" applyFont="1" applyFill="1" applyBorder="1" applyAlignment="1">
      <alignment horizontal="center" vertical="center" wrapText="1"/>
    </xf>
    <xf numFmtId="0" fontId="29" fillId="6" borderId="20" xfId="0" applyFont="1" applyFill="1" applyBorder="1" applyAlignment="1">
      <alignment horizontal="center" vertical="center" wrapText="1"/>
    </xf>
    <xf numFmtId="0" fontId="28" fillId="6" borderId="1" xfId="0" applyFont="1" applyFill="1" applyBorder="1" applyAlignment="1">
      <alignment vertical="center"/>
    </xf>
    <xf numFmtId="0" fontId="16" fillId="0" borderId="0" xfId="0" applyFont="1"/>
    <xf numFmtId="0" fontId="29" fillId="6" borderId="41" xfId="0" applyFont="1" applyFill="1" applyBorder="1" applyAlignment="1">
      <alignment horizontal="center" vertical="center" wrapText="1"/>
    </xf>
    <xf numFmtId="0" fontId="29" fillId="6" borderId="5" xfId="0" applyFont="1" applyFill="1" applyBorder="1" applyAlignment="1">
      <alignment horizontal="center" vertical="center" wrapText="1"/>
    </xf>
    <xf numFmtId="0" fontId="0" fillId="0" borderId="42" xfId="0" applyBorder="1"/>
    <xf numFmtId="0" fontId="0" fillId="0" borderId="42" xfId="0" applyBorder="1" applyAlignment="1">
      <alignment horizontal="center" vertical="center"/>
    </xf>
    <xf numFmtId="9" fontId="0" fillId="0" borderId="43" xfId="0" applyNumberFormat="1" applyBorder="1" applyAlignment="1">
      <alignment horizontal="center" vertical="center"/>
    </xf>
    <xf numFmtId="9" fontId="0" fillId="0" borderId="43" xfId="4" applyFont="1" applyBorder="1" applyAlignment="1">
      <alignment horizontal="center" vertical="center"/>
    </xf>
    <xf numFmtId="0" fontId="0" fillId="0" borderId="44" xfId="0" applyBorder="1"/>
    <xf numFmtId="0" fontId="0" fillId="0" borderId="44" xfId="0" applyBorder="1" applyAlignment="1">
      <alignment horizontal="center" vertical="center"/>
    </xf>
    <xf numFmtId="9" fontId="0" fillId="0" borderId="45" xfId="0" applyNumberFormat="1" applyBorder="1" applyAlignment="1">
      <alignment horizontal="center" vertical="center"/>
    </xf>
    <xf numFmtId="0" fontId="32" fillId="0" borderId="49" xfId="0" applyFont="1" applyBorder="1" applyAlignment="1">
      <alignment horizontal="left" vertical="center" wrapText="1"/>
    </xf>
    <xf numFmtId="0" fontId="31" fillId="0" borderId="32" xfId="0" applyFont="1" applyBorder="1" applyAlignment="1">
      <alignment horizontal="left" vertical="center" wrapText="1"/>
    </xf>
    <xf numFmtId="0" fontId="32" fillId="0" borderId="47" xfId="0" applyFont="1" applyBorder="1" applyAlignment="1">
      <alignment horizontal="left" vertical="center" wrapText="1"/>
    </xf>
    <xf numFmtId="0" fontId="0" fillId="0" borderId="56" xfId="0" applyBorder="1"/>
    <xf numFmtId="0" fontId="0" fillId="0" borderId="32" xfId="0" applyBorder="1"/>
    <xf numFmtId="0" fontId="0" fillId="0" borderId="33" xfId="0" applyBorder="1"/>
    <xf numFmtId="0" fontId="29" fillId="6" borderId="46" xfId="0" applyFont="1" applyFill="1" applyBorder="1" applyAlignment="1">
      <alignment horizontal="center" vertical="center" wrapText="1"/>
    </xf>
    <xf numFmtId="0" fontId="0" fillId="0" borderId="57" xfId="0" applyBorder="1"/>
    <xf numFmtId="0" fontId="29" fillId="6" borderId="36" xfId="0" applyFont="1" applyFill="1" applyBorder="1" applyAlignment="1">
      <alignment horizontal="center" vertical="center" wrapText="1"/>
    </xf>
    <xf numFmtId="0" fontId="29" fillId="6" borderId="40" xfId="0" applyFont="1" applyFill="1" applyBorder="1" applyAlignment="1">
      <alignment horizontal="center" vertical="center" wrapText="1"/>
    </xf>
    <xf numFmtId="0" fontId="32" fillId="0" borderId="59" xfId="0" applyFont="1" applyBorder="1" applyAlignment="1">
      <alignment horizontal="left" vertical="center" wrapText="1"/>
    </xf>
    <xf numFmtId="0" fontId="32" fillId="0" borderId="3" xfId="0" applyFont="1" applyBorder="1" applyAlignment="1">
      <alignment horizontal="left" vertical="center" wrapText="1"/>
    </xf>
    <xf numFmtId="0" fontId="31" fillId="0" borderId="57" xfId="0" applyFont="1" applyBorder="1" applyAlignment="1">
      <alignment horizontal="left" vertical="center" wrapText="1"/>
    </xf>
    <xf numFmtId="0" fontId="29" fillId="6" borderId="60" xfId="0" applyFont="1" applyFill="1" applyBorder="1" applyAlignment="1">
      <alignment horizontal="center" vertical="center" wrapText="1"/>
    </xf>
    <xf numFmtId="0" fontId="31" fillId="2" borderId="24" xfId="0" applyFont="1" applyFill="1" applyBorder="1" applyAlignment="1">
      <alignment vertical="center" wrapText="1"/>
    </xf>
    <xf numFmtId="0" fontId="17" fillId="5" borderId="10" xfId="1" applyFont="1" applyFill="1" applyBorder="1" applyAlignment="1">
      <alignment horizontal="center" vertical="center" textRotation="90" wrapText="1"/>
    </xf>
    <xf numFmtId="0" fontId="17" fillId="5" borderId="5" xfId="1" applyFont="1" applyFill="1" applyBorder="1" applyAlignment="1">
      <alignment horizontal="center" vertical="center" textRotation="90" wrapText="1"/>
    </xf>
    <xf numFmtId="49" fontId="15" fillId="4" borderId="25" xfId="2" applyNumberFormat="1" applyFont="1" applyFill="1" applyBorder="1" applyAlignment="1">
      <alignment horizontal="center" vertical="center" wrapText="1" readingOrder="1"/>
    </xf>
    <xf numFmtId="49" fontId="15" fillId="4" borderId="26" xfId="2" applyNumberFormat="1" applyFont="1" applyFill="1" applyBorder="1" applyAlignment="1">
      <alignment horizontal="center" vertical="center" wrapText="1" readingOrder="1"/>
    </xf>
    <xf numFmtId="49" fontId="15" fillId="4" borderId="27" xfId="2" applyNumberFormat="1" applyFont="1" applyFill="1" applyBorder="1" applyAlignment="1">
      <alignment horizontal="center" vertical="center" wrapText="1" readingOrder="1"/>
    </xf>
    <xf numFmtId="0" fontId="17" fillId="5" borderId="1" xfId="1" applyFont="1" applyFill="1" applyBorder="1" applyAlignment="1">
      <alignment horizontal="center" vertical="center" textRotation="90"/>
    </xf>
    <xf numFmtId="0" fontId="17" fillId="5" borderId="5" xfId="1" applyFont="1" applyFill="1" applyBorder="1" applyAlignment="1">
      <alignment horizontal="center" vertical="center" textRotation="90"/>
    </xf>
    <xf numFmtId="1" fontId="10" fillId="0" borderId="1" xfId="1" applyNumberFormat="1" applyFont="1" applyAlignment="1">
      <alignment horizontal="center" vertical="center" readingOrder="1"/>
    </xf>
    <xf numFmtId="49" fontId="15" fillId="4" borderId="30" xfId="2" applyNumberFormat="1" applyFont="1" applyFill="1" applyBorder="1" applyAlignment="1">
      <alignment horizontal="center" vertical="center" wrapText="1" readingOrder="1"/>
    </xf>
    <xf numFmtId="49" fontId="15" fillId="4" borderId="3" xfId="2" applyNumberFormat="1" applyFont="1" applyFill="1" applyBorder="1" applyAlignment="1">
      <alignment horizontal="center" vertical="center" wrapText="1" readingOrder="1"/>
    </xf>
    <xf numFmtId="49" fontId="15" fillId="4" borderId="31" xfId="2" applyNumberFormat="1" applyFont="1" applyFill="1" applyBorder="1" applyAlignment="1">
      <alignment horizontal="center" vertical="center" wrapText="1" readingOrder="1"/>
    </xf>
    <xf numFmtId="0" fontId="21" fillId="4" borderId="28" xfId="1" applyFont="1" applyFill="1" applyBorder="1" applyAlignment="1">
      <alignment horizontal="center" vertical="center" wrapText="1" readingOrder="1"/>
    </xf>
    <xf numFmtId="0" fontId="21" fillId="4" borderId="26" xfId="1" applyFont="1" applyFill="1" applyBorder="1" applyAlignment="1">
      <alignment horizontal="center" vertical="center" wrapText="1" readingOrder="1"/>
    </xf>
    <xf numFmtId="0" fontId="21" fillId="4" borderId="29" xfId="1" applyFont="1" applyFill="1" applyBorder="1" applyAlignment="1">
      <alignment horizontal="center" vertical="center" wrapText="1" readingOrder="1"/>
    </xf>
    <xf numFmtId="0" fontId="15" fillId="4" borderId="28" xfId="1" applyFont="1" applyFill="1" applyBorder="1" applyAlignment="1">
      <alignment horizontal="center" vertical="center" wrapText="1" readingOrder="1"/>
    </xf>
    <xf numFmtId="0" fontId="15" fillId="4" borderId="26" xfId="1" applyFont="1" applyFill="1" applyBorder="1" applyAlignment="1">
      <alignment horizontal="center" vertical="center" wrapText="1" readingOrder="1"/>
    </xf>
    <xf numFmtId="0" fontId="15" fillId="4" borderId="29" xfId="1" applyFont="1" applyFill="1" applyBorder="1" applyAlignment="1">
      <alignment horizontal="center" vertical="center" wrapText="1" readingOrder="1"/>
    </xf>
    <xf numFmtId="0" fontId="17" fillId="5" borderId="9" xfId="1" applyFont="1" applyFill="1" applyBorder="1" applyAlignment="1">
      <alignment horizontal="center" vertical="center" textRotation="90" wrapText="1"/>
    </xf>
    <xf numFmtId="0" fontId="17" fillId="5" borderId="4" xfId="1" applyFont="1" applyFill="1" applyBorder="1" applyAlignment="1">
      <alignment horizontal="center" vertical="center" textRotation="90" wrapText="1"/>
    </xf>
    <xf numFmtId="0" fontId="12" fillId="3" borderId="9" xfId="1" applyFont="1" applyFill="1" applyBorder="1" applyAlignment="1">
      <alignment horizontal="center" vertical="center" wrapText="1"/>
    </xf>
    <xf numFmtId="0" fontId="12" fillId="3" borderId="3" xfId="1" applyFont="1" applyFill="1" applyBorder="1" applyAlignment="1">
      <alignment horizontal="center" vertical="center" wrapText="1"/>
    </xf>
    <xf numFmtId="0" fontId="12" fillId="3" borderId="4" xfId="1" applyFont="1" applyFill="1" applyBorder="1" applyAlignment="1">
      <alignment horizontal="center" vertical="center" wrapText="1"/>
    </xf>
    <xf numFmtId="0" fontId="12" fillId="3" borderId="10" xfId="1" applyFont="1" applyFill="1" applyBorder="1" applyAlignment="1">
      <alignment horizontal="center" vertical="center" wrapText="1"/>
    </xf>
    <xf numFmtId="0" fontId="12" fillId="3" borderId="1" xfId="1" applyFont="1" applyFill="1" applyBorder="1" applyAlignment="1">
      <alignment horizontal="center" vertical="center" wrapText="1"/>
    </xf>
    <xf numFmtId="0" fontId="12" fillId="3" borderId="5" xfId="1" applyFont="1" applyFill="1" applyBorder="1" applyAlignment="1">
      <alignment horizontal="center" vertical="center" wrapText="1"/>
    </xf>
    <xf numFmtId="0" fontId="12" fillId="0" borderId="1" xfId="1" applyFont="1" applyAlignment="1">
      <alignment horizontal="left"/>
    </xf>
    <xf numFmtId="0" fontId="13" fillId="0" borderId="1" xfId="1" applyFont="1" applyAlignment="1">
      <alignment horizontal="left"/>
    </xf>
    <xf numFmtId="0" fontId="11" fillId="2" borderId="9" xfId="1" applyFont="1" applyFill="1" applyBorder="1" applyAlignment="1">
      <alignment horizontal="center"/>
    </xf>
    <xf numFmtId="0" fontId="11" fillId="2" borderId="4" xfId="1" applyFont="1" applyFill="1" applyBorder="1" applyAlignment="1">
      <alignment horizontal="center"/>
    </xf>
    <xf numFmtId="0" fontId="11" fillId="2" borderId="21" xfId="1" applyFont="1" applyFill="1" applyBorder="1" applyAlignment="1">
      <alignment horizontal="center"/>
    </xf>
    <xf numFmtId="0" fontId="11" fillId="2" borderId="23" xfId="1" applyFont="1" applyFill="1" applyBorder="1" applyAlignment="1">
      <alignment horizontal="center"/>
    </xf>
    <xf numFmtId="0" fontId="15" fillId="4" borderId="21" xfId="6" applyNumberFormat="1" applyFont="1" applyFill="1" applyBorder="1" applyAlignment="1">
      <alignment horizontal="center" vertical="center" wrapText="1" readingOrder="1"/>
    </xf>
    <xf numFmtId="0" fontId="15" fillId="4" borderId="22" xfId="6" applyNumberFormat="1" applyFont="1" applyFill="1" applyBorder="1" applyAlignment="1">
      <alignment horizontal="center" vertical="center" wrapText="1" readingOrder="1"/>
    </xf>
    <xf numFmtId="0" fontId="15" fillId="4" borderId="23" xfId="6" applyNumberFormat="1" applyFont="1" applyFill="1" applyBorder="1" applyAlignment="1">
      <alignment horizontal="center" vertical="center" wrapText="1" readingOrder="1"/>
    </xf>
    <xf numFmtId="0" fontId="15" fillId="4" borderId="21" xfId="6" applyNumberFormat="1" applyFont="1" applyFill="1" applyBorder="1" applyAlignment="1">
      <alignment horizontal="center" vertical="center" readingOrder="1"/>
    </xf>
    <xf numFmtId="0" fontId="15" fillId="4" borderId="22" xfId="6" applyNumberFormat="1" applyFont="1" applyFill="1" applyBorder="1" applyAlignment="1">
      <alignment horizontal="center" vertical="center" readingOrder="1"/>
    </xf>
    <xf numFmtId="0" fontId="15" fillId="4" borderId="23" xfId="6" applyNumberFormat="1" applyFont="1" applyFill="1" applyBorder="1" applyAlignment="1">
      <alignment horizontal="center" vertical="center" readingOrder="1"/>
    </xf>
    <xf numFmtId="0" fontId="17" fillId="4" borderId="15" xfId="1" applyFont="1" applyFill="1" applyBorder="1" applyAlignment="1">
      <alignment horizontal="center" vertical="center" wrapText="1"/>
    </xf>
    <xf numFmtId="0" fontId="17" fillId="4" borderId="16" xfId="1" applyFont="1" applyFill="1" applyBorder="1" applyAlignment="1">
      <alignment horizontal="center" vertical="center" wrapText="1"/>
    </xf>
    <xf numFmtId="0" fontId="17" fillId="4" borderId="17" xfId="1" applyFont="1" applyFill="1" applyBorder="1" applyAlignment="1">
      <alignment horizontal="center" vertical="center" wrapText="1"/>
    </xf>
    <xf numFmtId="0" fontId="17" fillId="4" borderId="11" xfId="1" applyFont="1" applyFill="1" applyBorder="1" applyAlignment="1">
      <alignment horizontal="center" vertical="center" wrapText="1"/>
    </xf>
    <xf numFmtId="0" fontId="10" fillId="0" borderId="1" xfId="1" applyFont="1" applyAlignment="1">
      <alignment horizontal="center"/>
    </xf>
    <xf numFmtId="0" fontId="17" fillId="5" borderId="1" xfId="1" applyFont="1" applyFill="1" applyBorder="1" applyAlignment="1">
      <alignment horizontal="center" vertical="center" textRotation="90" wrapText="1"/>
    </xf>
    <xf numFmtId="0" fontId="17" fillId="5" borderId="10" xfId="1" applyFont="1" applyFill="1" applyBorder="1" applyAlignment="1">
      <alignment horizontal="center" vertical="center" textRotation="90"/>
    </xf>
    <xf numFmtId="0" fontId="12" fillId="3" borderId="21" xfId="1" applyFont="1" applyFill="1" applyBorder="1" applyAlignment="1">
      <alignment horizontal="center" vertical="center" wrapText="1"/>
    </xf>
    <xf numFmtId="0" fontId="12" fillId="3" borderId="22" xfId="1" applyFont="1" applyFill="1" applyBorder="1" applyAlignment="1">
      <alignment horizontal="center" vertical="center" wrapText="1"/>
    </xf>
    <xf numFmtId="0" fontId="12" fillId="3" borderId="23" xfId="1" applyFont="1" applyFill="1" applyBorder="1" applyAlignment="1">
      <alignment horizontal="center" vertical="center" wrapText="1"/>
    </xf>
    <xf numFmtId="0" fontId="12" fillId="3" borderId="10" xfId="1" applyFont="1" applyFill="1" applyBorder="1" applyAlignment="1">
      <alignment horizontal="center" vertical="center"/>
    </xf>
    <xf numFmtId="0" fontId="12" fillId="3" borderId="1" xfId="1" applyFont="1" applyFill="1" applyBorder="1" applyAlignment="1">
      <alignment horizontal="center" vertical="center"/>
    </xf>
    <xf numFmtId="0" fontId="8" fillId="4" borderId="18" xfId="2" applyNumberFormat="1" applyFont="1" applyFill="1" applyBorder="1" applyAlignment="1">
      <alignment horizontal="center" vertical="center" textRotation="91"/>
    </xf>
    <xf numFmtId="0" fontId="8" fillId="4" borderId="19" xfId="2" applyNumberFormat="1" applyFont="1" applyFill="1" applyBorder="1" applyAlignment="1">
      <alignment horizontal="center" vertical="center" textRotation="91"/>
    </xf>
    <xf numFmtId="0" fontId="8" fillId="4" borderId="20" xfId="2" applyNumberFormat="1" applyFont="1" applyFill="1" applyBorder="1" applyAlignment="1">
      <alignment horizontal="center" vertical="center" textRotation="91"/>
    </xf>
    <xf numFmtId="0" fontId="0" fillId="0" borderId="0" xfId="0" applyAlignment="1">
      <alignment horizontal="center"/>
    </xf>
    <xf numFmtId="0" fontId="27" fillId="0" borderId="0" xfId="0" applyFont="1" applyAlignment="1">
      <alignment horizontal="center" vertical="center"/>
    </xf>
    <xf numFmtId="14" fontId="0" fillId="0" borderId="0" xfId="0" applyNumberFormat="1" applyAlignment="1">
      <alignment horizontal="center"/>
    </xf>
    <xf numFmtId="0" fontId="28" fillId="6" borderId="58" xfId="0" applyFont="1" applyFill="1" applyBorder="1" applyAlignment="1">
      <alignment horizontal="center" vertical="center" wrapText="1"/>
    </xf>
    <xf numFmtId="0" fontId="28" fillId="6" borderId="57" xfId="0" applyFont="1" applyFill="1" applyBorder="1" applyAlignment="1">
      <alignment horizontal="center" vertical="center" wrapText="1"/>
    </xf>
    <xf numFmtId="0" fontId="28" fillId="6" borderId="33" xfId="0" applyFont="1" applyFill="1" applyBorder="1" applyAlignment="1">
      <alignment horizontal="center" vertical="center" wrapText="1"/>
    </xf>
    <xf numFmtId="9" fontId="33" fillId="0" borderId="24" xfId="4" applyFont="1" applyBorder="1" applyAlignment="1">
      <alignment horizontal="center"/>
    </xf>
    <xf numFmtId="0" fontId="30" fillId="0" borderId="34"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36" xfId="0" applyFont="1" applyBorder="1" applyAlignment="1">
      <alignment horizontal="center" vertical="center" wrapText="1"/>
    </xf>
    <xf numFmtId="0" fontId="31" fillId="0" borderId="34" xfId="0" applyFont="1" applyBorder="1" applyAlignment="1">
      <alignment horizontal="justify" vertical="center" wrapText="1"/>
    </xf>
    <xf numFmtId="0" fontId="31" fillId="0" borderId="36" xfId="0" applyFont="1" applyBorder="1" applyAlignment="1">
      <alignment horizontal="justify" vertical="center" wrapText="1"/>
    </xf>
    <xf numFmtId="0" fontId="30" fillId="0" borderId="34" xfId="0" applyFont="1" applyBorder="1" applyAlignment="1">
      <alignment horizontal="justify" vertical="center" wrapText="1"/>
    </xf>
    <xf numFmtId="0" fontId="30" fillId="0" borderId="35" xfId="0" applyFont="1" applyBorder="1" applyAlignment="1">
      <alignment horizontal="justify" vertical="center" wrapText="1"/>
    </xf>
    <xf numFmtId="0" fontId="30" fillId="0" borderId="36" xfId="0" applyFont="1" applyBorder="1" applyAlignment="1">
      <alignment horizontal="justify" vertical="center" wrapText="1"/>
    </xf>
    <xf numFmtId="0" fontId="31" fillId="0" borderId="35" xfId="0" applyFont="1" applyBorder="1" applyAlignment="1">
      <alignment horizontal="justify" vertical="center" wrapText="1"/>
    </xf>
    <xf numFmtId="0" fontId="30" fillId="0" borderId="34" xfId="0" applyFont="1" applyBorder="1" applyAlignment="1">
      <alignment horizontal="left" vertical="center" wrapText="1"/>
    </xf>
    <xf numFmtId="0" fontId="30" fillId="0" borderId="36" xfId="0" applyFont="1" applyBorder="1" applyAlignment="1">
      <alignment horizontal="left" vertical="center" wrapText="1"/>
    </xf>
    <xf numFmtId="0" fontId="31" fillId="7" borderId="34" xfId="0" applyFont="1" applyFill="1" applyBorder="1" applyAlignment="1">
      <alignment horizontal="justify" vertical="center" wrapText="1"/>
    </xf>
    <xf numFmtId="0" fontId="31" fillId="7" borderId="35" xfId="0" applyFont="1" applyFill="1" applyBorder="1" applyAlignment="1">
      <alignment horizontal="justify" vertical="center" wrapText="1"/>
    </xf>
    <xf numFmtId="0" fontId="31" fillId="7" borderId="36" xfId="0" applyFont="1" applyFill="1" applyBorder="1" applyAlignment="1">
      <alignment horizontal="justify" vertical="center" wrapText="1"/>
    </xf>
    <xf numFmtId="0" fontId="31" fillId="7" borderId="20" xfId="0" applyFont="1" applyFill="1" applyBorder="1" applyAlignment="1">
      <alignment horizontal="justify" vertical="center" wrapText="1"/>
    </xf>
    <xf numFmtId="0" fontId="31" fillId="7" borderId="40" xfId="0" applyFont="1" applyFill="1" applyBorder="1" applyAlignment="1">
      <alignment horizontal="justify" vertical="center" wrapText="1"/>
    </xf>
    <xf numFmtId="0" fontId="28" fillId="6" borderId="19" xfId="0" applyFont="1" applyFill="1" applyBorder="1" applyAlignment="1">
      <alignment horizontal="center" vertical="center"/>
    </xf>
    <xf numFmtId="0" fontId="28" fillId="6" borderId="1" xfId="0" applyFont="1" applyFill="1" applyBorder="1" applyAlignment="1">
      <alignment horizontal="center" vertical="center" wrapText="1"/>
    </xf>
    <xf numFmtId="0" fontId="30" fillId="7" borderId="34" xfId="0" applyFont="1" applyFill="1" applyBorder="1" applyAlignment="1">
      <alignment horizontal="center" vertical="center" wrapText="1"/>
    </xf>
    <xf numFmtId="0" fontId="30" fillId="7" borderId="35" xfId="0" applyFont="1" applyFill="1" applyBorder="1" applyAlignment="1">
      <alignment horizontal="center" vertical="center" wrapText="1"/>
    </xf>
    <xf numFmtId="0" fontId="30" fillId="7" borderId="36" xfId="0" applyFont="1" applyFill="1" applyBorder="1" applyAlignment="1">
      <alignment horizontal="center" vertical="center" wrapText="1"/>
    </xf>
    <xf numFmtId="0" fontId="31" fillId="7" borderId="38" xfId="0" applyFont="1" applyFill="1" applyBorder="1" applyAlignment="1">
      <alignment horizontal="justify" vertical="center" wrapText="1"/>
    </xf>
    <xf numFmtId="0" fontId="31" fillId="2" borderId="34" xfId="0" applyFont="1" applyFill="1" applyBorder="1" applyAlignment="1">
      <alignment horizontal="justify" vertical="center" wrapText="1"/>
    </xf>
    <xf numFmtId="0" fontId="31" fillId="2" borderId="36" xfId="0" applyFont="1" applyFill="1" applyBorder="1" applyAlignment="1">
      <alignment horizontal="justify" vertical="center" wrapText="1"/>
    </xf>
    <xf numFmtId="0" fontId="32" fillId="7" borderId="34" xfId="0" applyFont="1" applyFill="1" applyBorder="1" applyAlignment="1">
      <alignment horizontal="justify" vertical="center" wrapText="1"/>
    </xf>
    <xf numFmtId="0" fontId="31" fillId="7" borderId="47" xfId="0" applyFont="1" applyFill="1" applyBorder="1" applyAlignment="1">
      <alignment horizontal="justify" vertical="center" wrapText="1"/>
    </xf>
    <xf numFmtId="0" fontId="31" fillId="7" borderId="48" xfId="0" applyFont="1" applyFill="1" applyBorder="1" applyAlignment="1">
      <alignment horizontal="justify" vertical="center" wrapText="1"/>
    </xf>
    <xf numFmtId="0" fontId="31" fillId="7" borderId="23" xfId="0" applyFont="1" applyFill="1" applyBorder="1" applyAlignment="1">
      <alignment horizontal="justify" vertical="center" wrapText="1"/>
    </xf>
    <xf numFmtId="0" fontId="31" fillId="7" borderId="17" xfId="0" applyFont="1" applyFill="1" applyBorder="1" applyAlignment="1">
      <alignment horizontal="justify" vertical="center" wrapText="1"/>
    </xf>
    <xf numFmtId="0" fontId="32" fillId="0" borderId="47" xfId="0" applyFont="1" applyBorder="1" applyAlignment="1">
      <alignment horizontal="left" vertical="center" wrapText="1"/>
    </xf>
    <xf numFmtId="0" fontId="32" fillId="0" borderId="54" xfId="0" applyFont="1" applyBorder="1" applyAlignment="1">
      <alignment horizontal="left" vertical="center" wrapText="1"/>
    </xf>
    <xf numFmtId="0" fontId="32" fillId="0" borderId="48" xfId="0" applyFont="1" applyBorder="1" applyAlignment="1">
      <alignment horizontal="left" vertical="center" wrapText="1"/>
    </xf>
    <xf numFmtId="0" fontId="32" fillId="0" borderId="53" xfId="0" applyFont="1" applyBorder="1" applyAlignment="1">
      <alignment horizontal="left" vertical="center" wrapText="1"/>
    </xf>
    <xf numFmtId="0" fontId="32" fillId="0" borderId="51" xfId="0" applyFont="1" applyBorder="1" applyAlignment="1">
      <alignment horizontal="left" vertical="center" wrapText="1"/>
    </xf>
    <xf numFmtId="0" fontId="32" fillId="0" borderId="52" xfId="0" applyFont="1" applyBorder="1" applyAlignment="1">
      <alignment horizontal="left" vertical="center" wrapText="1"/>
    </xf>
    <xf numFmtId="0" fontId="30" fillId="2" borderId="38" xfId="0" applyFont="1" applyFill="1" applyBorder="1" applyAlignment="1">
      <alignment horizontal="center" vertical="center" wrapText="1"/>
    </xf>
    <xf numFmtId="0" fontId="30" fillId="2" borderId="35" xfId="0" applyFont="1" applyFill="1" applyBorder="1" applyAlignment="1">
      <alignment horizontal="center" vertical="center" wrapText="1"/>
    </xf>
    <xf numFmtId="0" fontId="31" fillId="7" borderId="18" xfId="0" applyFont="1" applyFill="1" applyBorder="1" applyAlignment="1">
      <alignment horizontal="justify" vertical="center" wrapText="1"/>
    </xf>
    <xf numFmtId="0" fontId="31" fillId="7" borderId="37" xfId="0" applyFont="1" applyFill="1" applyBorder="1" applyAlignment="1">
      <alignment horizontal="justify" vertical="center" wrapText="1"/>
    </xf>
    <xf numFmtId="0" fontId="31" fillId="7" borderId="39" xfId="0" applyFont="1" applyFill="1" applyBorder="1" applyAlignment="1">
      <alignment horizontal="justify" vertical="center" wrapText="1"/>
    </xf>
    <xf numFmtId="0" fontId="30" fillId="2" borderId="34" xfId="0" applyFont="1" applyFill="1" applyBorder="1" applyAlignment="1">
      <alignment horizontal="justify" vertical="center" wrapText="1"/>
    </xf>
    <xf numFmtId="0" fontId="30" fillId="2" borderId="35" xfId="0" applyFont="1" applyFill="1" applyBorder="1" applyAlignment="1">
      <alignment horizontal="justify" vertical="center" wrapText="1"/>
    </xf>
    <xf numFmtId="0" fontId="30" fillId="2" borderId="36" xfId="0" applyFont="1" applyFill="1" applyBorder="1" applyAlignment="1">
      <alignment horizontal="justify" vertical="center" wrapText="1"/>
    </xf>
    <xf numFmtId="0" fontId="32" fillId="0" borderId="50" xfId="0" applyFont="1" applyBorder="1" applyAlignment="1">
      <alignment horizontal="left" vertical="center" wrapText="1"/>
    </xf>
    <xf numFmtId="0" fontId="32" fillId="0" borderId="55" xfId="0" applyFont="1" applyBorder="1" applyAlignment="1">
      <alignment horizontal="left" vertical="center" wrapText="1"/>
    </xf>
    <xf numFmtId="0" fontId="30" fillId="2" borderId="20" xfId="0" applyFont="1" applyFill="1" applyBorder="1" applyAlignment="1">
      <alignment horizontal="center" vertical="center" wrapText="1"/>
    </xf>
    <xf numFmtId="0" fontId="30" fillId="2" borderId="34" xfId="0" applyFont="1" applyFill="1" applyBorder="1" applyAlignment="1">
      <alignment horizontal="center" vertical="center" wrapText="1"/>
    </xf>
    <xf numFmtId="0" fontId="30" fillId="2" borderId="37" xfId="0" applyFont="1" applyFill="1" applyBorder="1" applyAlignment="1">
      <alignment horizontal="justify" vertical="center" wrapText="1"/>
    </xf>
    <xf numFmtId="0" fontId="31" fillId="0" borderId="34" xfId="0" applyFont="1" applyBorder="1" applyAlignment="1">
      <alignment vertical="center" wrapText="1"/>
    </xf>
    <xf numFmtId="0" fontId="31" fillId="0" borderId="36" xfId="0" applyFont="1" applyBorder="1" applyAlignment="1">
      <alignment vertical="center" wrapText="1"/>
    </xf>
  </cellXfs>
  <cellStyles count="10">
    <cellStyle name="Excel Built-in Percent" xfId="9"/>
    <cellStyle name="Millares [0]" xfId="6" builtinId="6"/>
    <cellStyle name="Normal" xfId="0" builtinId="0"/>
    <cellStyle name="Normal 2" xfId="1"/>
    <cellStyle name="Normal 3" xfId="8"/>
    <cellStyle name="Normal 3 2" xfId="5"/>
    <cellStyle name="Normal 3 3" xfId="2"/>
    <cellStyle name="Porcentaje" xfId="4" builtinId="5"/>
    <cellStyle name="Porcentaje 2" xfId="3"/>
    <cellStyle name="TableStyleLight1" xfId="7"/>
  </cellStyles>
  <dxfs count="24">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ill>
        <patternFill>
          <bgColor rgb="FF002060"/>
        </patternFill>
      </fill>
    </dxf>
    <dxf>
      <fill>
        <patternFill>
          <bgColor rgb="FF002060"/>
        </patternFill>
      </fill>
    </dxf>
    <dxf>
      <fill>
        <patternFill>
          <bgColor rgb="FF002060"/>
        </patternFill>
      </fill>
    </dxf>
    <dxf>
      <fill>
        <patternFill>
          <bgColor rgb="FF00206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00000000-0008-0000-0000-000002000000}"/>
            </a:ext>
          </a:extLst>
        </xdr:cNvPr>
        <xdr:cNvCxnSpPr/>
      </xdr:nvCxnSpPr>
      <xdr:spPr>
        <a:xfrm>
          <a:off x="219075" y="895350"/>
          <a:ext cx="11811000"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00000000-0008-0000-0000-000003000000}"/>
            </a:ext>
          </a:extLst>
        </xdr:cNvPr>
        <xdr:cNvSpPr txBox="1"/>
      </xdr:nvSpPr>
      <xdr:spPr>
        <a:xfrm>
          <a:off x="4000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00000000-0008-0000-0000-000004000000}"/>
            </a:ext>
          </a:extLst>
        </xdr:cNvPr>
        <xdr:cNvSpPr txBox="1"/>
      </xdr:nvSpPr>
      <xdr:spPr>
        <a:xfrm>
          <a:off x="4000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000-000005000000}"/>
            </a:ext>
          </a:extLst>
        </xdr:cNvPr>
        <xdr:cNvSpPr txBox="1"/>
      </xdr:nvSpPr>
      <xdr:spPr>
        <a:xfrm>
          <a:off x="6461554" y="961510"/>
          <a:ext cx="1553195"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00000000-0008-0000-00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71475"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5</xdr:row>
      <xdr:rowOff>9526</xdr:rowOff>
    </xdr:from>
    <xdr:to>
      <xdr:col>4</xdr:col>
      <xdr:colOff>457200</xdr:colOff>
      <xdr:row>5</xdr:row>
      <xdr:rowOff>161926</xdr:rowOff>
    </xdr:to>
    <xdr:sp macro="" textlink="">
      <xdr:nvSpPr>
        <xdr:cNvPr id="2" name="4 Cuadro de texto">
          <a:extLst>
            <a:ext uri="{FF2B5EF4-FFF2-40B4-BE49-F238E27FC236}">
              <a16:creationId xmlns:a16="http://schemas.microsoft.com/office/drawing/2014/main" id="{00000000-0008-0000-0100-000002000000}"/>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3" name="4 Cuadro de texto">
          <a:extLst>
            <a:ext uri="{FF2B5EF4-FFF2-40B4-BE49-F238E27FC236}">
              <a16:creationId xmlns:a16="http://schemas.microsoft.com/office/drawing/2014/main" id="{00000000-0008-0000-0100-000003000000}"/>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4" name="4 Cuadro de texto">
          <a:extLst>
            <a:ext uri="{FF2B5EF4-FFF2-40B4-BE49-F238E27FC236}">
              <a16:creationId xmlns:a16="http://schemas.microsoft.com/office/drawing/2014/main" id="{00000000-0008-0000-0100-000004000000}"/>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xdr:col>
      <xdr:colOff>247650</xdr:colOff>
      <xdr:row>5</xdr:row>
      <xdr:rowOff>0</xdr:rowOff>
    </xdr:from>
    <xdr:to>
      <xdr:col>20</xdr:col>
      <xdr:colOff>0</xdr:colOff>
      <xdr:row>5</xdr:row>
      <xdr:rowOff>9525</xdr:rowOff>
    </xdr:to>
    <xdr:cxnSp macro="">
      <xdr:nvCxnSpPr>
        <xdr:cNvPr id="5" name="22 Conector recto">
          <a:extLst>
            <a:ext uri="{FF2B5EF4-FFF2-40B4-BE49-F238E27FC236}">
              <a16:creationId xmlns:a16="http://schemas.microsoft.com/office/drawing/2014/main" id="{00000000-0008-0000-0100-000005000000}"/>
            </a:ext>
          </a:extLst>
        </xdr:cNvPr>
        <xdr:cNvCxnSpPr/>
      </xdr:nvCxnSpPr>
      <xdr:spPr>
        <a:xfrm flipV="1">
          <a:off x="542925" y="895350"/>
          <a:ext cx="1039177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91108</xdr:colOff>
      <xdr:row>5</xdr:row>
      <xdr:rowOff>47625</xdr:rowOff>
    </xdr:from>
    <xdr:to>
      <xdr:col>20</xdr:col>
      <xdr:colOff>5723</xdr:colOff>
      <xdr:row>5</xdr:row>
      <xdr:rowOff>247650</xdr:rowOff>
    </xdr:to>
    <xdr:sp macro="" textlink="">
      <xdr:nvSpPr>
        <xdr:cNvPr id="6" name="5 Cuadro de texto">
          <a:extLst>
            <a:ext uri="{FF2B5EF4-FFF2-40B4-BE49-F238E27FC236}">
              <a16:creationId xmlns:a16="http://schemas.microsoft.com/office/drawing/2014/main" id="{00000000-0008-0000-0100-000006000000}"/>
            </a:ext>
          </a:extLst>
        </xdr:cNvPr>
        <xdr:cNvSpPr txBox="1"/>
      </xdr:nvSpPr>
      <xdr:spPr>
        <a:xfrm>
          <a:off x="5284304" y="950429"/>
          <a:ext cx="2076376" cy="200025"/>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1</xdr:col>
      <xdr:colOff>0</xdr:colOff>
      <xdr:row>1</xdr:row>
      <xdr:rowOff>0</xdr:rowOff>
    </xdr:from>
    <xdr:to>
      <xdr:col>3</xdr:col>
      <xdr:colOff>1335050</xdr:colOff>
      <xdr:row>4</xdr:row>
      <xdr:rowOff>0</xdr:rowOff>
    </xdr:to>
    <xdr:pic>
      <xdr:nvPicPr>
        <xdr:cNvPr id="7" name="Imagen 6">
          <a:extLst>
            <a:ext uri="{FF2B5EF4-FFF2-40B4-BE49-F238E27FC236}">
              <a16:creationId xmlns:a16="http://schemas.microsoft.com/office/drawing/2014/main" id="{00000000-0008-0000-0100-000007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295275" y="161925"/>
          <a:ext cx="1773200" cy="571500"/>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161925</xdr:colOff>
      <xdr:row>0</xdr:row>
      <xdr:rowOff>66675</xdr:rowOff>
    </xdr:from>
    <xdr:to>
      <xdr:col>0</xdr:col>
      <xdr:colOff>1743075</xdr:colOff>
      <xdr:row>3</xdr:row>
      <xdr:rowOff>155976</xdr:rowOff>
    </xdr:to>
    <xdr:pic>
      <xdr:nvPicPr>
        <xdr:cNvPr id="2" name="Imagen 1">
          <a:extLst>
            <a:ext uri="{FF2B5EF4-FFF2-40B4-BE49-F238E27FC236}">
              <a16:creationId xmlns:a16="http://schemas.microsoft.com/office/drawing/2014/main" id="{5656ACD4-B57E-4E08-8A10-B3CAA5C738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6675"/>
          <a:ext cx="1581150" cy="660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1.%20AA%20SALUD%20BUCAL%20PEREIRA\2021\PROGRAMAS\11.%20CANCER%20DE%20ESTOMAGO,%20COLORECTAL%20Y%20PROSTATA\11.%20CA%20CEPO%20%20IPS%20AH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CA PROSTATA"/>
      <sheetName val="11. CA COLORECTAL"/>
    </sheetNames>
    <sheetDataSet>
      <sheetData sheetId="0"/>
      <sheetData sheetId="1">
        <row r="18">
          <cell r="A18">
            <v>3</v>
          </cell>
        </row>
        <row r="26">
          <cell r="A26">
            <v>5</v>
          </cell>
        </row>
        <row r="30">
          <cell r="A30">
            <v>1</v>
          </cell>
        </row>
        <row r="36">
          <cell r="A36">
            <v>3</v>
          </cell>
        </row>
        <row r="41">
          <cell r="A41">
            <v>2</v>
          </cell>
        </row>
        <row r="45">
          <cell r="A45">
            <v>1</v>
          </cell>
        </row>
        <row r="49">
          <cell r="A49">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topLeftCell="A13" zoomScaleNormal="100" workbookViewId="0">
      <selection activeCell="V10" sqref="V10"/>
    </sheetView>
  </sheetViews>
  <sheetFormatPr baseColWidth="10" defaultColWidth="11.42578125" defaultRowHeight="15" x14ac:dyDescent="0.25"/>
  <cols>
    <col min="1" max="1" width="3.28515625" style="1" customWidth="1"/>
    <col min="2" max="2" width="2.42578125" style="2" customWidth="1"/>
    <col min="3" max="3" width="4.42578125" style="2" customWidth="1"/>
    <col min="4" max="4" width="30.140625" style="2" customWidth="1"/>
    <col min="5" max="5" width="8.42578125" style="39" customWidth="1"/>
    <col min="6" max="6" width="7.85546875" style="39" customWidth="1"/>
    <col min="7" max="7" width="3.7109375" style="39" customWidth="1"/>
    <col min="8" max="8" width="6" style="39" customWidth="1"/>
    <col min="9" max="9" width="4.7109375" style="39" customWidth="1"/>
    <col min="10" max="10" width="4.85546875" style="39" customWidth="1"/>
    <col min="11" max="11" width="5.140625" style="40" customWidth="1"/>
    <col min="12" max="12" width="5" style="40" customWidth="1"/>
    <col min="13" max="13" width="4.28515625" style="40" customWidth="1"/>
    <col min="14" max="14" width="4.85546875" style="39" customWidth="1"/>
    <col min="15" max="15" width="4.42578125" style="39" customWidth="1"/>
    <col min="16" max="16" width="5.7109375" style="39" customWidth="1"/>
    <col min="17" max="17" width="4.5703125" style="39" customWidth="1"/>
    <col min="18" max="18" width="4.42578125" style="39" customWidth="1"/>
    <col min="19" max="19" width="5.140625" style="39" customWidth="1"/>
    <col min="20" max="20" width="11.42578125" style="35"/>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130" t="s">
        <v>13</v>
      </c>
      <c r="F2" s="131"/>
      <c r="G2" s="131"/>
      <c r="H2" s="131"/>
      <c r="I2" s="131"/>
      <c r="J2" s="131"/>
      <c r="K2" s="131"/>
      <c r="L2" s="131"/>
      <c r="M2" s="131"/>
      <c r="N2" s="131"/>
      <c r="O2" s="131"/>
      <c r="P2" s="131"/>
      <c r="Q2" s="131"/>
      <c r="R2" s="131"/>
      <c r="S2" s="131"/>
      <c r="T2" s="132"/>
    </row>
    <row r="3" spans="1:20" ht="15" customHeight="1" x14ac:dyDescent="0.2">
      <c r="E3" s="133"/>
      <c r="F3" s="134"/>
      <c r="G3" s="134"/>
      <c r="H3" s="134"/>
      <c r="I3" s="134"/>
      <c r="J3" s="134"/>
      <c r="K3" s="134"/>
      <c r="L3" s="134"/>
      <c r="M3" s="134"/>
      <c r="N3" s="134"/>
      <c r="O3" s="134"/>
      <c r="P3" s="134"/>
      <c r="Q3" s="134"/>
      <c r="R3" s="134"/>
      <c r="S3" s="134"/>
      <c r="T3" s="135"/>
    </row>
    <row r="4" spans="1:20" ht="15" customHeight="1" x14ac:dyDescent="0.2">
      <c r="E4" s="133"/>
      <c r="F4" s="134"/>
      <c r="G4" s="134"/>
      <c r="H4" s="134"/>
      <c r="I4" s="134"/>
      <c r="J4" s="134"/>
      <c r="K4" s="134"/>
      <c r="L4" s="134"/>
      <c r="M4" s="134"/>
      <c r="N4" s="134"/>
      <c r="O4" s="134"/>
      <c r="P4" s="134"/>
      <c r="Q4" s="134"/>
      <c r="R4" s="134"/>
      <c r="S4" s="134"/>
      <c r="T4" s="135"/>
    </row>
    <row r="5" spans="1:20" ht="12.75" x14ac:dyDescent="0.2">
      <c r="E5" s="6"/>
      <c r="F5" s="6"/>
      <c r="G5" s="6"/>
      <c r="H5" s="7"/>
      <c r="I5" s="7"/>
      <c r="J5" s="7"/>
      <c r="K5" s="8"/>
      <c r="L5" s="8"/>
      <c r="M5" s="8"/>
      <c r="N5" s="6"/>
      <c r="O5" s="6"/>
      <c r="P5" s="6"/>
      <c r="Q5" s="6"/>
      <c r="R5" s="6"/>
      <c r="S5" s="6"/>
      <c r="T5" s="9"/>
    </row>
    <row r="6" spans="1:20" ht="21.75" customHeight="1" x14ac:dyDescent="0.2">
      <c r="E6" s="6"/>
      <c r="F6" s="6"/>
      <c r="G6" s="6"/>
      <c r="H6" s="6"/>
      <c r="I6" s="6"/>
      <c r="J6" s="6"/>
      <c r="K6" s="8"/>
      <c r="L6" s="8"/>
      <c r="M6" s="8"/>
      <c r="N6" s="6"/>
      <c r="O6" s="6"/>
      <c r="P6" s="6"/>
      <c r="Q6" s="6"/>
      <c r="R6" s="6"/>
      <c r="S6" s="6"/>
      <c r="T6" s="9"/>
    </row>
    <row r="7" spans="1:20" ht="12.75" x14ac:dyDescent="0.2">
      <c r="C7" s="136" t="s">
        <v>7</v>
      </c>
      <c r="D7" s="136"/>
      <c r="E7" s="136"/>
      <c r="F7" s="2"/>
      <c r="G7" s="2"/>
      <c r="H7" s="2"/>
      <c r="I7" s="2"/>
      <c r="J7" s="2"/>
      <c r="K7" s="2"/>
      <c r="L7" s="2"/>
      <c r="M7" s="2"/>
      <c r="N7" s="2"/>
      <c r="O7" s="2"/>
      <c r="P7" s="2"/>
      <c r="Q7" s="2"/>
      <c r="R7" s="2"/>
      <c r="S7" s="2"/>
      <c r="T7" s="10"/>
    </row>
    <row r="8" spans="1:20" ht="14.25" customHeight="1" x14ac:dyDescent="0.2">
      <c r="C8" s="11" t="s">
        <v>46</v>
      </c>
      <c r="D8" s="11"/>
      <c r="E8" s="11"/>
      <c r="F8" s="2"/>
      <c r="G8" s="2"/>
      <c r="H8" s="2"/>
      <c r="I8" s="2"/>
      <c r="J8" s="2"/>
      <c r="K8" s="2"/>
      <c r="L8" s="2"/>
      <c r="M8" s="2"/>
      <c r="N8" s="2"/>
      <c r="O8" s="2"/>
      <c r="P8" s="2"/>
      <c r="Q8" s="2"/>
      <c r="R8" s="2"/>
      <c r="S8" s="2"/>
      <c r="T8" s="10"/>
    </row>
    <row r="9" spans="1:20" ht="12.75" x14ac:dyDescent="0.2">
      <c r="C9" s="137" t="s">
        <v>14</v>
      </c>
      <c r="D9" s="137"/>
      <c r="E9" s="137"/>
      <c r="F9" s="2"/>
      <c r="G9" s="2"/>
      <c r="H9" s="2"/>
      <c r="I9" s="2"/>
      <c r="J9" s="2"/>
      <c r="K9" s="2"/>
      <c r="L9" s="2"/>
      <c r="M9" s="2"/>
      <c r="N9" s="2"/>
      <c r="O9" s="2"/>
      <c r="P9" s="2"/>
      <c r="Q9" s="2"/>
      <c r="R9" s="2"/>
      <c r="S9" s="2"/>
      <c r="T9" s="10"/>
    </row>
    <row r="10" spans="1:20" ht="12.75" x14ac:dyDescent="0.2">
      <c r="C10" s="137" t="s">
        <v>47</v>
      </c>
      <c r="D10" s="137"/>
      <c r="E10" s="137"/>
      <c r="F10" s="2"/>
      <c r="G10" s="2"/>
      <c r="H10" s="2"/>
      <c r="I10" s="2"/>
      <c r="J10" s="2"/>
      <c r="K10" s="2"/>
      <c r="L10" s="2"/>
      <c r="M10" s="2"/>
      <c r="N10" s="2"/>
      <c r="O10" s="2"/>
      <c r="P10" s="2"/>
      <c r="Q10" s="2"/>
      <c r="R10" s="2"/>
      <c r="S10" s="2"/>
      <c r="T10" s="10"/>
    </row>
    <row r="11" spans="1:20" ht="46.5" customHeight="1" x14ac:dyDescent="0.2">
      <c r="B11" s="138"/>
      <c r="C11" s="139"/>
      <c r="D11" s="12" t="s">
        <v>8</v>
      </c>
      <c r="E11" s="142"/>
      <c r="F11" s="143"/>
      <c r="G11" s="144"/>
      <c r="H11" s="145"/>
      <c r="I11" s="146"/>
      <c r="J11" s="147"/>
      <c r="K11" s="145"/>
      <c r="L11" s="146"/>
      <c r="M11" s="147"/>
      <c r="N11" s="145"/>
      <c r="O11" s="146"/>
      <c r="P11" s="147"/>
      <c r="Q11" s="145"/>
      <c r="R11" s="146"/>
      <c r="S11" s="147"/>
      <c r="T11" s="13">
        <v>5</v>
      </c>
    </row>
    <row r="12" spans="1:20" ht="30" x14ac:dyDescent="0.2">
      <c r="B12" s="140"/>
      <c r="C12" s="141"/>
      <c r="D12" s="12" t="s">
        <v>10</v>
      </c>
      <c r="E12" s="14" t="s">
        <v>0</v>
      </c>
      <c r="F12" s="15" t="s">
        <v>1</v>
      </c>
      <c r="G12" s="16" t="s">
        <v>2</v>
      </c>
      <c r="H12" s="14" t="s">
        <v>0</v>
      </c>
      <c r="I12" s="15" t="s">
        <v>1</v>
      </c>
      <c r="J12" s="16" t="s">
        <v>2</v>
      </c>
      <c r="K12" s="14" t="s">
        <v>0</v>
      </c>
      <c r="L12" s="15" t="s">
        <v>1</v>
      </c>
      <c r="M12" s="16" t="s">
        <v>2</v>
      </c>
      <c r="N12" s="14" t="s">
        <v>0</v>
      </c>
      <c r="O12" s="15" t="s">
        <v>1</v>
      </c>
      <c r="P12" s="16" t="s">
        <v>2</v>
      </c>
      <c r="Q12" s="14" t="s">
        <v>0</v>
      </c>
      <c r="R12" s="15" t="s">
        <v>1</v>
      </c>
      <c r="S12" s="16" t="s">
        <v>2</v>
      </c>
      <c r="T12" s="17"/>
    </row>
    <row r="13" spans="1:20" ht="41.25" customHeight="1" x14ac:dyDescent="0.2">
      <c r="A13" s="1">
        <v>1</v>
      </c>
      <c r="B13" s="128" t="s">
        <v>9</v>
      </c>
      <c r="C13" s="129"/>
      <c r="D13" s="18" t="s">
        <v>15</v>
      </c>
      <c r="E13" s="68"/>
      <c r="F13" s="68"/>
      <c r="G13" s="68"/>
      <c r="H13" s="68"/>
      <c r="I13" s="68"/>
      <c r="J13" s="68"/>
      <c r="K13" s="68"/>
      <c r="L13" s="68"/>
      <c r="M13" s="68"/>
      <c r="N13" s="68"/>
      <c r="O13" s="68"/>
      <c r="P13" s="68"/>
      <c r="Q13" s="68"/>
      <c r="R13" s="68"/>
      <c r="S13" s="68"/>
      <c r="T13" s="17">
        <f>SUM(E13:S13)</f>
        <v>0</v>
      </c>
    </row>
    <row r="14" spans="1:20" ht="54" customHeight="1" x14ac:dyDescent="0.2">
      <c r="A14" s="1">
        <v>2</v>
      </c>
      <c r="B14" s="111"/>
      <c r="C14" s="112"/>
      <c r="D14" s="19" t="s">
        <v>16</v>
      </c>
      <c r="E14" s="68"/>
      <c r="F14" s="68"/>
      <c r="G14" s="68"/>
      <c r="H14" s="68"/>
      <c r="I14" s="68"/>
      <c r="J14" s="68"/>
      <c r="K14" s="68"/>
      <c r="L14" s="68"/>
      <c r="M14" s="68"/>
      <c r="N14" s="68"/>
      <c r="O14" s="68"/>
      <c r="P14" s="68"/>
      <c r="Q14" s="68"/>
      <c r="R14" s="68"/>
      <c r="S14" s="68"/>
      <c r="T14" s="17">
        <f>SUM(E14:S14)</f>
        <v>0</v>
      </c>
    </row>
    <row r="15" spans="1:20" ht="51" customHeight="1" x14ac:dyDescent="0.2">
      <c r="A15" s="1">
        <v>3</v>
      </c>
      <c r="B15" s="111"/>
      <c r="C15" s="112"/>
      <c r="D15" s="19" t="s">
        <v>17</v>
      </c>
      <c r="E15" s="68"/>
      <c r="F15" s="68"/>
      <c r="G15" s="68"/>
      <c r="H15" s="68"/>
      <c r="I15" s="68"/>
      <c r="J15" s="68"/>
      <c r="K15" s="68"/>
      <c r="L15" s="68"/>
      <c r="M15" s="68"/>
      <c r="N15" s="68"/>
      <c r="O15" s="68"/>
      <c r="P15" s="68"/>
      <c r="Q15" s="68"/>
      <c r="R15" s="68"/>
      <c r="S15" s="68"/>
      <c r="T15" s="17">
        <f>SUM(E15:S15)</f>
        <v>0</v>
      </c>
    </row>
    <row r="16" spans="1:20" ht="26.25" customHeight="1" x14ac:dyDescent="0.2">
      <c r="A16" s="1">
        <v>4</v>
      </c>
      <c r="B16" s="111"/>
      <c r="C16" s="112"/>
      <c r="D16" s="18" t="s">
        <v>18</v>
      </c>
      <c r="E16" s="68"/>
      <c r="F16" s="68"/>
      <c r="G16" s="68"/>
      <c r="H16" s="68"/>
      <c r="I16" s="68"/>
      <c r="J16" s="68"/>
      <c r="K16" s="68"/>
      <c r="L16" s="68"/>
      <c r="M16" s="68"/>
      <c r="N16" s="68"/>
      <c r="O16" s="68"/>
      <c r="P16" s="68"/>
      <c r="Q16" s="68"/>
      <c r="R16" s="68"/>
      <c r="S16" s="68"/>
      <c r="T16" s="17">
        <f>SUM(E16:S16)</f>
        <v>0</v>
      </c>
    </row>
    <row r="17" spans="1:20" ht="18" customHeight="1" x14ac:dyDescent="0.2">
      <c r="B17" s="111"/>
      <c r="C17" s="112"/>
      <c r="D17" s="20" t="s">
        <v>3</v>
      </c>
      <c r="E17" s="69">
        <f>SUM(E13:E16)</f>
        <v>0</v>
      </c>
      <c r="F17" s="69">
        <f t="shared" ref="F17:S17" si="0">SUM(F13:F16)</f>
        <v>0</v>
      </c>
      <c r="G17" s="69">
        <f t="shared" si="0"/>
        <v>0</v>
      </c>
      <c r="H17" s="69">
        <f t="shared" si="0"/>
        <v>0</v>
      </c>
      <c r="I17" s="69">
        <f t="shared" si="0"/>
        <v>0</v>
      </c>
      <c r="J17" s="69">
        <f t="shared" si="0"/>
        <v>0</v>
      </c>
      <c r="K17" s="69">
        <f t="shared" si="0"/>
        <v>0</v>
      </c>
      <c r="L17" s="69">
        <f t="shared" si="0"/>
        <v>0</v>
      </c>
      <c r="M17" s="69">
        <f t="shared" si="0"/>
        <v>0</v>
      </c>
      <c r="N17" s="69">
        <f t="shared" si="0"/>
        <v>0</v>
      </c>
      <c r="O17" s="69">
        <f t="shared" si="0"/>
        <v>0</v>
      </c>
      <c r="P17" s="69">
        <f t="shared" si="0"/>
        <v>0</v>
      </c>
      <c r="Q17" s="69">
        <f t="shared" si="0"/>
        <v>0</v>
      </c>
      <c r="R17" s="69">
        <f t="shared" si="0"/>
        <v>0</v>
      </c>
      <c r="S17" s="69">
        <f t="shared" si="0"/>
        <v>0</v>
      </c>
      <c r="T17" s="17">
        <f>SUM(E17:S17)</f>
        <v>0</v>
      </c>
    </row>
    <row r="18" spans="1:20" ht="37.5" customHeight="1" x14ac:dyDescent="0.2">
      <c r="B18" s="111"/>
      <c r="C18" s="112"/>
      <c r="D18" s="21" t="s">
        <v>19</v>
      </c>
      <c r="E18" s="113"/>
      <c r="F18" s="114"/>
      <c r="G18" s="115"/>
      <c r="H18" s="113"/>
      <c r="I18" s="114"/>
      <c r="J18" s="115"/>
      <c r="K18" s="113"/>
      <c r="L18" s="114"/>
      <c r="M18" s="115"/>
      <c r="N18" s="113"/>
      <c r="O18" s="114"/>
      <c r="P18" s="115"/>
      <c r="Q18" s="113"/>
      <c r="R18" s="114"/>
      <c r="S18" s="115"/>
      <c r="T18" s="17"/>
    </row>
    <row r="19" spans="1:20" ht="18" customHeight="1" x14ac:dyDescent="0.2">
      <c r="B19" s="111" t="s">
        <v>20</v>
      </c>
      <c r="C19" s="112"/>
      <c r="D19" s="22" t="s">
        <v>20</v>
      </c>
      <c r="E19" s="23" t="s">
        <v>0</v>
      </c>
      <c r="F19" s="24" t="s">
        <v>1</v>
      </c>
      <c r="G19" s="25" t="s">
        <v>2</v>
      </c>
      <c r="H19" s="23" t="s">
        <v>0</v>
      </c>
      <c r="I19" s="24" t="s">
        <v>1</v>
      </c>
      <c r="J19" s="25" t="s">
        <v>2</v>
      </c>
      <c r="K19" s="23" t="s">
        <v>0</v>
      </c>
      <c r="L19" s="24" t="s">
        <v>1</v>
      </c>
      <c r="M19" s="25" t="s">
        <v>2</v>
      </c>
      <c r="N19" s="23" t="s">
        <v>0</v>
      </c>
      <c r="O19" s="24" t="s">
        <v>1</v>
      </c>
      <c r="P19" s="25" t="s">
        <v>2</v>
      </c>
      <c r="Q19" s="23" t="s">
        <v>0</v>
      </c>
      <c r="R19" s="24" t="s">
        <v>1</v>
      </c>
      <c r="S19" s="25" t="s">
        <v>2</v>
      </c>
      <c r="T19" s="17"/>
    </row>
    <row r="20" spans="1:20" s="28" customFormat="1" ht="77.25" customHeight="1" x14ac:dyDescent="0.2">
      <c r="A20" s="26">
        <v>1</v>
      </c>
      <c r="B20" s="111"/>
      <c r="C20" s="112"/>
      <c r="D20" s="27" t="s">
        <v>50</v>
      </c>
      <c r="E20" s="70"/>
      <c r="F20" s="70"/>
      <c r="G20" s="70"/>
      <c r="H20" s="70"/>
      <c r="I20" s="70"/>
      <c r="J20" s="70"/>
      <c r="K20" s="70"/>
      <c r="L20" s="70"/>
      <c r="M20" s="70"/>
      <c r="N20" s="70"/>
      <c r="O20" s="70"/>
      <c r="P20" s="70"/>
      <c r="Q20" s="70"/>
      <c r="R20" s="70"/>
      <c r="S20" s="70"/>
      <c r="T20" s="17">
        <f t="shared" ref="T20:T26" si="1">SUM(E20:S20)</f>
        <v>0</v>
      </c>
    </row>
    <row r="21" spans="1:20" ht="81" customHeight="1" x14ac:dyDescent="0.2">
      <c r="A21" s="1">
        <v>2</v>
      </c>
      <c r="B21" s="111"/>
      <c r="C21" s="112"/>
      <c r="D21" s="29" t="s">
        <v>21</v>
      </c>
      <c r="E21" s="30"/>
      <c r="F21" s="30"/>
      <c r="G21" s="30"/>
      <c r="H21" s="30"/>
      <c r="I21" s="30"/>
      <c r="J21" s="30"/>
      <c r="K21" s="30"/>
      <c r="L21" s="30"/>
      <c r="M21" s="30"/>
      <c r="N21" s="30"/>
      <c r="O21" s="30"/>
      <c r="P21" s="30"/>
      <c r="Q21" s="30"/>
      <c r="R21" s="30"/>
      <c r="S21" s="30"/>
      <c r="T21" s="17">
        <f t="shared" si="1"/>
        <v>0</v>
      </c>
    </row>
    <row r="22" spans="1:20" ht="42" customHeight="1" x14ac:dyDescent="0.2">
      <c r="A22" s="1">
        <v>3</v>
      </c>
      <c r="B22" s="111"/>
      <c r="C22" s="112"/>
      <c r="D22" s="29" t="s">
        <v>22</v>
      </c>
      <c r="E22" s="30"/>
      <c r="F22" s="30"/>
      <c r="G22" s="30"/>
      <c r="H22" s="30"/>
      <c r="I22" s="30"/>
      <c r="J22" s="30"/>
      <c r="K22" s="30"/>
      <c r="L22" s="30"/>
      <c r="M22" s="30"/>
      <c r="N22" s="30"/>
      <c r="O22" s="30"/>
      <c r="P22" s="30"/>
      <c r="Q22" s="30"/>
      <c r="R22" s="30"/>
      <c r="S22" s="30"/>
      <c r="T22" s="17">
        <f t="shared" si="1"/>
        <v>0</v>
      </c>
    </row>
    <row r="23" spans="1:20" ht="50.25" customHeight="1" x14ac:dyDescent="0.2">
      <c r="A23" s="1">
        <v>4</v>
      </c>
      <c r="B23" s="111"/>
      <c r="C23" s="112"/>
      <c r="D23" s="29" t="s">
        <v>23</v>
      </c>
      <c r="E23" s="30"/>
      <c r="F23" s="30"/>
      <c r="G23" s="30"/>
      <c r="H23" s="30"/>
      <c r="I23" s="30"/>
      <c r="J23" s="30"/>
      <c r="K23" s="30"/>
      <c r="L23" s="30"/>
      <c r="M23" s="30"/>
      <c r="N23" s="30"/>
      <c r="O23" s="30"/>
      <c r="P23" s="30"/>
      <c r="Q23" s="30"/>
      <c r="R23" s="30"/>
      <c r="S23" s="30"/>
      <c r="T23" s="17">
        <f t="shared" si="1"/>
        <v>0</v>
      </c>
    </row>
    <row r="24" spans="1:20" ht="38.25" customHeight="1" x14ac:dyDescent="0.2">
      <c r="A24" s="1">
        <v>5</v>
      </c>
      <c r="B24" s="111"/>
      <c r="C24" s="112"/>
      <c r="D24" s="29" t="s">
        <v>24</v>
      </c>
      <c r="E24" s="30"/>
      <c r="F24" s="30"/>
      <c r="G24" s="30"/>
      <c r="H24" s="30"/>
      <c r="I24" s="30"/>
      <c r="J24" s="30"/>
      <c r="K24" s="30"/>
      <c r="L24" s="30"/>
      <c r="M24" s="30"/>
      <c r="N24" s="30"/>
      <c r="O24" s="30"/>
      <c r="P24" s="30"/>
      <c r="Q24" s="30"/>
      <c r="R24" s="30"/>
      <c r="S24" s="30"/>
      <c r="T24" s="17">
        <f t="shared" si="1"/>
        <v>0</v>
      </c>
    </row>
    <row r="25" spans="1:20" ht="42.75" customHeight="1" x14ac:dyDescent="0.2">
      <c r="A25" s="1">
        <v>6</v>
      </c>
      <c r="B25" s="111"/>
      <c r="C25" s="112"/>
      <c r="D25" s="29" t="s">
        <v>25</v>
      </c>
      <c r="E25" s="30"/>
      <c r="F25" s="30"/>
      <c r="G25" s="30"/>
      <c r="H25" s="30"/>
      <c r="I25" s="30"/>
      <c r="J25" s="30"/>
      <c r="K25" s="30"/>
      <c r="L25" s="30"/>
      <c r="M25" s="30"/>
      <c r="N25" s="30"/>
      <c r="O25" s="30"/>
      <c r="P25" s="30"/>
      <c r="Q25" s="30"/>
      <c r="R25" s="30"/>
      <c r="S25" s="30"/>
      <c r="T25" s="17">
        <f t="shared" si="1"/>
        <v>0</v>
      </c>
    </row>
    <row r="26" spans="1:20" ht="18" customHeight="1" x14ac:dyDescent="0.2">
      <c r="B26" s="111"/>
      <c r="C26" s="112"/>
      <c r="D26" s="31" t="s">
        <v>3</v>
      </c>
      <c r="E26" s="71">
        <f>SUM(E20:E25)</f>
        <v>0</v>
      </c>
      <c r="F26" s="71">
        <f t="shared" ref="F26:S26" si="2">SUM(F20:F25)</f>
        <v>0</v>
      </c>
      <c r="G26" s="71">
        <f t="shared" si="2"/>
        <v>0</v>
      </c>
      <c r="H26" s="71">
        <f t="shared" si="2"/>
        <v>0</v>
      </c>
      <c r="I26" s="71">
        <f t="shared" si="2"/>
        <v>0</v>
      </c>
      <c r="J26" s="71">
        <f t="shared" si="2"/>
        <v>0</v>
      </c>
      <c r="K26" s="71">
        <f t="shared" si="2"/>
        <v>0</v>
      </c>
      <c r="L26" s="71">
        <f t="shared" si="2"/>
        <v>0</v>
      </c>
      <c r="M26" s="71">
        <f t="shared" si="2"/>
        <v>0</v>
      </c>
      <c r="N26" s="71">
        <f t="shared" si="2"/>
        <v>0</v>
      </c>
      <c r="O26" s="71">
        <f t="shared" si="2"/>
        <v>0</v>
      </c>
      <c r="P26" s="71">
        <f t="shared" si="2"/>
        <v>0</v>
      </c>
      <c r="Q26" s="71">
        <f t="shared" si="2"/>
        <v>0</v>
      </c>
      <c r="R26" s="71">
        <f t="shared" si="2"/>
        <v>0</v>
      </c>
      <c r="S26" s="71">
        <f t="shared" si="2"/>
        <v>0</v>
      </c>
      <c r="T26" s="17">
        <f t="shared" si="1"/>
        <v>0</v>
      </c>
    </row>
    <row r="27" spans="1:20" ht="37.5" customHeight="1" x14ac:dyDescent="0.2">
      <c r="B27" s="111"/>
      <c r="C27" s="112"/>
      <c r="D27" s="22" t="s">
        <v>19</v>
      </c>
      <c r="E27" s="122"/>
      <c r="F27" s="123"/>
      <c r="G27" s="124"/>
      <c r="H27" s="122"/>
      <c r="I27" s="123"/>
      <c r="J27" s="124"/>
      <c r="K27" s="122"/>
      <c r="L27" s="123"/>
      <c r="M27" s="124"/>
      <c r="N27" s="122"/>
      <c r="O27" s="123"/>
      <c r="P27" s="124"/>
      <c r="Q27" s="122"/>
      <c r="R27" s="123"/>
      <c r="S27" s="124"/>
      <c r="T27" s="17"/>
    </row>
    <row r="28" spans="1:20" ht="18" customHeight="1" x14ac:dyDescent="0.2">
      <c r="B28" s="111" t="s">
        <v>4</v>
      </c>
      <c r="C28" s="112"/>
      <c r="D28" s="22" t="s">
        <v>4</v>
      </c>
      <c r="E28" s="23" t="s">
        <v>0</v>
      </c>
      <c r="F28" s="24" t="s">
        <v>1</v>
      </c>
      <c r="G28" s="25" t="s">
        <v>2</v>
      </c>
      <c r="H28" s="23" t="s">
        <v>0</v>
      </c>
      <c r="I28" s="24" t="s">
        <v>1</v>
      </c>
      <c r="J28" s="25" t="s">
        <v>2</v>
      </c>
      <c r="K28" s="23" t="s">
        <v>0</v>
      </c>
      <c r="L28" s="24" t="s">
        <v>1</v>
      </c>
      <c r="M28" s="25" t="s">
        <v>2</v>
      </c>
      <c r="N28" s="23" t="s">
        <v>0</v>
      </c>
      <c r="O28" s="24" t="s">
        <v>1</v>
      </c>
      <c r="P28" s="25" t="s">
        <v>2</v>
      </c>
      <c r="Q28" s="23" t="s">
        <v>0</v>
      </c>
      <c r="R28" s="24" t="s">
        <v>1</v>
      </c>
      <c r="S28" s="25" t="s">
        <v>2</v>
      </c>
      <c r="T28" s="17">
        <v>10</v>
      </c>
    </row>
    <row r="29" spans="1:20" ht="30.75" customHeight="1" x14ac:dyDescent="0.2">
      <c r="A29" s="1">
        <v>1</v>
      </c>
      <c r="B29" s="111"/>
      <c r="C29" s="112"/>
      <c r="D29" s="32" t="s">
        <v>26</v>
      </c>
      <c r="E29" s="72"/>
      <c r="F29" s="72"/>
      <c r="G29" s="72"/>
      <c r="H29" s="72"/>
      <c r="I29" s="72"/>
      <c r="J29" s="72"/>
      <c r="K29" s="72"/>
      <c r="L29" s="72"/>
      <c r="M29" s="72"/>
      <c r="N29" s="72"/>
      <c r="O29" s="72"/>
      <c r="P29" s="72"/>
      <c r="Q29" s="72"/>
      <c r="R29" s="72"/>
      <c r="S29" s="72"/>
      <c r="T29" s="17">
        <f t="shared" ref="T29:T34" si="3">SUM(E29:S29)</f>
        <v>0</v>
      </c>
    </row>
    <row r="30" spans="1:20" ht="41.25" customHeight="1" x14ac:dyDescent="0.2">
      <c r="A30" s="1">
        <v>2</v>
      </c>
      <c r="B30" s="111"/>
      <c r="C30" s="112"/>
      <c r="D30" s="32" t="s">
        <v>51</v>
      </c>
      <c r="E30" s="72"/>
      <c r="F30" s="72"/>
      <c r="G30" s="72"/>
      <c r="H30" s="72"/>
      <c r="I30" s="72"/>
      <c r="J30" s="72"/>
      <c r="K30" s="72"/>
      <c r="L30" s="72"/>
      <c r="M30" s="72"/>
      <c r="N30" s="72"/>
      <c r="O30" s="72"/>
      <c r="P30" s="72"/>
      <c r="Q30" s="72"/>
      <c r="R30" s="72"/>
      <c r="S30" s="72"/>
      <c r="T30" s="17">
        <f t="shared" si="3"/>
        <v>0</v>
      </c>
    </row>
    <row r="31" spans="1:20" ht="62.25" customHeight="1" x14ac:dyDescent="0.2">
      <c r="A31" s="1">
        <v>3</v>
      </c>
      <c r="B31" s="111"/>
      <c r="C31" s="112"/>
      <c r="D31" s="32" t="s">
        <v>52</v>
      </c>
      <c r="E31" s="72"/>
      <c r="F31" s="72"/>
      <c r="G31" s="72"/>
      <c r="H31" s="72"/>
      <c r="I31" s="72"/>
      <c r="J31" s="72"/>
      <c r="K31" s="72"/>
      <c r="L31" s="72"/>
      <c r="M31" s="72"/>
      <c r="N31" s="72"/>
      <c r="O31" s="72"/>
      <c r="P31" s="72"/>
      <c r="Q31" s="72"/>
      <c r="R31" s="72"/>
      <c r="S31" s="72"/>
      <c r="T31" s="17">
        <f t="shared" si="3"/>
        <v>0</v>
      </c>
    </row>
    <row r="32" spans="1:20" ht="41.25" customHeight="1" x14ac:dyDescent="0.2">
      <c r="A32" s="1">
        <v>4</v>
      </c>
      <c r="B32" s="111"/>
      <c r="C32" s="112"/>
      <c r="D32" s="32" t="s">
        <v>27</v>
      </c>
      <c r="E32" s="72"/>
      <c r="F32" s="72"/>
      <c r="G32" s="72"/>
      <c r="H32" s="72"/>
      <c r="I32" s="72"/>
      <c r="J32" s="72"/>
      <c r="K32" s="72"/>
      <c r="L32" s="72"/>
      <c r="M32" s="72"/>
      <c r="N32" s="72"/>
      <c r="O32" s="72"/>
      <c r="P32" s="72"/>
      <c r="Q32" s="72"/>
      <c r="R32" s="72"/>
      <c r="S32" s="72"/>
      <c r="T32" s="17">
        <f t="shared" si="3"/>
        <v>0</v>
      </c>
    </row>
    <row r="33" spans="1:20" ht="61.5" customHeight="1" x14ac:dyDescent="0.2">
      <c r="A33" s="1">
        <v>5</v>
      </c>
      <c r="B33" s="111"/>
      <c r="C33" s="112"/>
      <c r="D33" s="32" t="s">
        <v>28</v>
      </c>
      <c r="E33" s="72"/>
      <c r="F33" s="72"/>
      <c r="G33" s="72"/>
      <c r="H33" s="72"/>
      <c r="I33" s="72"/>
      <c r="J33" s="72"/>
      <c r="K33" s="72"/>
      <c r="L33" s="72"/>
      <c r="M33" s="72"/>
      <c r="N33" s="72"/>
      <c r="O33" s="72"/>
      <c r="P33" s="72"/>
      <c r="Q33" s="72"/>
      <c r="R33" s="72"/>
      <c r="S33" s="72"/>
      <c r="T33" s="17">
        <f t="shared" si="3"/>
        <v>0</v>
      </c>
    </row>
    <row r="34" spans="1:20" ht="18" customHeight="1" x14ac:dyDescent="0.2">
      <c r="B34" s="111"/>
      <c r="C34" s="112"/>
      <c r="D34" s="31" t="s">
        <v>3</v>
      </c>
      <c r="E34" s="71">
        <f>SUM(E29:E33)</f>
        <v>0</v>
      </c>
      <c r="F34" s="71">
        <f t="shared" ref="F34:S34" si="4">SUM(F29:F33)</f>
        <v>0</v>
      </c>
      <c r="G34" s="71">
        <f t="shared" si="4"/>
        <v>0</v>
      </c>
      <c r="H34" s="71">
        <f t="shared" si="4"/>
        <v>0</v>
      </c>
      <c r="I34" s="71">
        <f t="shared" si="4"/>
        <v>0</v>
      </c>
      <c r="J34" s="71">
        <f t="shared" si="4"/>
        <v>0</v>
      </c>
      <c r="K34" s="71">
        <f t="shared" si="4"/>
        <v>0</v>
      </c>
      <c r="L34" s="71">
        <f t="shared" si="4"/>
        <v>0</v>
      </c>
      <c r="M34" s="71">
        <f t="shared" si="4"/>
        <v>0</v>
      </c>
      <c r="N34" s="71">
        <f t="shared" si="4"/>
        <v>0</v>
      </c>
      <c r="O34" s="71">
        <f t="shared" si="4"/>
        <v>0</v>
      </c>
      <c r="P34" s="71">
        <f t="shared" si="4"/>
        <v>0</v>
      </c>
      <c r="Q34" s="71">
        <f t="shared" si="4"/>
        <v>0</v>
      </c>
      <c r="R34" s="71">
        <f t="shared" si="4"/>
        <v>0</v>
      </c>
      <c r="S34" s="71">
        <f t="shared" si="4"/>
        <v>0</v>
      </c>
      <c r="T34" s="17">
        <f t="shared" si="3"/>
        <v>0</v>
      </c>
    </row>
    <row r="35" spans="1:20" ht="37.5" customHeight="1" x14ac:dyDescent="0.2">
      <c r="B35" s="111"/>
      <c r="C35" s="112"/>
      <c r="D35" s="22" t="s">
        <v>19</v>
      </c>
      <c r="E35" s="125"/>
      <c r="F35" s="126"/>
      <c r="G35" s="127"/>
      <c r="H35" s="125"/>
      <c r="I35" s="126"/>
      <c r="J35" s="127"/>
      <c r="K35" s="125"/>
      <c r="L35" s="126"/>
      <c r="M35" s="127"/>
      <c r="N35" s="125"/>
      <c r="O35" s="126"/>
      <c r="P35" s="127"/>
      <c r="Q35" s="125"/>
      <c r="R35" s="126"/>
      <c r="S35" s="127"/>
      <c r="T35" s="17"/>
    </row>
    <row r="36" spans="1:20" ht="18" customHeight="1" x14ac:dyDescent="0.2">
      <c r="B36" s="111" t="s">
        <v>5</v>
      </c>
      <c r="C36" s="112"/>
      <c r="D36" s="22" t="s">
        <v>5</v>
      </c>
      <c r="E36" s="23" t="s">
        <v>0</v>
      </c>
      <c r="F36" s="24" t="s">
        <v>1</v>
      </c>
      <c r="G36" s="25" t="s">
        <v>2</v>
      </c>
      <c r="H36" s="23" t="s">
        <v>0</v>
      </c>
      <c r="I36" s="24" t="s">
        <v>1</v>
      </c>
      <c r="J36" s="25" t="s">
        <v>2</v>
      </c>
      <c r="K36" s="23" t="s">
        <v>0</v>
      </c>
      <c r="L36" s="24" t="s">
        <v>1</v>
      </c>
      <c r="M36" s="25" t="s">
        <v>2</v>
      </c>
      <c r="N36" s="23" t="s">
        <v>0</v>
      </c>
      <c r="O36" s="24" t="s">
        <v>1</v>
      </c>
      <c r="P36" s="25" t="s">
        <v>2</v>
      </c>
      <c r="Q36" s="23" t="s">
        <v>0</v>
      </c>
      <c r="R36" s="24" t="s">
        <v>1</v>
      </c>
      <c r="S36" s="25" t="s">
        <v>2</v>
      </c>
      <c r="T36" s="17">
        <v>10</v>
      </c>
    </row>
    <row r="37" spans="1:20" ht="93" customHeight="1" x14ac:dyDescent="0.2">
      <c r="A37" s="1">
        <v>1</v>
      </c>
      <c r="B37" s="111"/>
      <c r="C37" s="112"/>
      <c r="D37" s="32" t="s">
        <v>29</v>
      </c>
      <c r="E37" s="73"/>
      <c r="F37" s="74"/>
      <c r="G37" s="75"/>
      <c r="H37" s="73"/>
      <c r="I37" s="74"/>
      <c r="J37" s="75"/>
      <c r="K37" s="73"/>
      <c r="L37" s="74"/>
      <c r="M37" s="75"/>
      <c r="N37" s="73"/>
      <c r="O37" s="74"/>
      <c r="P37" s="75"/>
      <c r="Q37" s="73"/>
      <c r="R37" s="74"/>
      <c r="S37" s="75"/>
      <c r="T37" s="17">
        <f t="shared" ref="T37:T43" si="5">SUM(E37:S37)</f>
        <v>0</v>
      </c>
    </row>
    <row r="38" spans="1:20" ht="57" customHeight="1" x14ac:dyDescent="0.2">
      <c r="A38" s="1">
        <v>2</v>
      </c>
      <c r="B38" s="111"/>
      <c r="C38" s="112"/>
      <c r="D38" s="32" t="s">
        <v>53</v>
      </c>
      <c r="E38" s="70"/>
      <c r="F38" s="70"/>
      <c r="G38" s="70"/>
      <c r="H38" s="70"/>
      <c r="I38" s="70"/>
      <c r="J38" s="70"/>
      <c r="K38" s="70"/>
      <c r="L38" s="70"/>
      <c r="M38" s="70"/>
      <c r="N38" s="70"/>
      <c r="O38" s="70"/>
      <c r="P38" s="70"/>
      <c r="Q38" s="70"/>
      <c r="R38" s="70"/>
      <c r="S38" s="70"/>
      <c r="T38" s="17">
        <f t="shared" si="5"/>
        <v>0</v>
      </c>
    </row>
    <row r="39" spans="1:20" ht="78.75" customHeight="1" x14ac:dyDescent="0.2">
      <c r="A39" s="1">
        <v>3</v>
      </c>
      <c r="B39" s="111"/>
      <c r="C39" s="112"/>
      <c r="D39" s="32" t="s">
        <v>30</v>
      </c>
      <c r="E39" s="30"/>
      <c r="F39" s="30"/>
      <c r="G39" s="30"/>
      <c r="H39" s="30"/>
      <c r="I39" s="30"/>
      <c r="J39" s="30"/>
      <c r="K39" s="30"/>
      <c r="L39" s="30"/>
      <c r="M39" s="30"/>
      <c r="N39" s="30"/>
      <c r="O39" s="30"/>
      <c r="P39" s="30"/>
      <c r="Q39" s="30"/>
      <c r="R39" s="30"/>
      <c r="S39" s="30"/>
      <c r="T39" s="17">
        <f t="shared" si="5"/>
        <v>0</v>
      </c>
    </row>
    <row r="40" spans="1:20" ht="70.5" customHeight="1" x14ac:dyDescent="0.2">
      <c r="A40" s="1">
        <v>4</v>
      </c>
      <c r="B40" s="111"/>
      <c r="C40" s="112"/>
      <c r="D40" s="32" t="s">
        <v>54</v>
      </c>
      <c r="E40" s="30"/>
      <c r="F40" s="30"/>
      <c r="G40" s="30"/>
      <c r="H40" s="30"/>
      <c r="I40" s="30"/>
      <c r="J40" s="30"/>
      <c r="K40" s="30"/>
      <c r="L40" s="30"/>
      <c r="M40" s="30"/>
      <c r="N40" s="30"/>
      <c r="O40" s="30"/>
      <c r="P40" s="30"/>
      <c r="Q40" s="30"/>
      <c r="R40" s="30"/>
      <c r="S40" s="30"/>
      <c r="T40" s="17">
        <f t="shared" si="5"/>
        <v>0</v>
      </c>
    </row>
    <row r="41" spans="1:20" ht="87.75" customHeight="1" x14ac:dyDescent="0.2">
      <c r="A41" s="1">
        <v>5</v>
      </c>
      <c r="B41" s="111"/>
      <c r="C41" s="112"/>
      <c r="D41" s="32" t="s">
        <v>55</v>
      </c>
      <c r="E41" s="30"/>
      <c r="F41" s="30"/>
      <c r="G41" s="30"/>
      <c r="H41" s="30"/>
      <c r="I41" s="30"/>
      <c r="J41" s="30"/>
      <c r="K41" s="30"/>
      <c r="L41" s="30"/>
      <c r="M41" s="30"/>
      <c r="N41" s="30"/>
      <c r="O41" s="30"/>
      <c r="P41" s="30"/>
      <c r="Q41" s="30"/>
      <c r="R41" s="30"/>
      <c r="S41" s="30"/>
      <c r="T41" s="17">
        <f t="shared" si="5"/>
        <v>0</v>
      </c>
    </row>
    <row r="42" spans="1:20" ht="66.75" customHeight="1" x14ac:dyDescent="0.2">
      <c r="A42" s="1">
        <v>6</v>
      </c>
      <c r="B42" s="111"/>
      <c r="C42" s="112"/>
      <c r="D42" s="32" t="s">
        <v>31</v>
      </c>
      <c r="E42" s="30"/>
      <c r="F42" s="30"/>
      <c r="G42" s="30"/>
      <c r="H42" s="30"/>
      <c r="I42" s="30"/>
      <c r="J42" s="30"/>
      <c r="K42" s="30"/>
      <c r="L42" s="30"/>
      <c r="M42" s="30"/>
      <c r="N42" s="30"/>
      <c r="O42" s="30"/>
      <c r="P42" s="30"/>
      <c r="Q42" s="30"/>
      <c r="R42" s="30"/>
      <c r="S42" s="30"/>
      <c r="T42" s="17">
        <f t="shared" si="5"/>
        <v>0</v>
      </c>
    </row>
    <row r="43" spans="1:20" ht="18" customHeight="1" x14ac:dyDescent="0.2">
      <c r="B43" s="111"/>
      <c r="C43" s="112"/>
      <c r="D43" s="31" t="s">
        <v>3</v>
      </c>
      <c r="E43" s="76">
        <f>SUM(E37:E42)</f>
        <v>0</v>
      </c>
      <c r="F43" s="76">
        <f t="shared" ref="F43:S43" si="6">SUM(F37:F42)</f>
        <v>0</v>
      </c>
      <c r="G43" s="76">
        <f t="shared" si="6"/>
        <v>0</v>
      </c>
      <c r="H43" s="76">
        <f t="shared" si="6"/>
        <v>0</v>
      </c>
      <c r="I43" s="76">
        <f t="shared" si="6"/>
        <v>0</v>
      </c>
      <c r="J43" s="76">
        <f t="shared" si="6"/>
        <v>0</v>
      </c>
      <c r="K43" s="76">
        <f t="shared" si="6"/>
        <v>0</v>
      </c>
      <c r="L43" s="76">
        <f t="shared" si="6"/>
        <v>0</v>
      </c>
      <c r="M43" s="76">
        <f t="shared" si="6"/>
        <v>0</v>
      </c>
      <c r="N43" s="76">
        <f t="shared" si="6"/>
        <v>0</v>
      </c>
      <c r="O43" s="76">
        <f t="shared" si="6"/>
        <v>0</v>
      </c>
      <c r="P43" s="76">
        <f t="shared" si="6"/>
        <v>0</v>
      </c>
      <c r="Q43" s="76">
        <f t="shared" si="6"/>
        <v>0</v>
      </c>
      <c r="R43" s="76">
        <f t="shared" si="6"/>
        <v>0</v>
      </c>
      <c r="S43" s="76">
        <f t="shared" si="6"/>
        <v>0</v>
      </c>
      <c r="T43" s="33">
        <f t="shared" si="5"/>
        <v>0</v>
      </c>
    </row>
    <row r="44" spans="1:20" ht="37.5" customHeight="1" x14ac:dyDescent="0.2">
      <c r="B44" s="111"/>
      <c r="C44" s="112"/>
      <c r="D44" s="22" t="s">
        <v>19</v>
      </c>
      <c r="E44" s="122"/>
      <c r="F44" s="123"/>
      <c r="G44" s="124"/>
      <c r="H44" s="122"/>
      <c r="I44" s="123"/>
      <c r="J44" s="124"/>
      <c r="K44" s="122"/>
      <c r="L44" s="123"/>
      <c r="M44" s="124"/>
      <c r="N44" s="122"/>
      <c r="O44" s="123"/>
      <c r="P44" s="124"/>
      <c r="Q44" s="122"/>
      <c r="R44" s="123"/>
      <c r="S44" s="124"/>
      <c r="T44" s="17"/>
    </row>
    <row r="45" spans="1:20" ht="18" customHeight="1" x14ac:dyDescent="0.2">
      <c r="B45" s="111" t="s">
        <v>6</v>
      </c>
      <c r="C45" s="112"/>
      <c r="D45" s="22" t="s">
        <v>6</v>
      </c>
      <c r="E45" s="23" t="s">
        <v>0</v>
      </c>
      <c r="F45" s="24" t="s">
        <v>1</v>
      </c>
      <c r="G45" s="25" t="s">
        <v>2</v>
      </c>
      <c r="H45" s="23" t="s">
        <v>0</v>
      </c>
      <c r="I45" s="24" t="s">
        <v>1</v>
      </c>
      <c r="J45" s="25" t="s">
        <v>2</v>
      </c>
      <c r="K45" s="23" t="s">
        <v>0</v>
      </c>
      <c r="L45" s="24" t="s">
        <v>1</v>
      </c>
      <c r="M45" s="25" t="s">
        <v>2</v>
      </c>
      <c r="N45" s="23" t="s">
        <v>0</v>
      </c>
      <c r="O45" s="24" t="s">
        <v>1</v>
      </c>
      <c r="P45" s="25" t="s">
        <v>2</v>
      </c>
      <c r="Q45" s="23" t="s">
        <v>0</v>
      </c>
      <c r="R45" s="24" t="s">
        <v>1</v>
      </c>
      <c r="S45" s="25" t="s">
        <v>2</v>
      </c>
      <c r="T45" s="17">
        <v>10</v>
      </c>
    </row>
    <row r="46" spans="1:20" ht="33" customHeight="1" x14ac:dyDescent="0.2">
      <c r="A46" s="1">
        <v>1</v>
      </c>
      <c r="B46" s="111"/>
      <c r="C46" s="112"/>
      <c r="D46" s="27" t="s">
        <v>32</v>
      </c>
      <c r="E46" s="30"/>
      <c r="F46" s="30"/>
      <c r="G46" s="30"/>
      <c r="H46" s="30"/>
      <c r="I46" s="30"/>
      <c r="J46" s="30"/>
      <c r="K46" s="30"/>
      <c r="L46" s="30"/>
      <c r="M46" s="30"/>
      <c r="N46" s="30"/>
      <c r="O46" s="30"/>
      <c r="P46" s="30"/>
      <c r="Q46" s="30"/>
      <c r="R46" s="30"/>
      <c r="S46" s="30"/>
      <c r="T46" s="17">
        <f>SUM(E46:S46)</f>
        <v>0</v>
      </c>
    </row>
    <row r="47" spans="1:20" ht="18" customHeight="1" x14ac:dyDescent="0.2">
      <c r="B47" s="111"/>
      <c r="C47" s="112"/>
      <c r="D47" s="31" t="s">
        <v>3</v>
      </c>
      <c r="E47" s="77">
        <f>+E46</f>
        <v>0</v>
      </c>
      <c r="F47" s="77">
        <f t="shared" ref="F47:S47" si="7">+F46</f>
        <v>0</v>
      </c>
      <c r="G47" s="77">
        <f t="shared" si="7"/>
        <v>0</v>
      </c>
      <c r="H47" s="77">
        <f t="shared" si="7"/>
        <v>0</v>
      </c>
      <c r="I47" s="77">
        <f t="shared" si="7"/>
        <v>0</v>
      </c>
      <c r="J47" s="77">
        <f t="shared" si="7"/>
        <v>0</v>
      </c>
      <c r="K47" s="77">
        <f t="shared" si="7"/>
        <v>0</v>
      </c>
      <c r="L47" s="77">
        <f t="shared" si="7"/>
        <v>0</v>
      </c>
      <c r="M47" s="77">
        <f t="shared" si="7"/>
        <v>0</v>
      </c>
      <c r="N47" s="77">
        <f t="shared" si="7"/>
        <v>0</v>
      </c>
      <c r="O47" s="77">
        <f t="shared" si="7"/>
        <v>0</v>
      </c>
      <c r="P47" s="77">
        <f t="shared" si="7"/>
        <v>0</v>
      </c>
      <c r="Q47" s="77">
        <f t="shared" si="7"/>
        <v>0</v>
      </c>
      <c r="R47" s="77">
        <f t="shared" si="7"/>
        <v>0</v>
      </c>
      <c r="S47" s="77">
        <f t="shared" si="7"/>
        <v>0</v>
      </c>
      <c r="T47" s="34">
        <f>SUM(E47:S47)</f>
        <v>0</v>
      </c>
    </row>
    <row r="48" spans="1:20" ht="44.25" customHeight="1" x14ac:dyDescent="0.2">
      <c r="B48" s="111"/>
      <c r="C48" s="112"/>
      <c r="D48" s="22" t="s">
        <v>19</v>
      </c>
      <c r="E48" s="113"/>
      <c r="F48" s="114"/>
      <c r="G48" s="115"/>
      <c r="H48" s="113"/>
      <c r="I48" s="114"/>
      <c r="J48" s="115"/>
      <c r="K48" s="113"/>
      <c r="L48" s="114"/>
      <c r="M48" s="115"/>
      <c r="N48" s="113"/>
      <c r="O48" s="114"/>
      <c r="P48" s="115"/>
      <c r="Q48" s="113"/>
      <c r="R48" s="114"/>
      <c r="S48" s="115"/>
      <c r="T48" s="17"/>
    </row>
    <row r="49" spans="1:20" ht="18" customHeight="1" x14ac:dyDescent="0.2">
      <c r="B49" s="116" t="s">
        <v>12</v>
      </c>
      <c r="C49" s="117"/>
      <c r="D49" s="22" t="s">
        <v>12</v>
      </c>
      <c r="E49" s="23" t="s">
        <v>0</v>
      </c>
      <c r="F49" s="24" t="s">
        <v>1</v>
      </c>
      <c r="G49" s="25" t="s">
        <v>2</v>
      </c>
      <c r="H49" s="23" t="s">
        <v>0</v>
      </c>
      <c r="I49" s="24" t="s">
        <v>1</v>
      </c>
      <c r="J49" s="25" t="s">
        <v>2</v>
      </c>
      <c r="K49" s="23" t="s">
        <v>0</v>
      </c>
      <c r="L49" s="24" t="s">
        <v>1</v>
      </c>
      <c r="M49" s="25" t="s">
        <v>2</v>
      </c>
      <c r="N49" s="23" t="s">
        <v>0</v>
      </c>
      <c r="O49" s="24" t="s">
        <v>1</v>
      </c>
      <c r="P49" s="25" t="s">
        <v>2</v>
      </c>
      <c r="Q49" s="23" t="s">
        <v>0</v>
      </c>
      <c r="R49" s="24" t="s">
        <v>1</v>
      </c>
      <c r="S49" s="25" t="s">
        <v>2</v>
      </c>
      <c r="T49" s="17">
        <v>10</v>
      </c>
    </row>
    <row r="50" spans="1:20" ht="84.75" customHeight="1" x14ac:dyDescent="0.2">
      <c r="A50" s="1">
        <v>1</v>
      </c>
      <c r="B50" s="116"/>
      <c r="C50" s="117"/>
      <c r="D50" s="32" t="s">
        <v>33</v>
      </c>
      <c r="E50" s="30"/>
      <c r="F50" s="30"/>
      <c r="G50" s="30"/>
      <c r="H50" s="30"/>
      <c r="I50" s="30"/>
      <c r="J50" s="30"/>
      <c r="K50" s="30"/>
      <c r="L50" s="30"/>
      <c r="M50" s="30"/>
      <c r="N50" s="30"/>
      <c r="O50" s="30"/>
      <c r="P50" s="30"/>
      <c r="Q50" s="30"/>
      <c r="R50" s="30"/>
      <c r="S50" s="30"/>
      <c r="T50" s="17">
        <f>SUM(E50:S50)</f>
        <v>0</v>
      </c>
    </row>
    <row r="51" spans="1:20" ht="30" customHeight="1" x14ac:dyDescent="0.2">
      <c r="B51" s="116"/>
      <c r="C51" s="117"/>
      <c r="D51" s="31" t="s">
        <v>3</v>
      </c>
      <c r="E51" s="77">
        <f t="shared" ref="E51:S51" si="8">SUM(E50:E50)</f>
        <v>0</v>
      </c>
      <c r="F51" s="77">
        <f t="shared" si="8"/>
        <v>0</v>
      </c>
      <c r="G51" s="77">
        <f t="shared" si="8"/>
        <v>0</v>
      </c>
      <c r="H51" s="77">
        <f t="shared" si="8"/>
        <v>0</v>
      </c>
      <c r="I51" s="77">
        <f t="shared" si="8"/>
        <v>0</v>
      </c>
      <c r="J51" s="77">
        <f t="shared" si="8"/>
        <v>0</v>
      </c>
      <c r="K51" s="77">
        <f t="shared" si="8"/>
        <v>0</v>
      </c>
      <c r="L51" s="77">
        <f t="shared" si="8"/>
        <v>0</v>
      </c>
      <c r="M51" s="77">
        <f t="shared" si="8"/>
        <v>0</v>
      </c>
      <c r="N51" s="77">
        <f t="shared" si="8"/>
        <v>0</v>
      </c>
      <c r="O51" s="77">
        <f t="shared" si="8"/>
        <v>0</v>
      </c>
      <c r="P51" s="77">
        <f t="shared" si="8"/>
        <v>0</v>
      </c>
      <c r="Q51" s="77">
        <f t="shared" si="8"/>
        <v>0</v>
      </c>
      <c r="R51" s="77">
        <f t="shared" si="8"/>
        <v>0</v>
      </c>
      <c r="S51" s="77">
        <f t="shared" si="8"/>
        <v>0</v>
      </c>
      <c r="T51" s="17">
        <f>SUM(E51:S51)</f>
        <v>0</v>
      </c>
    </row>
    <row r="52" spans="1:20" ht="51" customHeight="1" x14ac:dyDescent="0.2">
      <c r="B52" s="116"/>
      <c r="C52" s="117"/>
      <c r="D52" s="22" t="s">
        <v>19</v>
      </c>
      <c r="E52" s="119"/>
      <c r="F52" s="120"/>
      <c r="G52" s="121"/>
      <c r="H52" s="119"/>
      <c r="I52" s="120"/>
      <c r="J52" s="121"/>
      <c r="K52" s="119"/>
      <c r="L52" s="120"/>
      <c r="M52" s="121"/>
      <c r="N52" s="119"/>
      <c r="O52" s="120"/>
      <c r="P52" s="121"/>
      <c r="Q52" s="119"/>
      <c r="R52" s="120"/>
      <c r="S52" s="121"/>
      <c r="T52" s="17"/>
    </row>
    <row r="53" spans="1:20" x14ac:dyDescent="0.25">
      <c r="E53" s="62">
        <f t="shared" ref="E53:S53" si="9">+E51+E47+E43+E34+E26+E17</f>
        <v>0</v>
      </c>
      <c r="F53" s="62">
        <f t="shared" si="9"/>
        <v>0</v>
      </c>
      <c r="G53" s="62">
        <f t="shared" si="9"/>
        <v>0</v>
      </c>
      <c r="H53" s="62">
        <f t="shared" si="9"/>
        <v>0</v>
      </c>
      <c r="I53" s="62">
        <f t="shared" si="9"/>
        <v>0</v>
      </c>
      <c r="J53" s="62">
        <f t="shared" si="9"/>
        <v>0</v>
      </c>
      <c r="K53" s="62">
        <f t="shared" si="9"/>
        <v>0</v>
      </c>
      <c r="L53" s="62">
        <f t="shared" si="9"/>
        <v>0</v>
      </c>
      <c r="M53" s="62">
        <f t="shared" si="9"/>
        <v>0</v>
      </c>
      <c r="N53" s="62">
        <f t="shared" si="9"/>
        <v>0</v>
      </c>
      <c r="O53" s="62">
        <f t="shared" si="9"/>
        <v>0</v>
      </c>
      <c r="P53" s="62">
        <f t="shared" si="9"/>
        <v>0</v>
      </c>
      <c r="Q53" s="62">
        <f t="shared" si="9"/>
        <v>0</v>
      </c>
      <c r="R53" s="62">
        <f t="shared" si="9"/>
        <v>0</v>
      </c>
      <c r="S53" s="62">
        <f t="shared" si="9"/>
        <v>0</v>
      </c>
    </row>
    <row r="54" spans="1:20" s="1" customFormat="1" x14ac:dyDescent="0.25">
      <c r="A54" s="1">
        <f>A50+A46+A42+A33+A25+A16</f>
        <v>23</v>
      </c>
      <c r="E54" s="118">
        <f>+E53+F53+G53</f>
        <v>0</v>
      </c>
      <c r="F54" s="118"/>
      <c r="G54" s="118"/>
      <c r="H54" s="118">
        <f t="shared" ref="H54" si="10">+H53+I53+J53</f>
        <v>0</v>
      </c>
      <c r="I54" s="118"/>
      <c r="J54" s="118"/>
      <c r="K54" s="118">
        <f t="shared" ref="K54" si="11">+K53+L53+M53</f>
        <v>0</v>
      </c>
      <c r="L54" s="118"/>
      <c r="M54" s="118"/>
      <c r="N54" s="118">
        <f t="shared" ref="N54" si="12">+N53+O53+P53</f>
        <v>0</v>
      </c>
      <c r="O54" s="118"/>
      <c r="P54" s="118"/>
      <c r="Q54" s="118">
        <f t="shared" ref="Q54" si="13">+Q53+R53+S53</f>
        <v>0</v>
      </c>
      <c r="R54" s="118"/>
      <c r="S54" s="118"/>
      <c r="T54" s="66"/>
    </row>
    <row r="55" spans="1:20" x14ac:dyDescent="0.25">
      <c r="D55" s="36" t="s">
        <v>0</v>
      </c>
      <c r="E55" s="37">
        <f>+H53+K53+N53+Q53</f>
        <v>0</v>
      </c>
      <c r="F55" s="38" t="e">
        <f>+E55/$E$58</f>
        <v>#DIV/0!</v>
      </c>
    </row>
    <row r="56" spans="1:20" x14ac:dyDescent="0.25">
      <c r="D56" s="36" t="s">
        <v>1</v>
      </c>
      <c r="E56" s="37">
        <f>+F53+I53+L53+O53+R53</f>
        <v>0</v>
      </c>
      <c r="F56" s="38" t="e">
        <f t="shared" ref="F56:F58" si="14">+E56/$E$58</f>
        <v>#DIV/0!</v>
      </c>
    </row>
    <row r="57" spans="1:20" x14ac:dyDescent="0.25">
      <c r="D57" s="36" t="s">
        <v>2</v>
      </c>
      <c r="E57" s="37">
        <f>+G53+J53+M53+P53+S53</f>
        <v>0</v>
      </c>
      <c r="F57" s="38" t="e">
        <f t="shared" si="14"/>
        <v>#DIV/0!</v>
      </c>
    </row>
    <row r="58" spans="1:20" x14ac:dyDescent="0.25">
      <c r="E58" s="37">
        <f>SUM(E55:E57)</f>
        <v>0</v>
      </c>
      <c r="F58" s="38" t="e">
        <f t="shared" si="14"/>
        <v>#DIV/0!</v>
      </c>
    </row>
    <row r="60" spans="1:20" x14ac:dyDescent="0.25">
      <c r="D60" s="64" t="s">
        <v>45</v>
      </c>
      <c r="E60" s="63"/>
      <c r="F60" s="65" t="e">
        <f>+F55+F57</f>
        <v>#DIV/0!</v>
      </c>
    </row>
    <row r="104" spans="1:20" ht="12.75" x14ac:dyDescent="0.2">
      <c r="A104" s="1" t="e">
        <f>+'[1]11. CA COLORECTAL'!A49+'[1]11. CA COLORECTAL'!A45+'[1]11. CA COLORECTAL'!#REF!+'[1]11. CA COLORECTAL'!A41+'[1]11. CA COLORECTAL'!A36+'[1]11. CA COLORECTAL'!A30+'[1]11. CA COLORECTAL'!A26+'[1]11. CA COLORECTAL'!A18+A55+A50+#REF!+A47+A43+A36+A30+A22</f>
        <v>#REF!</v>
      </c>
      <c r="E104" s="42"/>
      <c r="F104" s="42"/>
      <c r="G104" s="42"/>
      <c r="H104" s="42"/>
      <c r="I104" s="42"/>
      <c r="J104" s="42"/>
      <c r="K104" s="42"/>
      <c r="L104" s="42"/>
      <c r="M104" s="42"/>
      <c r="N104" s="42"/>
      <c r="O104" s="42"/>
      <c r="P104" s="42"/>
      <c r="Q104" s="42"/>
      <c r="R104" s="42"/>
      <c r="S104" s="42"/>
      <c r="T104" s="10"/>
    </row>
  </sheetData>
  <dataConsolidate/>
  <mergeCells count="51">
    <mergeCell ref="E2:T4"/>
    <mergeCell ref="C7:E7"/>
    <mergeCell ref="C9:E9"/>
    <mergeCell ref="C10:E10"/>
    <mergeCell ref="B11:C12"/>
    <mergeCell ref="E11:G11"/>
    <mergeCell ref="H11:J11"/>
    <mergeCell ref="K11:M11"/>
    <mergeCell ref="N11:P11"/>
    <mergeCell ref="Q11:S11"/>
    <mergeCell ref="Q27:S27"/>
    <mergeCell ref="Q18:S18"/>
    <mergeCell ref="B19:C27"/>
    <mergeCell ref="E27:G27"/>
    <mergeCell ref="H27:J27"/>
    <mergeCell ref="K27:M27"/>
    <mergeCell ref="N27:P27"/>
    <mergeCell ref="B13:C18"/>
    <mergeCell ref="E18:G18"/>
    <mergeCell ref="H18:J18"/>
    <mergeCell ref="K18:M18"/>
    <mergeCell ref="N18:P18"/>
    <mergeCell ref="Q54:S54"/>
    <mergeCell ref="N52:P52"/>
    <mergeCell ref="Q44:S44"/>
    <mergeCell ref="Q35:S35"/>
    <mergeCell ref="B36:C44"/>
    <mergeCell ref="E44:G44"/>
    <mergeCell ref="H44:J44"/>
    <mergeCell ref="K44:M44"/>
    <mergeCell ref="N44:P44"/>
    <mergeCell ref="B28:C35"/>
    <mergeCell ref="E35:G35"/>
    <mergeCell ref="H35:J35"/>
    <mergeCell ref="K35:M35"/>
    <mergeCell ref="N35:P35"/>
    <mergeCell ref="Q52:S52"/>
    <mergeCell ref="Q48:S48"/>
    <mergeCell ref="N48:P48"/>
    <mergeCell ref="E54:G54"/>
    <mergeCell ref="H54:J54"/>
    <mergeCell ref="K54:M54"/>
    <mergeCell ref="N54:P54"/>
    <mergeCell ref="E52:G52"/>
    <mergeCell ref="H52:J52"/>
    <mergeCell ref="K52:M52"/>
    <mergeCell ref="B45:C48"/>
    <mergeCell ref="E48:G48"/>
    <mergeCell ref="H48:J48"/>
    <mergeCell ref="K48:M48"/>
    <mergeCell ref="B49:C52"/>
  </mergeCells>
  <conditionalFormatting sqref="T13:T52">
    <cfRule type="cellIs" dxfId="23" priority="5" operator="notEqual">
      <formula>$T$11</formula>
    </cfRule>
  </conditionalFormatting>
  <conditionalFormatting sqref="E54:S54">
    <cfRule type="cellIs" dxfId="22" priority="26" operator="notEqual">
      <formula>$A$54</formula>
    </cfRule>
    <cfRule type="cellIs" priority="27" operator="notEqual">
      <formula>$A$54</formula>
    </cfRule>
  </conditionalFormatting>
  <dataValidations count="3">
    <dataValidation type="whole" operator="equal" allowBlank="1" showInputMessage="1" showErrorMessage="1" errorTitle="REGISTRO ERRADO" error="SOLO PUEDE REGISTRAR 1 " sqref="E46:S46 E50:S50 E13:S16">
      <formula1>1</formula1>
    </dataValidation>
    <dataValidation type="whole" operator="equal" allowBlank="1" showInputMessage="1" showErrorMessage="1" errorTitle="REGISTRO ERRADO" error="SOLO PUEDE MARCAR 1" sqref="E37:S42 E29:S33">
      <formula1>1</formula1>
    </dataValidation>
    <dataValidation type="whole" operator="equal" allowBlank="1" showInputMessage="1" showErrorMessage="1" errorTitle="REGISTRO ERRADO" error="SOLO PUEDE REGISTRAR 1" sqref="E20:S25">
      <formula1>1</formula1>
    </dataValidation>
  </dataValidations>
  <pageMargins left="0.7" right="0.7" top="0.75" bottom="0.75" header="0.3" footer="0.3"/>
  <pageSetup paperSize="9"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0"/>
  <sheetViews>
    <sheetView topLeftCell="A22" zoomScale="115" zoomScaleNormal="115" workbookViewId="0">
      <selection activeCell="Q22" sqref="Q22"/>
    </sheetView>
  </sheetViews>
  <sheetFormatPr baseColWidth="10" defaultRowHeight="15" x14ac:dyDescent="0.25"/>
  <cols>
    <col min="1" max="1" width="4.42578125" style="61" customWidth="1"/>
    <col min="2" max="2" width="3.85546875" style="39" customWidth="1"/>
    <col min="3" max="3" width="2.7109375" style="39" customWidth="1"/>
    <col min="4" max="4" width="32.140625" style="39" customWidth="1"/>
    <col min="5" max="5" width="5.5703125" style="39" customWidth="1"/>
    <col min="6" max="6" width="5.7109375" style="39" customWidth="1"/>
    <col min="7" max="7" width="3.28515625" style="39" customWidth="1"/>
    <col min="8" max="8" width="3.5703125" style="39" customWidth="1"/>
    <col min="9" max="9" width="3.85546875" style="39" customWidth="1"/>
    <col min="10" max="10" width="3.28515625" style="39" customWidth="1"/>
    <col min="11" max="11" width="3.140625" style="39" customWidth="1"/>
    <col min="12" max="12" width="3.42578125" style="39" customWidth="1"/>
    <col min="13" max="13" width="4" style="39" customWidth="1"/>
    <col min="14" max="14" width="3.85546875" style="39" customWidth="1"/>
    <col min="15" max="15" width="4.28515625" style="39" customWidth="1"/>
    <col min="16" max="16" width="4" style="39" customWidth="1"/>
    <col min="17" max="17" width="3.28515625" style="39" customWidth="1"/>
    <col min="18" max="18" width="4" style="39" customWidth="1"/>
    <col min="19" max="19" width="4.28515625" style="39" customWidth="1"/>
    <col min="20" max="20" width="8.7109375" style="41" customWidth="1"/>
    <col min="21" max="16384" width="11.42578125" style="39"/>
  </cols>
  <sheetData>
    <row r="1" spans="1:20" s="2" customFormat="1" ht="12.75" x14ac:dyDescent="0.2">
      <c r="A1" s="1"/>
      <c r="E1" s="3"/>
      <c r="F1" s="3"/>
      <c r="G1" s="3"/>
      <c r="H1" s="3"/>
      <c r="I1" s="3"/>
      <c r="J1" s="3"/>
      <c r="K1" s="4"/>
      <c r="L1" s="4"/>
      <c r="M1" s="4"/>
      <c r="N1" s="3"/>
      <c r="O1" s="3"/>
      <c r="P1" s="3"/>
      <c r="Q1" s="3"/>
      <c r="R1" s="3"/>
      <c r="S1" s="3"/>
      <c r="T1" s="5"/>
    </row>
    <row r="2" spans="1:20" s="2" customFormat="1" ht="15" customHeight="1" x14ac:dyDescent="0.2">
      <c r="A2" s="1"/>
      <c r="E2" s="130" t="s">
        <v>13</v>
      </c>
      <c r="F2" s="131"/>
      <c r="G2" s="131"/>
      <c r="H2" s="131"/>
      <c r="I2" s="131"/>
      <c r="J2" s="131"/>
      <c r="K2" s="131"/>
      <c r="L2" s="131"/>
      <c r="M2" s="131"/>
      <c r="N2" s="131"/>
      <c r="O2" s="131"/>
      <c r="P2" s="131"/>
      <c r="Q2" s="131"/>
      <c r="R2" s="131"/>
      <c r="S2" s="131"/>
      <c r="T2" s="132"/>
    </row>
    <row r="3" spans="1:20" s="2" customFormat="1" ht="15" customHeight="1" x14ac:dyDescent="0.2">
      <c r="A3" s="1"/>
      <c r="E3" s="133"/>
      <c r="F3" s="134"/>
      <c r="G3" s="134"/>
      <c r="H3" s="134"/>
      <c r="I3" s="134"/>
      <c r="J3" s="134"/>
      <c r="K3" s="134"/>
      <c r="L3" s="134"/>
      <c r="M3" s="134"/>
      <c r="N3" s="134"/>
      <c r="O3" s="134"/>
      <c r="P3" s="134"/>
      <c r="Q3" s="134"/>
      <c r="R3" s="134"/>
      <c r="S3" s="134"/>
      <c r="T3" s="135"/>
    </row>
    <row r="4" spans="1:20" s="2" customFormat="1" ht="15" customHeight="1" x14ac:dyDescent="0.2">
      <c r="A4" s="1"/>
      <c r="E4" s="155"/>
      <c r="F4" s="156"/>
      <c r="G4" s="156"/>
      <c r="H4" s="156"/>
      <c r="I4" s="156"/>
      <c r="J4" s="156"/>
      <c r="K4" s="156"/>
      <c r="L4" s="156"/>
      <c r="M4" s="156"/>
      <c r="N4" s="156"/>
      <c r="O4" s="156"/>
      <c r="P4" s="156"/>
      <c r="Q4" s="156"/>
      <c r="R4" s="156"/>
      <c r="S4" s="156"/>
      <c r="T4" s="157"/>
    </row>
    <row r="5" spans="1:20" s="2" customFormat="1" ht="12.75" x14ac:dyDescent="0.2">
      <c r="A5" s="1"/>
      <c r="E5" s="6"/>
      <c r="F5" s="6"/>
      <c r="G5" s="6"/>
      <c r="H5" s="7"/>
      <c r="I5" s="7"/>
      <c r="J5" s="7"/>
      <c r="K5" s="8"/>
      <c r="L5" s="8"/>
      <c r="M5" s="8"/>
      <c r="N5" s="6"/>
      <c r="O5" s="6"/>
      <c r="P5" s="6"/>
      <c r="Q5" s="6"/>
      <c r="R5" s="6"/>
      <c r="S5" s="6"/>
      <c r="T5" s="9"/>
    </row>
    <row r="6" spans="1:20" s="2" customFormat="1" ht="21.75" customHeight="1" x14ac:dyDescent="0.2">
      <c r="A6" s="1"/>
      <c r="E6" s="6"/>
      <c r="F6" s="6"/>
      <c r="G6" s="6"/>
      <c r="H6" s="6"/>
      <c r="I6" s="6"/>
      <c r="J6" s="6"/>
      <c r="K6" s="8"/>
      <c r="L6" s="8"/>
      <c r="M6" s="8"/>
      <c r="N6" s="6"/>
      <c r="O6" s="6"/>
      <c r="P6" s="6"/>
      <c r="Q6" s="6"/>
      <c r="R6" s="6"/>
      <c r="S6" s="6"/>
      <c r="T6" s="9"/>
    </row>
    <row r="7" spans="1:20" s="2" customFormat="1" ht="12.75" x14ac:dyDescent="0.2">
      <c r="A7" s="1"/>
      <c r="C7" s="136" t="s">
        <v>7</v>
      </c>
      <c r="D7" s="136"/>
      <c r="E7" s="136"/>
      <c r="K7" s="10"/>
      <c r="T7" s="10"/>
    </row>
    <row r="8" spans="1:20" s="2" customFormat="1" ht="14.25" customHeight="1" x14ac:dyDescent="0.2">
      <c r="A8" s="1"/>
      <c r="C8" s="11" t="s">
        <v>48</v>
      </c>
      <c r="D8" s="11"/>
      <c r="E8" s="11"/>
      <c r="K8" s="10"/>
      <c r="T8" s="10"/>
    </row>
    <row r="9" spans="1:20" s="2" customFormat="1" ht="12.75" x14ac:dyDescent="0.2">
      <c r="A9" s="1"/>
      <c r="C9" s="137" t="s">
        <v>14</v>
      </c>
      <c r="D9" s="137"/>
      <c r="E9" s="137"/>
      <c r="K9" s="10"/>
      <c r="T9" s="10"/>
    </row>
    <row r="10" spans="1:20" s="2" customFormat="1" ht="12.75" x14ac:dyDescent="0.2">
      <c r="A10" s="1"/>
      <c r="C10" s="137" t="s">
        <v>49</v>
      </c>
      <c r="D10" s="137"/>
      <c r="E10" s="137"/>
      <c r="K10" s="10"/>
      <c r="T10" s="10"/>
    </row>
    <row r="11" spans="1:20" s="2" customFormat="1" ht="12.75" x14ac:dyDescent="0.2">
      <c r="A11" s="1"/>
      <c r="B11" s="158" t="s">
        <v>34</v>
      </c>
      <c r="C11" s="159"/>
      <c r="D11" s="159"/>
      <c r="E11" s="159"/>
      <c r="F11" s="159"/>
      <c r="G11" s="159"/>
      <c r="H11" s="159"/>
      <c r="I11" s="159"/>
      <c r="J11" s="42"/>
      <c r="K11" s="43"/>
      <c r="T11" s="10"/>
    </row>
    <row r="12" spans="1:20" s="2" customFormat="1" ht="12.75" x14ac:dyDescent="0.2">
      <c r="A12" s="1"/>
      <c r="B12" s="158"/>
      <c r="C12" s="159"/>
      <c r="D12" s="159"/>
      <c r="E12" s="159"/>
      <c r="F12" s="159"/>
      <c r="G12" s="159"/>
      <c r="H12" s="159"/>
      <c r="I12" s="159"/>
      <c r="J12" s="42"/>
      <c r="K12" s="43"/>
      <c r="T12" s="10"/>
    </row>
    <row r="13" spans="1:20" s="2" customFormat="1" ht="13.5" thickBot="1" x14ac:dyDescent="0.25">
      <c r="A13" s="1"/>
      <c r="B13" s="44"/>
      <c r="C13" s="44"/>
      <c r="D13" s="44"/>
      <c r="E13" s="42"/>
      <c r="F13" s="42"/>
      <c r="G13" s="42"/>
      <c r="H13" s="42"/>
      <c r="I13" s="42"/>
      <c r="J13" s="42"/>
      <c r="K13" s="43"/>
      <c r="T13" s="10"/>
    </row>
    <row r="14" spans="1:20" s="2" customFormat="1" ht="33.75" customHeight="1" x14ac:dyDescent="0.2">
      <c r="A14" s="1"/>
      <c r="B14" s="45"/>
      <c r="C14" s="46"/>
      <c r="D14" s="47" t="s">
        <v>8</v>
      </c>
      <c r="E14" s="160"/>
      <c r="F14" s="161"/>
      <c r="G14" s="162"/>
      <c r="H14" s="160"/>
      <c r="I14" s="161"/>
      <c r="J14" s="162"/>
      <c r="K14" s="160"/>
      <c r="L14" s="161"/>
      <c r="M14" s="162"/>
      <c r="N14" s="160"/>
      <c r="O14" s="161"/>
      <c r="P14" s="162"/>
      <c r="Q14" s="160"/>
      <c r="R14" s="161"/>
      <c r="S14" s="162"/>
      <c r="T14" s="48"/>
    </row>
    <row r="15" spans="1:20" s="2" customFormat="1" ht="25.5" x14ac:dyDescent="0.2">
      <c r="A15" s="1"/>
      <c r="B15" s="154" t="s">
        <v>9</v>
      </c>
      <c r="C15" s="117"/>
      <c r="D15" s="49" t="s">
        <v>10</v>
      </c>
      <c r="E15" s="36" t="s">
        <v>0</v>
      </c>
      <c r="F15" s="36" t="s">
        <v>1</v>
      </c>
      <c r="G15" s="36" t="s">
        <v>2</v>
      </c>
      <c r="H15" s="36" t="s">
        <v>0</v>
      </c>
      <c r="I15" s="36" t="s">
        <v>1</v>
      </c>
      <c r="J15" s="36" t="s">
        <v>2</v>
      </c>
      <c r="K15" s="36" t="s">
        <v>0</v>
      </c>
      <c r="L15" s="36" t="s">
        <v>1</v>
      </c>
      <c r="M15" s="36" t="s">
        <v>2</v>
      </c>
      <c r="N15" s="36" t="s">
        <v>0</v>
      </c>
      <c r="O15" s="36" t="s">
        <v>1</v>
      </c>
      <c r="P15" s="36" t="s">
        <v>2</v>
      </c>
      <c r="Q15" s="36" t="s">
        <v>0</v>
      </c>
      <c r="R15" s="36" t="s">
        <v>1</v>
      </c>
      <c r="S15" s="36" t="s">
        <v>2</v>
      </c>
      <c r="T15" s="48">
        <v>5</v>
      </c>
    </row>
    <row r="16" spans="1:20" s="2" customFormat="1" ht="43.5" customHeight="1" x14ac:dyDescent="0.2">
      <c r="A16" s="1">
        <v>1</v>
      </c>
      <c r="B16" s="154"/>
      <c r="C16" s="117"/>
      <c r="D16" s="50" t="s">
        <v>15</v>
      </c>
      <c r="E16" s="53"/>
      <c r="F16" s="53"/>
      <c r="G16" s="53"/>
      <c r="H16" s="53"/>
      <c r="I16" s="53"/>
      <c r="J16" s="53"/>
      <c r="K16" s="53"/>
      <c r="L16" s="53"/>
      <c r="M16" s="53"/>
      <c r="N16" s="53"/>
      <c r="O16" s="53"/>
      <c r="P16" s="53"/>
      <c r="Q16" s="53"/>
      <c r="R16" s="53"/>
      <c r="S16" s="53"/>
      <c r="T16" s="48">
        <f>SUM(E16:S16)</f>
        <v>0</v>
      </c>
    </row>
    <row r="17" spans="1:20" s="2" customFormat="1" ht="51" customHeight="1" x14ac:dyDescent="0.2">
      <c r="A17" s="1">
        <v>2</v>
      </c>
      <c r="B17" s="154"/>
      <c r="C17" s="117"/>
      <c r="D17" s="52" t="s">
        <v>16</v>
      </c>
      <c r="E17" s="53"/>
      <c r="F17" s="53"/>
      <c r="G17" s="53"/>
      <c r="H17" s="53"/>
      <c r="I17" s="53"/>
      <c r="J17" s="53"/>
      <c r="K17" s="53"/>
      <c r="L17" s="53"/>
      <c r="M17" s="53"/>
      <c r="N17" s="53"/>
      <c r="O17" s="53"/>
      <c r="P17" s="53"/>
      <c r="Q17" s="53"/>
      <c r="R17" s="53"/>
      <c r="S17" s="53"/>
      <c r="T17" s="48">
        <f>SUM(E17:S17)</f>
        <v>0</v>
      </c>
    </row>
    <row r="18" spans="1:20" s="2" customFormat="1" ht="57" customHeight="1" x14ac:dyDescent="0.2">
      <c r="A18" s="1">
        <v>3</v>
      </c>
      <c r="B18" s="154"/>
      <c r="C18" s="117"/>
      <c r="D18" s="52" t="s">
        <v>17</v>
      </c>
      <c r="E18" s="53"/>
      <c r="F18" s="53"/>
      <c r="G18" s="53"/>
      <c r="H18" s="53"/>
      <c r="I18" s="53"/>
      <c r="J18" s="53"/>
      <c r="K18" s="53"/>
      <c r="L18" s="53"/>
      <c r="M18" s="53"/>
      <c r="N18" s="53"/>
      <c r="O18" s="53"/>
      <c r="P18" s="53"/>
      <c r="Q18" s="53"/>
      <c r="R18" s="53"/>
      <c r="S18" s="53"/>
      <c r="T18" s="48">
        <f>SUM(E18:S18)</f>
        <v>0</v>
      </c>
    </row>
    <row r="19" spans="1:20" s="2" customFormat="1" ht="18" customHeight="1" x14ac:dyDescent="0.2">
      <c r="A19" s="1"/>
      <c r="B19" s="154"/>
      <c r="C19" s="117"/>
      <c r="D19" s="54" t="s">
        <v>3</v>
      </c>
      <c r="E19" s="51">
        <f t="shared" ref="E19:S19" si="0">SUM(E16:E18)</f>
        <v>0</v>
      </c>
      <c r="F19" s="51">
        <f t="shared" si="0"/>
        <v>0</v>
      </c>
      <c r="G19" s="51">
        <f t="shared" si="0"/>
        <v>0</v>
      </c>
      <c r="H19" s="51">
        <f t="shared" si="0"/>
        <v>0</v>
      </c>
      <c r="I19" s="51">
        <f t="shared" si="0"/>
        <v>0</v>
      </c>
      <c r="J19" s="51">
        <f t="shared" si="0"/>
        <v>0</v>
      </c>
      <c r="K19" s="51">
        <f t="shared" si="0"/>
        <v>0</v>
      </c>
      <c r="L19" s="51">
        <f t="shared" si="0"/>
        <v>0</v>
      </c>
      <c r="M19" s="51">
        <f t="shared" si="0"/>
        <v>0</v>
      </c>
      <c r="N19" s="51">
        <f t="shared" si="0"/>
        <v>0</v>
      </c>
      <c r="O19" s="51">
        <f t="shared" si="0"/>
        <v>0</v>
      </c>
      <c r="P19" s="51">
        <f t="shared" si="0"/>
        <v>0</v>
      </c>
      <c r="Q19" s="51">
        <f t="shared" si="0"/>
        <v>0</v>
      </c>
      <c r="R19" s="51">
        <f t="shared" si="0"/>
        <v>0</v>
      </c>
      <c r="S19" s="51">
        <f t="shared" si="0"/>
        <v>0</v>
      </c>
      <c r="T19" s="48">
        <f>SUM(E19:S19)</f>
        <v>0</v>
      </c>
    </row>
    <row r="20" spans="1:20" s="2" customFormat="1" ht="37.5" customHeight="1" x14ac:dyDescent="0.2">
      <c r="A20" s="1"/>
      <c r="B20" s="154"/>
      <c r="C20" s="117"/>
      <c r="D20" s="55" t="s">
        <v>19</v>
      </c>
      <c r="E20" s="151"/>
      <c r="F20" s="151"/>
      <c r="G20" s="151"/>
      <c r="H20" s="151"/>
      <c r="I20" s="151"/>
      <c r="J20" s="151"/>
      <c r="K20" s="151"/>
      <c r="L20" s="151"/>
      <c r="M20" s="151"/>
      <c r="N20" s="151"/>
      <c r="O20" s="151"/>
      <c r="P20" s="151"/>
      <c r="Q20" s="151"/>
      <c r="R20" s="151"/>
      <c r="S20" s="151"/>
    </row>
    <row r="21" spans="1:20" s="2" customFormat="1" ht="18" customHeight="1" x14ac:dyDescent="0.2">
      <c r="A21" s="1"/>
      <c r="B21" s="154" t="s">
        <v>20</v>
      </c>
      <c r="C21" s="117"/>
      <c r="D21" s="55" t="s">
        <v>20</v>
      </c>
      <c r="E21" s="36" t="s">
        <v>0</v>
      </c>
      <c r="F21" s="36" t="s">
        <v>1</v>
      </c>
      <c r="G21" s="36" t="s">
        <v>2</v>
      </c>
      <c r="H21" s="36" t="s">
        <v>0</v>
      </c>
      <c r="I21" s="36" t="s">
        <v>1</v>
      </c>
      <c r="J21" s="36" t="s">
        <v>2</v>
      </c>
      <c r="K21" s="36" t="s">
        <v>0</v>
      </c>
      <c r="L21" s="36" t="s">
        <v>1</v>
      </c>
      <c r="M21" s="36" t="s">
        <v>2</v>
      </c>
      <c r="N21" s="36" t="s">
        <v>0</v>
      </c>
      <c r="O21" s="36" t="s">
        <v>1</v>
      </c>
      <c r="P21" s="36" t="s">
        <v>2</v>
      </c>
      <c r="Q21" s="36" t="s">
        <v>0</v>
      </c>
      <c r="R21" s="36" t="s">
        <v>1</v>
      </c>
      <c r="S21" s="36" t="s">
        <v>2</v>
      </c>
      <c r="T21" s="48">
        <v>10</v>
      </c>
    </row>
    <row r="22" spans="1:20" s="2" customFormat="1" ht="106.5" customHeight="1" x14ac:dyDescent="0.2">
      <c r="A22" s="1">
        <v>1</v>
      </c>
      <c r="B22" s="154"/>
      <c r="C22" s="117"/>
      <c r="D22" s="56" t="s">
        <v>35</v>
      </c>
      <c r="E22" s="53"/>
      <c r="F22" s="53"/>
      <c r="G22" s="53"/>
      <c r="H22" s="53"/>
      <c r="I22" s="53"/>
      <c r="J22" s="53"/>
      <c r="K22" s="53"/>
      <c r="L22" s="53"/>
      <c r="M22" s="53"/>
      <c r="N22" s="53"/>
      <c r="O22" s="53"/>
      <c r="P22" s="53"/>
      <c r="Q22" s="53"/>
      <c r="R22" s="53"/>
      <c r="S22" s="53"/>
      <c r="T22" s="48">
        <f t="shared" ref="T22:T27" si="1">SUM(E22:S22)</f>
        <v>0</v>
      </c>
    </row>
    <row r="23" spans="1:20" s="2" customFormat="1" ht="105.75" customHeight="1" x14ac:dyDescent="0.2">
      <c r="A23" s="1">
        <v>2</v>
      </c>
      <c r="B23" s="154"/>
      <c r="C23" s="117"/>
      <c r="D23" s="56" t="s">
        <v>36</v>
      </c>
      <c r="E23" s="53"/>
      <c r="F23" s="53"/>
      <c r="G23" s="53"/>
      <c r="H23" s="53"/>
      <c r="I23" s="53"/>
      <c r="J23" s="53"/>
      <c r="K23" s="53"/>
      <c r="L23" s="53"/>
      <c r="M23" s="53"/>
      <c r="N23" s="53"/>
      <c r="O23" s="53"/>
      <c r="P23" s="53"/>
      <c r="Q23" s="53"/>
      <c r="R23" s="53"/>
      <c r="S23" s="53"/>
      <c r="T23" s="48">
        <f t="shared" si="1"/>
        <v>0</v>
      </c>
    </row>
    <row r="24" spans="1:20" s="2" customFormat="1" ht="48.75" customHeight="1" x14ac:dyDescent="0.2">
      <c r="A24" s="1">
        <v>3</v>
      </c>
      <c r="B24" s="154"/>
      <c r="C24" s="117"/>
      <c r="D24" s="29" t="s">
        <v>37</v>
      </c>
      <c r="E24" s="53"/>
      <c r="F24" s="53"/>
      <c r="G24" s="53"/>
      <c r="H24" s="53"/>
      <c r="I24" s="53"/>
      <c r="J24" s="53"/>
      <c r="K24" s="53"/>
      <c r="L24" s="53"/>
      <c r="M24" s="53"/>
      <c r="N24" s="53"/>
      <c r="O24" s="53"/>
      <c r="P24" s="53"/>
      <c r="Q24" s="53"/>
      <c r="R24" s="53"/>
      <c r="S24" s="53"/>
      <c r="T24" s="48">
        <f t="shared" si="1"/>
        <v>0</v>
      </c>
    </row>
    <row r="25" spans="1:20" s="2" customFormat="1" ht="47.25" customHeight="1" x14ac:dyDescent="0.2">
      <c r="A25" s="1">
        <v>4</v>
      </c>
      <c r="B25" s="154"/>
      <c r="C25" s="117"/>
      <c r="D25" s="29" t="s">
        <v>38</v>
      </c>
      <c r="E25" s="53"/>
      <c r="F25" s="53"/>
      <c r="G25" s="53"/>
      <c r="H25" s="53"/>
      <c r="I25" s="53"/>
      <c r="J25" s="53"/>
      <c r="K25" s="53"/>
      <c r="L25" s="53"/>
      <c r="M25" s="53"/>
      <c r="N25" s="53"/>
      <c r="O25" s="53"/>
      <c r="P25" s="53"/>
      <c r="Q25" s="53"/>
      <c r="R25" s="53"/>
      <c r="S25" s="53"/>
      <c r="T25" s="48">
        <f t="shared" si="1"/>
        <v>0</v>
      </c>
    </row>
    <row r="26" spans="1:20" s="2" customFormat="1" ht="66" customHeight="1" x14ac:dyDescent="0.2">
      <c r="A26" s="1">
        <v>5</v>
      </c>
      <c r="B26" s="154"/>
      <c r="C26" s="117"/>
      <c r="D26" s="56" t="s">
        <v>56</v>
      </c>
      <c r="E26" s="53"/>
      <c r="F26" s="53"/>
      <c r="G26" s="53"/>
      <c r="H26" s="53"/>
      <c r="I26" s="53"/>
      <c r="J26" s="53"/>
      <c r="K26" s="53"/>
      <c r="L26" s="53"/>
      <c r="M26" s="53"/>
      <c r="N26" s="53"/>
      <c r="O26" s="53"/>
      <c r="P26" s="53"/>
      <c r="Q26" s="53"/>
      <c r="R26" s="53"/>
      <c r="S26" s="53"/>
      <c r="T26" s="48">
        <f t="shared" si="1"/>
        <v>0</v>
      </c>
    </row>
    <row r="27" spans="1:20" s="2" customFormat="1" ht="18" customHeight="1" x14ac:dyDescent="0.2">
      <c r="A27" s="1"/>
      <c r="B27" s="154"/>
      <c r="C27" s="117"/>
      <c r="D27" s="54" t="s">
        <v>3</v>
      </c>
      <c r="E27" s="51">
        <f t="shared" ref="E27:S27" si="2">SUM(E22:E26)</f>
        <v>0</v>
      </c>
      <c r="F27" s="51">
        <f t="shared" si="2"/>
        <v>0</v>
      </c>
      <c r="G27" s="51">
        <f t="shared" si="2"/>
        <v>0</v>
      </c>
      <c r="H27" s="51">
        <f t="shared" si="2"/>
        <v>0</v>
      </c>
      <c r="I27" s="51">
        <f t="shared" si="2"/>
        <v>0</v>
      </c>
      <c r="J27" s="51">
        <f t="shared" si="2"/>
        <v>0</v>
      </c>
      <c r="K27" s="51">
        <f t="shared" si="2"/>
        <v>0</v>
      </c>
      <c r="L27" s="51">
        <f t="shared" si="2"/>
        <v>0</v>
      </c>
      <c r="M27" s="51">
        <f t="shared" si="2"/>
        <v>0</v>
      </c>
      <c r="N27" s="51">
        <f t="shared" si="2"/>
        <v>0</v>
      </c>
      <c r="O27" s="51">
        <f t="shared" si="2"/>
        <v>0</v>
      </c>
      <c r="P27" s="51">
        <f t="shared" si="2"/>
        <v>0</v>
      </c>
      <c r="Q27" s="51">
        <f t="shared" si="2"/>
        <v>0</v>
      </c>
      <c r="R27" s="51">
        <f t="shared" si="2"/>
        <v>0</v>
      </c>
      <c r="S27" s="51">
        <f t="shared" si="2"/>
        <v>0</v>
      </c>
      <c r="T27" s="48">
        <f t="shared" si="1"/>
        <v>0</v>
      </c>
    </row>
    <row r="28" spans="1:20" s="2" customFormat="1" ht="48.75" customHeight="1" x14ac:dyDescent="0.2">
      <c r="A28" s="1"/>
      <c r="B28" s="154"/>
      <c r="C28" s="117"/>
      <c r="D28" s="55" t="s">
        <v>19</v>
      </c>
      <c r="E28" s="148"/>
      <c r="F28" s="149"/>
      <c r="G28" s="150"/>
      <c r="H28" s="148"/>
      <c r="I28" s="149"/>
      <c r="J28" s="150"/>
      <c r="K28" s="148"/>
      <c r="L28" s="149"/>
      <c r="M28" s="150"/>
      <c r="N28" s="148"/>
      <c r="O28" s="149"/>
      <c r="P28" s="150"/>
      <c r="Q28" s="148"/>
      <c r="R28" s="149"/>
      <c r="S28" s="150"/>
    </row>
    <row r="29" spans="1:20" s="2" customFormat="1" ht="18" customHeight="1" x14ac:dyDescent="0.2">
      <c r="A29" s="1"/>
      <c r="B29" s="154" t="s">
        <v>4</v>
      </c>
      <c r="C29" s="117"/>
      <c r="D29" s="55" t="s">
        <v>4</v>
      </c>
      <c r="E29" s="36" t="s">
        <v>0</v>
      </c>
      <c r="F29" s="36" t="s">
        <v>1</v>
      </c>
      <c r="G29" s="36" t="s">
        <v>2</v>
      </c>
      <c r="H29" s="36" t="s">
        <v>0</v>
      </c>
      <c r="I29" s="36" t="s">
        <v>1</v>
      </c>
      <c r="J29" s="36" t="s">
        <v>2</v>
      </c>
      <c r="K29" s="36" t="s">
        <v>0</v>
      </c>
      <c r="L29" s="36" t="s">
        <v>1</v>
      </c>
      <c r="M29" s="36" t="s">
        <v>2</v>
      </c>
      <c r="N29" s="36" t="s">
        <v>0</v>
      </c>
      <c r="O29" s="36" t="s">
        <v>1</v>
      </c>
      <c r="P29" s="36" t="s">
        <v>2</v>
      </c>
      <c r="Q29" s="36" t="s">
        <v>0</v>
      </c>
      <c r="R29" s="36" t="s">
        <v>1</v>
      </c>
      <c r="S29" s="36" t="s">
        <v>2</v>
      </c>
    </row>
    <row r="30" spans="1:20" s="2" customFormat="1" ht="88.5" customHeight="1" x14ac:dyDescent="0.2">
      <c r="A30" s="1">
        <v>1</v>
      </c>
      <c r="B30" s="154"/>
      <c r="C30" s="117"/>
      <c r="D30" s="56" t="s">
        <v>39</v>
      </c>
      <c r="E30" s="53"/>
      <c r="F30" s="53"/>
      <c r="G30" s="53"/>
      <c r="H30" s="53"/>
      <c r="I30" s="53"/>
      <c r="J30" s="53"/>
      <c r="K30" s="53"/>
      <c r="L30" s="53"/>
      <c r="M30" s="53"/>
      <c r="N30" s="53"/>
      <c r="O30" s="53"/>
      <c r="P30" s="53"/>
      <c r="Q30" s="53"/>
      <c r="R30" s="53"/>
      <c r="S30" s="53"/>
      <c r="T30" s="48">
        <f>SUM(E30:S30)</f>
        <v>0</v>
      </c>
    </row>
    <row r="31" spans="1:20" s="2" customFormat="1" ht="18" customHeight="1" x14ac:dyDescent="0.2">
      <c r="A31" s="1"/>
      <c r="B31" s="154"/>
      <c r="C31" s="117"/>
      <c r="D31" s="54" t="s">
        <v>3</v>
      </c>
      <c r="E31" s="51">
        <f t="shared" ref="E31:S31" si="3">SUM(E30:E30)</f>
        <v>0</v>
      </c>
      <c r="F31" s="51">
        <f t="shared" si="3"/>
        <v>0</v>
      </c>
      <c r="G31" s="51">
        <f t="shared" si="3"/>
        <v>0</v>
      </c>
      <c r="H31" s="51">
        <f t="shared" si="3"/>
        <v>0</v>
      </c>
      <c r="I31" s="51">
        <f t="shared" si="3"/>
        <v>0</v>
      </c>
      <c r="J31" s="51">
        <f t="shared" si="3"/>
        <v>0</v>
      </c>
      <c r="K31" s="51">
        <f t="shared" si="3"/>
        <v>0</v>
      </c>
      <c r="L31" s="51">
        <f t="shared" si="3"/>
        <v>0</v>
      </c>
      <c r="M31" s="51">
        <f t="shared" si="3"/>
        <v>0</v>
      </c>
      <c r="N31" s="51">
        <f t="shared" si="3"/>
        <v>0</v>
      </c>
      <c r="O31" s="51">
        <f t="shared" si="3"/>
        <v>0</v>
      </c>
      <c r="P31" s="51">
        <f t="shared" si="3"/>
        <v>0</v>
      </c>
      <c r="Q31" s="51">
        <f t="shared" si="3"/>
        <v>0</v>
      </c>
      <c r="R31" s="51">
        <f t="shared" si="3"/>
        <v>0</v>
      </c>
      <c r="S31" s="51">
        <f t="shared" si="3"/>
        <v>0</v>
      </c>
      <c r="T31" s="48">
        <f>SUM(E31:S31)</f>
        <v>0</v>
      </c>
    </row>
    <row r="32" spans="1:20" s="2" customFormat="1" ht="37.5" customHeight="1" x14ac:dyDescent="0.2">
      <c r="A32" s="1"/>
      <c r="B32" s="154"/>
      <c r="C32" s="117"/>
      <c r="D32" s="55" t="s">
        <v>19</v>
      </c>
      <c r="E32" s="148"/>
      <c r="F32" s="149"/>
      <c r="G32" s="150"/>
      <c r="H32" s="148"/>
      <c r="I32" s="149"/>
      <c r="J32" s="150"/>
      <c r="K32" s="148"/>
      <c r="L32" s="149"/>
      <c r="M32" s="150"/>
      <c r="N32" s="148"/>
      <c r="O32" s="149"/>
      <c r="P32" s="150"/>
      <c r="Q32" s="148"/>
      <c r="R32" s="149"/>
      <c r="S32" s="150"/>
    </row>
    <row r="33" spans="1:20" s="2" customFormat="1" ht="18" customHeight="1" x14ac:dyDescent="0.2">
      <c r="A33" s="1"/>
      <c r="B33" s="154" t="s">
        <v>5</v>
      </c>
      <c r="C33" s="117"/>
      <c r="D33" s="55" t="s">
        <v>5</v>
      </c>
      <c r="E33" s="36" t="s">
        <v>0</v>
      </c>
      <c r="F33" s="36" t="s">
        <v>1</v>
      </c>
      <c r="G33" s="36" t="s">
        <v>2</v>
      </c>
      <c r="H33" s="36" t="s">
        <v>0</v>
      </c>
      <c r="I33" s="36" t="s">
        <v>1</v>
      </c>
      <c r="J33" s="36" t="s">
        <v>2</v>
      </c>
      <c r="K33" s="36" t="s">
        <v>0</v>
      </c>
      <c r="L33" s="36" t="s">
        <v>1</v>
      </c>
      <c r="M33" s="36" t="s">
        <v>2</v>
      </c>
      <c r="N33" s="36" t="s">
        <v>0</v>
      </c>
      <c r="O33" s="36" t="s">
        <v>1</v>
      </c>
      <c r="P33" s="36" t="s">
        <v>2</v>
      </c>
      <c r="Q33" s="36" t="s">
        <v>0</v>
      </c>
      <c r="R33" s="36" t="s">
        <v>1</v>
      </c>
      <c r="S33" s="36" t="s">
        <v>2</v>
      </c>
    </row>
    <row r="34" spans="1:20" s="2" customFormat="1" ht="81" customHeight="1" x14ac:dyDescent="0.2">
      <c r="A34" s="1">
        <v>1</v>
      </c>
      <c r="B34" s="154"/>
      <c r="C34" s="117"/>
      <c r="D34" s="57" t="s">
        <v>40</v>
      </c>
      <c r="E34" s="67"/>
      <c r="F34" s="67"/>
      <c r="G34" s="67"/>
      <c r="H34" s="67"/>
      <c r="I34" s="67"/>
      <c r="J34" s="67"/>
      <c r="K34" s="67"/>
      <c r="L34" s="67"/>
      <c r="M34" s="67"/>
      <c r="N34" s="67"/>
      <c r="O34" s="67"/>
      <c r="P34" s="67"/>
      <c r="Q34" s="67"/>
      <c r="R34" s="67"/>
      <c r="S34" s="67"/>
      <c r="T34" s="48">
        <f>SUM(E34:S34)</f>
        <v>0</v>
      </c>
    </row>
    <row r="35" spans="1:20" s="2" customFormat="1" ht="81" customHeight="1" x14ac:dyDescent="0.2">
      <c r="A35" s="1">
        <v>2</v>
      </c>
      <c r="B35" s="154"/>
      <c r="C35" s="117"/>
      <c r="D35" s="32" t="s">
        <v>41</v>
      </c>
      <c r="E35" s="67"/>
      <c r="F35" s="67"/>
      <c r="G35" s="67"/>
      <c r="H35" s="67"/>
      <c r="I35" s="67"/>
      <c r="J35" s="67"/>
      <c r="K35" s="67"/>
      <c r="L35" s="67"/>
      <c r="M35" s="67"/>
      <c r="N35" s="67"/>
      <c r="O35" s="67"/>
      <c r="P35" s="67"/>
      <c r="Q35" s="67"/>
      <c r="R35" s="67"/>
      <c r="S35" s="67"/>
      <c r="T35" s="48">
        <f>SUM(E35:S35)</f>
        <v>0</v>
      </c>
    </row>
    <row r="36" spans="1:20" s="2" customFormat="1" ht="91.5" customHeight="1" x14ac:dyDescent="0.2">
      <c r="A36" s="1">
        <v>3</v>
      </c>
      <c r="B36" s="154"/>
      <c r="C36" s="117"/>
      <c r="D36" s="57" t="s">
        <v>42</v>
      </c>
      <c r="E36" s="67"/>
      <c r="F36" s="67"/>
      <c r="G36" s="67"/>
      <c r="H36" s="67"/>
      <c r="I36" s="67"/>
      <c r="J36" s="67"/>
      <c r="K36" s="67"/>
      <c r="L36" s="67"/>
      <c r="M36" s="67"/>
      <c r="N36" s="67"/>
      <c r="O36" s="67"/>
      <c r="P36" s="67"/>
      <c r="Q36" s="67"/>
      <c r="R36" s="67"/>
      <c r="S36" s="67"/>
      <c r="T36" s="48">
        <f>SUM(E36:S36)</f>
        <v>0</v>
      </c>
    </row>
    <row r="37" spans="1:20" s="2" customFormat="1" ht="18" customHeight="1" x14ac:dyDescent="0.2">
      <c r="A37" s="1"/>
      <c r="B37" s="154"/>
      <c r="C37" s="117"/>
      <c r="D37" s="54" t="s">
        <v>3</v>
      </c>
      <c r="E37" s="51">
        <f t="shared" ref="E37:S37" si="4">SUM(E34:E36)</f>
        <v>0</v>
      </c>
      <c r="F37" s="51">
        <f t="shared" si="4"/>
        <v>0</v>
      </c>
      <c r="G37" s="51">
        <f t="shared" si="4"/>
        <v>0</v>
      </c>
      <c r="H37" s="51">
        <f t="shared" si="4"/>
        <v>0</v>
      </c>
      <c r="I37" s="51">
        <f t="shared" si="4"/>
        <v>0</v>
      </c>
      <c r="J37" s="51">
        <f t="shared" si="4"/>
        <v>0</v>
      </c>
      <c r="K37" s="51">
        <f t="shared" si="4"/>
        <v>0</v>
      </c>
      <c r="L37" s="51">
        <f t="shared" si="4"/>
        <v>0</v>
      </c>
      <c r="M37" s="51">
        <f t="shared" si="4"/>
        <v>0</v>
      </c>
      <c r="N37" s="51">
        <f t="shared" si="4"/>
        <v>0</v>
      </c>
      <c r="O37" s="51">
        <f t="shared" si="4"/>
        <v>0</v>
      </c>
      <c r="P37" s="51">
        <f t="shared" si="4"/>
        <v>0</v>
      </c>
      <c r="Q37" s="51">
        <f t="shared" si="4"/>
        <v>0</v>
      </c>
      <c r="R37" s="51">
        <f t="shared" si="4"/>
        <v>0</v>
      </c>
      <c r="S37" s="51">
        <f t="shared" si="4"/>
        <v>0</v>
      </c>
      <c r="T37" s="48">
        <f>SUM(E37:S37)</f>
        <v>0</v>
      </c>
    </row>
    <row r="38" spans="1:20" s="2" customFormat="1" ht="46.5" customHeight="1" x14ac:dyDescent="0.2">
      <c r="A38" s="1"/>
      <c r="B38" s="154"/>
      <c r="C38" s="117"/>
      <c r="D38" s="55" t="s">
        <v>19</v>
      </c>
      <c r="E38" s="148"/>
      <c r="F38" s="149"/>
      <c r="G38" s="150"/>
      <c r="H38" s="148"/>
      <c r="I38" s="149"/>
      <c r="J38" s="150"/>
      <c r="K38" s="148"/>
      <c r="L38" s="149"/>
      <c r="M38" s="150"/>
      <c r="N38" s="148"/>
      <c r="O38" s="149"/>
      <c r="P38" s="150"/>
      <c r="Q38" s="148"/>
      <c r="R38" s="149"/>
      <c r="S38" s="150"/>
    </row>
    <row r="39" spans="1:20" s="2" customFormat="1" ht="18" customHeight="1" x14ac:dyDescent="0.2">
      <c r="A39" s="1"/>
      <c r="B39" s="111" t="s">
        <v>6</v>
      </c>
      <c r="C39" s="112"/>
      <c r="D39" s="55" t="s">
        <v>6</v>
      </c>
      <c r="E39" s="36" t="s">
        <v>0</v>
      </c>
      <c r="F39" s="36" t="s">
        <v>1</v>
      </c>
      <c r="G39" s="36" t="s">
        <v>2</v>
      </c>
      <c r="H39" s="36" t="s">
        <v>0</v>
      </c>
      <c r="I39" s="36" t="s">
        <v>1</v>
      </c>
      <c r="J39" s="36" t="s">
        <v>2</v>
      </c>
      <c r="K39" s="36" t="s">
        <v>0</v>
      </c>
      <c r="L39" s="36" t="s">
        <v>1</v>
      </c>
      <c r="M39" s="36" t="s">
        <v>2</v>
      </c>
      <c r="N39" s="36" t="s">
        <v>0</v>
      </c>
      <c r="O39" s="36" t="s">
        <v>1</v>
      </c>
      <c r="P39" s="36" t="s">
        <v>2</v>
      </c>
      <c r="Q39" s="36" t="s">
        <v>0</v>
      </c>
      <c r="R39" s="36" t="s">
        <v>1</v>
      </c>
      <c r="S39" s="36" t="s">
        <v>2</v>
      </c>
    </row>
    <row r="40" spans="1:20" s="2" customFormat="1" ht="54" customHeight="1" x14ac:dyDescent="0.2">
      <c r="A40" s="1">
        <v>1</v>
      </c>
      <c r="B40" s="111"/>
      <c r="C40" s="112"/>
      <c r="D40" s="56" t="s">
        <v>43</v>
      </c>
      <c r="E40" s="67"/>
      <c r="F40" s="67"/>
      <c r="G40" s="67"/>
      <c r="H40" s="67"/>
      <c r="I40" s="67"/>
      <c r="J40" s="67"/>
      <c r="K40" s="67"/>
      <c r="L40" s="67"/>
      <c r="M40" s="67"/>
      <c r="N40" s="67"/>
      <c r="O40" s="67"/>
      <c r="P40" s="67"/>
      <c r="Q40" s="67"/>
      <c r="R40" s="67"/>
      <c r="S40" s="67"/>
      <c r="T40" s="48">
        <f>SUM(E40:S40)</f>
        <v>0</v>
      </c>
    </row>
    <row r="41" spans="1:20" s="2" customFormat="1" ht="39.75" customHeight="1" x14ac:dyDescent="0.2">
      <c r="A41" s="1">
        <v>2</v>
      </c>
      <c r="B41" s="111"/>
      <c r="C41" s="112"/>
      <c r="D41" s="58" t="s">
        <v>57</v>
      </c>
      <c r="E41" s="67"/>
      <c r="F41" s="67"/>
      <c r="G41" s="67"/>
      <c r="H41" s="67"/>
      <c r="I41" s="67"/>
      <c r="J41" s="67"/>
      <c r="K41" s="67"/>
      <c r="L41" s="67"/>
      <c r="M41" s="67"/>
      <c r="N41" s="67"/>
      <c r="O41" s="67"/>
      <c r="P41" s="67"/>
      <c r="Q41" s="67"/>
      <c r="R41" s="67"/>
      <c r="S41" s="67"/>
      <c r="T41" s="48">
        <f>SUM(E41:S41)</f>
        <v>0</v>
      </c>
    </row>
    <row r="42" spans="1:20" s="2" customFormat="1" ht="18" customHeight="1" x14ac:dyDescent="0.2">
      <c r="A42" s="1"/>
      <c r="B42" s="111"/>
      <c r="C42" s="112"/>
      <c r="D42" s="54" t="s">
        <v>3</v>
      </c>
      <c r="E42" s="51">
        <f t="shared" ref="E42:S42" si="5">SUM(E40:E41)</f>
        <v>0</v>
      </c>
      <c r="F42" s="51">
        <f t="shared" si="5"/>
        <v>0</v>
      </c>
      <c r="G42" s="51">
        <f t="shared" si="5"/>
        <v>0</v>
      </c>
      <c r="H42" s="51">
        <f t="shared" si="5"/>
        <v>0</v>
      </c>
      <c r="I42" s="51">
        <f t="shared" si="5"/>
        <v>0</v>
      </c>
      <c r="J42" s="51">
        <f t="shared" si="5"/>
        <v>0</v>
      </c>
      <c r="K42" s="51">
        <f t="shared" si="5"/>
        <v>0</v>
      </c>
      <c r="L42" s="51">
        <f t="shared" si="5"/>
        <v>0</v>
      </c>
      <c r="M42" s="51">
        <f t="shared" si="5"/>
        <v>0</v>
      </c>
      <c r="N42" s="51">
        <f t="shared" si="5"/>
        <v>0</v>
      </c>
      <c r="O42" s="51">
        <f t="shared" si="5"/>
        <v>0</v>
      </c>
      <c r="P42" s="51">
        <f t="shared" si="5"/>
        <v>0</v>
      </c>
      <c r="Q42" s="51">
        <f t="shared" si="5"/>
        <v>0</v>
      </c>
      <c r="R42" s="51">
        <f t="shared" si="5"/>
        <v>0</v>
      </c>
      <c r="S42" s="51">
        <f t="shared" si="5"/>
        <v>0</v>
      </c>
      <c r="T42" s="48">
        <f>SUM(E42:S42)</f>
        <v>0</v>
      </c>
    </row>
    <row r="43" spans="1:20" s="2" customFormat="1" ht="38.25" customHeight="1" x14ac:dyDescent="0.2">
      <c r="A43" s="1"/>
      <c r="B43" s="111"/>
      <c r="C43" s="112"/>
      <c r="D43" s="55" t="s">
        <v>19</v>
      </c>
      <c r="E43" s="151"/>
      <c r="F43" s="151"/>
      <c r="G43" s="151"/>
      <c r="H43" s="151"/>
      <c r="I43" s="151"/>
      <c r="J43" s="151"/>
      <c r="K43" s="151"/>
      <c r="L43" s="151"/>
      <c r="M43" s="151"/>
      <c r="N43" s="151"/>
      <c r="O43" s="151"/>
      <c r="P43" s="151"/>
      <c r="Q43" s="151"/>
      <c r="R43" s="151"/>
      <c r="S43" s="151"/>
    </row>
    <row r="44" spans="1:20" s="2" customFormat="1" ht="37.5" customHeight="1" x14ac:dyDescent="0.2">
      <c r="A44" s="1"/>
      <c r="B44" s="153" t="s">
        <v>11</v>
      </c>
      <c r="C44" s="112"/>
      <c r="D44" s="55" t="s">
        <v>11</v>
      </c>
      <c r="E44" s="36" t="s">
        <v>0</v>
      </c>
      <c r="F44" s="36" t="s">
        <v>1</v>
      </c>
      <c r="G44" s="36" t="s">
        <v>2</v>
      </c>
      <c r="H44" s="36" t="s">
        <v>0</v>
      </c>
      <c r="I44" s="36" t="s">
        <v>1</v>
      </c>
      <c r="J44" s="36" t="s">
        <v>2</v>
      </c>
      <c r="K44" s="36" t="s">
        <v>0</v>
      </c>
      <c r="L44" s="36" t="s">
        <v>1</v>
      </c>
      <c r="M44" s="36" t="s">
        <v>2</v>
      </c>
      <c r="N44" s="36" t="s">
        <v>0</v>
      </c>
      <c r="O44" s="36" t="s">
        <v>1</v>
      </c>
      <c r="P44" s="36" t="s">
        <v>2</v>
      </c>
      <c r="Q44" s="36" t="s">
        <v>0</v>
      </c>
      <c r="R44" s="36" t="s">
        <v>1</v>
      </c>
      <c r="S44" s="36" t="s">
        <v>2</v>
      </c>
    </row>
    <row r="45" spans="1:20" s="2" customFormat="1" ht="57" customHeight="1" x14ac:dyDescent="0.2">
      <c r="A45" s="1">
        <v>1</v>
      </c>
      <c r="B45" s="153"/>
      <c r="C45" s="112"/>
      <c r="D45" s="59" t="s">
        <v>58</v>
      </c>
      <c r="E45" s="67"/>
      <c r="F45" s="67"/>
      <c r="G45" s="67"/>
      <c r="H45" s="67"/>
      <c r="I45" s="67"/>
      <c r="J45" s="67"/>
      <c r="K45" s="67"/>
      <c r="L45" s="67"/>
      <c r="M45" s="67"/>
      <c r="N45" s="67"/>
      <c r="O45" s="67"/>
      <c r="P45" s="67"/>
      <c r="Q45" s="67"/>
      <c r="R45" s="67"/>
      <c r="S45" s="67"/>
      <c r="T45" s="48">
        <f>SUM(E45:S45)</f>
        <v>0</v>
      </c>
    </row>
    <row r="46" spans="1:20" s="2" customFormat="1" ht="18" customHeight="1" x14ac:dyDescent="0.2">
      <c r="A46" s="1"/>
      <c r="B46" s="153"/>
      <c r="C46" s="112"/>
      <c r="D46" s="54" t="s">
        <v>3</v>
      </c>
      <c r="E46" s="51">
        <f t="shared" ref="E46:S46" si="6">SUM(E45:E45)</f>
        <v>0</v>
      </c>
      <c r="F46" s="51">
        <f t="shared" si="6"/>
        <v>0</v>
      </c>
      <c r="G46" s="51">
        <f t="shared" si="6"/>
        <v>0</v>
      </c>
      <c r="H46" s="51">
        <f t="shared" si="6"/>
        <v>0</v>
      </c>
      <c r="I46" s="51">
        <f t="shared" si="6"/>
        <v>0</v>
      </c>
      <c r="J46" s="51">
        <f t="shared" si="6"/>
        <v>0</v>
      </c>
      <c r="K46" s="51">
        <f t="shared" si="6"/>
        <v>0</v>
      </c>
      <c r="L46" s="51">
        <f t="shared" si="6"/>
        <v>0</v>
      </c>
      <c r="M46" s="51">
        <f t="shared" si="6"/>
        <v>0</v>
      </c>
      <c r="N46" s="51">
        <f t="shared" si="6"/>
        <v>0</v>
      </c>
      <c r="O46" s="51">
        <f t="shared" si="6"/>
        <v>0</v>
      </c>
      <c r="P46" s="51">
        <f t="shared" si="6"/>
        <v>0</v>
      </c>
      <c r="Q46" s="51">
        <f t="shared" si="6"/>
        <v>0</v>
      </c>
      <c r="R46" s="51">
        <f t="shared" si="6"/>
        <v>0</v>
      </c>
      <c r="S46" s="51">
        <f t="shared" si="6"/>
        <v>0</v>
      </c>
      <c r="T46" s="48">
        <f>SUM(E46:S46)</f>
        <v>0</v>
      </c>
    </row>
    <row r="47" spans="1:20" s="2" customFormat="1" ht="37.5" customHeight="1" x14ac:dyDescent="0.2">
      <c r="A47" s="1"/>
      <c r="B47" s="153"/>
      <c r="C47" s="112"/>
      <c r="D47" s="55" t="s">
        <v>19</v>
      </c>
      <c r="E47" s="151"/>
      <c r="F47" s="151"/>
      <c r="G47" s="151"/>
      <c r="H47" s="151"/>
      <c r="I47" s="151"/>
      <c r="J47" s="151"/>
      <c r="K47" s="151"/>
      <c r="L47" s="151"/>
      <c r="M47" s="151"/>
      <c r="N47" s="151"/>
      <c r="O47" s="151"/>
      <c r="P47" s="151"/>
      <c r="Q47" s="151"/>
      <c r="R47" s="151"/>
      <c r="S47" s="151"/>
      <c r="T47" s="48"/>
    </row>
    <row r="48" spans="1:20" s="2" customFormat="1" ht="18" customHeight="1" x14ac:dyDescent="0.2">
      <c r="A48" s="1"/>
      <c r="B48" s="116" t="s">
        <v>12</v>
      </c>
      <c r="C48" s="117"/>
      <c r="D48" s="55" t="s">
        <v>44</v>
      </c>
      <c r="E48" s="36" t="s">
        <v>0</v>
      </c>
      <c r="F48" s="36" t="s">
        <v>1</v>
      </c>
      <c r="G48" s="36" t="s">
        <v>2</v>
      </c>
      <c r="H48" s="36" t="s">
        <v>0</v>
      </c>
      <c r="I48" s="36" t="s">
        <v>1</v>
      </c>
      <c r="J48" s="36" t="s">
        <v>2</v>
      </c>
      <c r="K48" s="36" t="s">
        <v>0</v>
      </c>
      <c r="L48" s="36" t="s">
        <v>1</v>
      </c>
      <c r="M48" s="36" t="s">
        <v>2</v>
      </c>
      <c r="N48" s="36" t="s">
        <v>0</v>
      </c>
      <c r="O48" s="36" t="s">
        <v>1</v>
      </c>
      <c r="P48" s="36" t="s">
        <v>2</v>
      </c>
      <c r="Q48" s="36" t="s">
        <v>0</v>
      </c>
      <c r="R48" s="36" t="s">
        <v>1</v>
      </c>
      <c r="S48" s="36" t="s">
        <v>2</v>
      </c>
      <c r="T48" s="48"/>
    </row>
    <row r="49" spans="1:20" s="2" customFormat="1" ht="75" customHeight="1" x14ac:dyDescent="0.2">
      <c r="A49" s="1">
        <v>1</v>
      </c>
      <c r="B49" s="116"/>
      <c r="C49" s="117"/>
      <c r="D49" s="32" t="s">
        <v>59</v>
      </c>
      <c r="E49" s="67"/>
      <c r="F49" s="67"/>
      <c r="G49" s="67"/>
      <c r="H49" s="67"/>
      <c r="I49" s="67"/>
      <c r="J49" s="67"/>
      <c r="K49" s="67"/>
      <c r="L49" s="67"/>
      <c r="M49" s="67"/>
      <c r="N49" s="67"/>
      <c r="O49" s="67"/>
      <c r="P49" s="67"/>
      <c r="Q49" s="67"/>
      <c r="R49" s="67"/>
      <c r="S49" s="67"/>
      <c r="T49" s="48">
        <f>SUM(E49:S49)</f>
        <v>0</v>
      </c>
    </row>
    <row r="50" spans="1:20" s="2" customFormat="1" ht="79.5" customHeight="1" x14ac:dyDescent="0.2">
      <c r="A50" s="1">
        <v>2</v>
      </c>
      <c r="B50" s="116"/>
      <c r="C50" s="117"/>
      <c r="D50" s="60" t="s">
        <v>60</v>
      </c>
      <c r="E50" s="67"/>
      <c r="F50" s="67"/>
      <c r="G50" s="67"/>
      <c r="H50" s="67"/>
      <c r="I50" s="67"/>
      <c r="J50" s="67"/>
      <c r="K50" s="67"/>
      <c r="L50" s="67"/>
      <c r="M50" s="67"/>
      <c r="N50" s="67"/>
      <c r="O50" s="67"/>
      <c r="P50" s="67"/>
      <c r="Q50" s="67"/>
      <c r="R50" s="67"/>
      <c r="S50" s="67"/>
      <c r="T50" s="48">
        <f>SUM(E50:S50)</f>
        <v>0</v>
      </c>
    </row>
    <row r="51" spans="1:20" s="2" customFormat="1" ht="18" customHeight="1" x14ac:dyDescent="0.2">
      <c r="A51" s="1"/>
      <c r="B51" s="116"/>
      <c r="C51" s="117"/>
      <c r="D51" s="54" t="s">
        <v>3</v>
      </c>
      <c r="E51" s="53">
        <f t="shared" ref="E51:S51" si="7">SUM(E49:E50)</f>
        <v>0</v>
      </c>
      <c r="F51" s="53">
        <f t="shared" si="7"/>
        <v>0</v>
      </c>
      <c r="G51" s="53">
        <f t="shared" si="7"/>
        <v>0</v>
      </c>
      <c r="H51" s="53">
        <f t="shared" si="7"/>
        <v>0</v>
      </c>
      <c r="I51" s="53">
        <f t="shared" si="7"/>
        <v>0</v>
      </c>
      <c r="J51" s="53">
        <f t="shared" si="7"/>
        <v>0</v>
      </c>
      <c r="K51" s="53">
        <f t="shared" si="7"/>
        <v>0</v>
      </c>
      <c r="L51" s="53">
        <f t="shared" si="7"/>
        <v>0</v>
      </c>
      <c r="M51" s="53">
        <f t="shared" si="7"/>
        <v>0</v>
      </c>
      <c r="N51" s="53">
        <f t="shared" si="7"/>
        <v>0</v>
      </c>
      <c r="O51" s="53">
        <f t="shared" si="7"/>
        <v>0</v>
      </c>
      <c r="P51" s="53">
        <f t="shared" si="7"/>
        <v>0</v>
      </c>
      <c r="Q51" s="53">
        <f t="shared" si="7"/>
        <v>0</v>
      </c>
      <c r="R51" s="53">
        <f t="shared" si="7"/>
        <v>0</v>
      </c>
      <c r="S51" s="53">
        <f t="shared" si="7"/>
        <v>0</v>
      </c>
      <c r="T51" s="48">
        <f>SUM(E51:S51)</f>
        <v>0</v>
      </c>
    </row>
    <row r="52" spans="1:20" s="2" customFormat="1" ht="58.5" customHeight="1" x14ac:dyDescent="0.2">
      <c r="A52" s="1"/>
      <c r="B52" s="116"/>
      <c r="C52" s="117"/>
      <c r="D52" s="55" t="s">
        <v>19</v>
      </c>
      <c r="E52" s="148"/>
      <c r="F52" s="149"/>
      <c r="G52" s="150"/>
      <c r="H52" s="148"/>
      <c r="I52" s="149"/>
      <c r="J52" s="150"/>
      <c r="K52" s="148"/>
      <c r="L52" s="149"/>
      <c r="M52" s="150"/>
      <c r="N52" s="148"/>
      <c r="O52" s="149"/>
      <c r="P52" s="150"/>
      <c r="Q52" s="148"/>
      <c r="R52" s="149"/>
      <c r="S52" s="150"/>
    </row>
    <row r="53" spans="1:20" x14ac:dyDescent="0.25">
      <c r="E53" s="39">
        <f>+E51+E46+E42+E37+E31+E27+E19</f>
        <v>0</v>
      </c>
      <c r="F53" s="39">
        <f t="shared" ref="F53:G53" si="8">+F51+F46+F42+F37+F31+F27+F19</f>
        <v>0</v>
      </c>
      <c r="G53" s="39">
        <f t="shared" si="8"/>
        <v>0</v>
      </c>
      <c r="H53" s="39">
        <f>+H51+H46+H42+H37+H31+H27+H19</f>
        <v>0</v>
      </c>
      <c r="I53" s="39">
        <f t="shared" ref="I53:J53" si="9">+I51+I46+I42+I37+I31+I27+I19</f>
        <v>0</v>
      </c>
      <c r="J53" s="39">
        <f t="shared" si="9"/>
        <v>0</v>
      </c>
      <c r="K53" s="39">
        <f>+K51+K46+K42+K37+K31+K27+K19</f>
        <v>0</v>
      </c>
      <c r="L53" s="39">
        <f t="shared" ref="L53:M53" si="10">+L51+L46+L42+L37+L31+L27+L19</f>
        <v>0</v>
      </c>
      <c r="M53" s="39">
        <f t="shared" si="10"/>
        <v>0</v>
      </c>
      <c r="N53" s="39">
        <f>+N51+N46+N42+N37+N31+N27+N19</f>
        <v>0</v>
      </c>
      <c r="O53" s="39">
        <f t="shared" ref="O53:P53" si="11">+O51+O46+O42+O37+O31+O27+O19</f>
        <v>0</v>
      </c>
      <c r="P53" s="39">
        <f t="shared" si="11"/>
        <v>0</v>
      </c>
      <c r="Q53" s="39">
        <f>+Q51+Q46+Q42+Q37+Q31+Q27+Q19</f>
        <v>0</v>
      </c>
      <c r="R53" s="39">
        <f t="shared" ref="R53:S53" si="12">+R51+R46+R42+R37+R31+R27+R19</f>
        <v>0</v>
      </c>
      <c r="S53" s="39">
        <f t="shared" si="12"/>
        <v>0</v>
      </c>
    </row>
    <row r="54" spans="1:20" s="61" customFormat="1" x14ac:dyDescent="0.25">
      <c r="A54" s="61">
        <f>+A50+A45+A41+A36+A30+A26+A18</f>
        <v>17</v>
      </c>
      <c r="E54" s="152">
        <f>+E53+F53+G53</f>
        <v>0</v>
      </c>
      <c r="F54" s="152"/>
      <c r="G54" s="152"/>
      <c r="H54" s="152">
        <f>+H53+I53+J53</f>
        <v>0</v>
      </c>
      <c r="I54" s="152"/>
      <c r="J54" s="152"/>
      <c r="K54" s="152">
        <f>+K53+L53+M53</f>
        <v>0</v>
      </c>
      <c r="L54" s="152"/>
      <c r="M54" s="152"/>
      <c r="N54" s="152">
        <f>+N53+O53+P53</f>
        <v>0</v>
      </c>
      <c r="O54" s="152"/>
      <c r="P54" s="152"/>
      <c r="Q54" s="152">
        <f>+Q53+R53+S53</f>
        <v>0</v>
      </c>
      <c r="R54" s="152"/>
      <c r="S54" s="152"/>
      <c r="T54" s="66"/>
    </row>
    <row r="55" spans="1:20" x14ac:dyDescent="0.25">
      <c r="D55" s="36" t="s">
        <v>0</v>
      </c>
      <c r="E55" s="39">
        <f>+E53+H53+K53+N53+Q53</f>
        <v>0</v>
      </c>
      <c r="F55" s="38" t="e">
        <f>+E55/$E$58</f>
        <v>#DIV/0!</v>
      </c>
    </row>
    <row r="56" spans="1:20" x14ac:dyDescent="0.25">
      <c r="D56" s="36" t="s">
        <v>1</v>
      </c>
      <c r="E56" s="39">
        <f>+F53+I53+L53+O53+R53</f>
        <v>0</v>
      </c>
      <c r="F56" s="38" t="e">
        <f t="shared" ref="F56:F58" si="13">+E56/$E$58</f>
        <v>#DIV/0!</v>
      </c>
    </row>
    <row r="57" spans="1:20" x14ac:dyDescent="0.25">
      <c r="D57" s="36" t="s">
        <v>2</v>
      </c>
      <c r="E57" s="39">
        <f>+G53+J53+M53+P53+S53</f>
        <v>0</v>
      </c>
      <c r="F57" s="38" t="e">
        <f t="shared" si="13"/>
        <v>#DIV/0!</v>
      </c>
    </row>
    <row r="58" spans="1:20" x14ac:dyDescent="0.25">
      <c r="E58" s="39">
        <f>+E57+E56+E55</f>
        <v>0</v>
      </c>
      <c r="F58" s="38" t="e">
        <f t="shared" si="13"/>
        <v>#DIV/0!</v>
      </c>
    </row>
    <row r="60" spans="1:20" x14ac:dyDescent="0.25">
      <c r="D60" s="64" t="s">
        <v>45</v>
      </c>
      <c r="E60" s="63"/>
      <c r="F60" s="65" t="e">
        <f>+F55+F57</f>
        <v>#DIV/0!</v>
      </c>
    </row>
  </sheetData>
  <mergeCells count="57">
    <mergeCell ref="E2:T4"/>
    <mergeCell ref="B15:C20"/>
    <mergeCell ref="E20:G20"/>
    <mergeCell ref="H20:J20"/>
    <mergeCell ref="K20:M20"/>
    <mergeCell ref="N20:P20"/>
    <mergeCell ref="C7:E7"/>
    <mergeCell ref="C9:E9"/>
    <mergeCell ref="C10:E10"/>
    <mergeCell ref="B11:I12"/>
    <mergeCell ref="E14:G14"/>
    <mergeCell ref="H14:J14"/>
    <mergeCell ref="K14:M14"/>
    <mergeCell ref="N14:P14"/>
    <mergeCell ref="Q14:S14"/>
    <mergeCell ref="Q20:S20"/>
    <mergeCell ref="H28:J28"/>
    <mergeCell ref="K28:M28"/>
    <mergeCell ref="N28:P28"/>
    <mergeCell ref="B29:C32"/>
    <mergeCell ref="E32:G32"/>
    <mergeCell ref="H32:J32"/>
    <mergeCell ref="K32:M32"/>
    <mergeCell ref="N32:P32"/>
    <mergeCell ref="Q32:S32"/>
    <mergeCell ref="Q28:S28"/>
    <mergeCell ref="B39:C43"/>
    <mergeCell ref="E43:G43"/>
    <mergeCell ref="H43:J43"/>
    <mergeCell ref="K43:M43"/>
    <mergeCell ref="N43:P43"/>
    <mergeCell ref="B33:C38"/>
    <mergeCell ref="E38:G38"/>
    <mergeCell ref="H38:J38"/>
    <mergeCell ref="K38:M38"/>
    <mergeCell ref="N38:P38"/>
    <mergeCell ref="Q43:S43"/>
    <mergeCell ref="Q38:S38"/>
    <mergeCell ref="B21:C28"/>
    <mergeCell ref="E28:G28"/>
    <mergeCell ref="B48:C52"/>
    <mergeCell ref="E52:G52"/>
    <mergeCell ref="H52:J52"/>
    <mergeCell ref="K52:M52"/>
    <mergeCell ref="N52:P52"/>
    <mergeCell ref="B44:C47"/>
    <mergeCell ref="E47:G47"/>
    <mergeCell ref="H47:J47"/>
    <mergeCell ref="K47:M47"/>
    <mergeCell ref="N47:P47"/>
    <mergeCell ref="Q52:S52"/>
    <mergeCell ref="Q47:S47"/>
    <mergeCell ref="E54:G54"/>
    <mergeCell ref="H54:J54"/>
    <mergeCell ref="K54:M54"/>
    <mergeCell ref="N54:P54"/>
    <mergeCell ref="Q54:S54"/>
  </mergeCells>
  <conditionalFormatting sqref="T16">
    <cfRule type="cellIs" dxfId="21" priority="10" operator="notEqual">
      <formula>$T$15</formula>
    </cfRule>
  </conditionalFormatting>
  <conditionalFormatting sqref="E54:S54">
    <cfRule type="cellIs" dxfId="20" priority="6" operator="notEqual">
      <formula>$A$54</formula>
    </cfRule>
    <cfRule type="cellIs" dxfId="19" priority="7" operator="greaterThan">
      <formula>$A$54</formula>
    </cfRule>
  </conditionalFormatting>
  <conditionalFormatting sqref="T16">
    <cfRule type="cellIs" dxfId="18" priority="4" operator="notEqual">
      <formula>$T$15</formula>
    </cfRule>
    <cfRule type="cellIs" priority="5" operator="equal">
      <formula>$T$15</formula>
    </cfRule>
  </conditionalFormatting>
  <conditionalFormatting sqref="T17:T19 T21:T27 T30:T31 T34:T37 T40:T42 T45:T51">
    <cfRule type="cellIs" dxfId="17" priority="3" operator="notEqual">
      <formula>$T$15</formula>
    </cfRule>
  </conditionalFormatting>
  <conditionalFormatting sqref="T17:T19 T21:T27 T30:T31 T34:T37 T40:T42 T45:T51">
    <cfRule type="cellIs" dxfId="16" priority="1" operator="notEqual">
      <formula>$T$15</formula>
    </cfRule>
    <cfRule type="cellIs" priority="2" operator="equal">
      <formula>$T$15</formula>
    </cfRule>
  </conditionalFormatting>
  <dataValidations count="6">
    <dataValidation type="whole" operator="equal" allowBlank="1" showInputMessage="1" showErrorMessage="1" errorTitle="REGISTRO ERRADO " error="SOLO PUEDE MARCAR 1" sqref="E49:S50">
      <formula1>1</formula1>
    </dataValidation>
    <dataValidation type="whole" operator="equal" allowBlank="1" showInputMessage="1" showErrorMessage="1" errorTitle="REGISTRO ERRAD0" error="SOLO PUEDE MARCAR 1 " sqref="E45:S45">
      <formula1>1</formula1>
    </dataValidation>
    <dataValidation type="whole" operator="equal" allowBlank="1" showInputMessage="1" showErrorMessage="1" errorTitle="REGISTRO ERRADO" error="SOLO PUEDE REGISTRAR 1 " sqref="E40:S41">
      <formula1>1</formula1>
    </dataValidation>
    <dataValidation type="whole" operator="equal" allowBlank="1" showInputMessage="1" showErrorMessage="1" errorTitle="REGISTRO ERRADO" error="SOLO PUEDE MARCAR 1" sqref="E34:S36">
      <formula1>1</formula1>
    </dataValidation>
    <dataValidation type="whole" operator="equal" allowBlank="1" showInputMessage="1" showErrorMessage="1" errorTitle="REGISTRO ERRADO" error="SOLO PUEDE REGISTRAR 1" sqref="E30:S30 E22:S26">
      <formula1>1</formula1>
    </dataValidation>
    <dataValidation type="whole" operator="equal" allowBlank="1" showInputMessage="1" showErrorMessage="1" errorTitle="REGISTRO ERRADO" error="SOLO SE PUEDE REGISTRAR 1" sqref="E16:S18">
      <formula1>1</formula1>
    </dataValidation>
  </dataValidations>
  <pageMargins left="0.7" right="0.7" top="0.75" bottom="0.75" header="0.3" footer="0.3"/>
  <pageSetup paperSize="9"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tabSelected="1" workbookViewId="0">
      <selection activeCell="C2" sqref="C2:H2"/>
    </sheetView>
  </sheetViews>
  <sheetFormatPr baseColWidth="10" defaultRowHeight="15" x14ac:dyDescent="0.25"/>
  <cols>
    <col min="1" max="1" width="32.7109375" style="86" customWidth="1"/>
    <col min="2" max="2" width="30.140625" style="86" customWidth="1"/>
    <col min="3" max="4" width="37.42578125" style="78" customWidth="1"/>
    <col min="5" max="8" width="5.5703125" style="78" customWidth="1"/>
    <col min="9" max="9" width="11.42578125" style="78"/>
    <col min="10" max="10" width="16.85546875" style="78" customWidth="1"/>
    <col min="11" max="16384" width="11.42578125" style="78"/>
  </cols>
  <sheetData>
    <row r="1" spans="1:8" ht="18.75" x14ac:dyDescent="0.25">
      <c r="A1" s="163"/>
      <c r="B1" s="164" t="s">
        <v>61</v>
      </c>
      <c r="C1" s="164"/>
      <c r="D1" s="164"/>
      <c r="E1" s="164"/>
      <c r="F1" s="164"/>
      <c r="G1" s="164"/>
      <c r="H1" s="164"/>
    </row>
    <row r="2" spans="1:8" x14ac:dyDescent="0.25">
      <c r="A2" s="163"/>
      <c r="B2" s="79" t="s">
        <v>62</v>
      </c>
      <c r="C2" s="163" t="s">
        <v>127</v>
      </c>
      <c r="D2" s="163"/>
      <c r="E2" s="163"/>
      <c r="F2" s="163"/>
      <c r="G2" s="163"/>
      <c r="H2" s="163"/>
    </row>
    <row r="3" spans="1:8" x14ac:dyDescent="0.25">
      <c r="A3" s="163"/>
      <c r="B3" s="79" t="s">
        <v>63</v>
      </c>
      <c r="C3" s="165">
        <v>44446</v>
      </c>
      <c r="D3" s="163"/>
      <c r="E3" s="163"/>
      <c r="F3" s="163"/>
      <c r="G3" s="163"/>
      <c r="H3" s="163"/>
    </row>
    <row r="4" spans="1:8" x14ac:dyDescent="0.25">
      <c r="A4" s="163"/>
      <c r="B4" s="79" t="s">
        <v>64</v>
      </c>
      <c r="C4" s="163" t="s">
        <v>128</v>
      </c>
      <c r="D4" s="163"/>
      <c r="E4" s="163"/>
      <c r="F4" s="163"/>
      <c r="G4" s="163"/>
      <c r="H4" s="163"/>
    </row>
    <row r="5" spans="1:8" ht="15.75" thickBot="1" x14ac:dyDescent="0.3">
      <c r="A5" s="163"/>
      <c r="B5" s="78"/>
      <c r="C5" s="163"/>
      <c r="D5" s="163"/>
      <c r="E5" s="163"/>
      <c r="F5" s="163"/>
      <c r="G5" s="163"/>
      <c r="H5" s="163"/>
    </row>
    <row r="6" spans="1:8" ht="21" thickBot="1" x14ac:dyDescent="0.3">
      <c r="A6" s="166" t="s">
        <v>65</v>
      </c>
      <c r="B6" s="167"/>
      <c r="C6" s="167"/>
      <c r="D6" s="168"/>
      <c r="E6" s="169">
        <f>+(E23+G23)/D23</f>
        <v>1</v>
      </c>
      <c r="F6" s="169"/>
      <c r="G6" s="169"/>
      <c r="H6" s="169"/>
    </row>
    <row r="7" spans="1:8" ht="15.75" thickBot="1" x14ac:dyDescent="0.3">
      <c r="A7" s="104" t="s">
        <v>66</v>
      </c>
      <c r="B7" s="105" t="s">
        <v>67</v>
      </c>
      <c r="C7" s="102" t="s">
        <v>68</v>
      </c>
      <c r="D7" s="102" t="s">
        <v>69</v>
      </c>
      <c r="E7" s="102" t="s">
        <v>0</v>
      </c>
      <c r="F7" s="102" t="s">
        <v>1</v>
      </c>
      <c r="G7" s="102" t="s">
        <v>2</v>
      </c>
      <c r="H7" s="102" t="s">
        <v>70</v>
      </c>
    </row>
    <row r="8" spans="1:8" x14ac:dyDescent="0.25">
      <c r="A8" s="170" t="s">
        <v>71</v>
      </c>
      <c r="B8" s="173" t="s">
        <v>72</v>
      </c>
      <c r="C8" s="173" t="s">
        <v>113</v>
      </c>
      <c r="D8" s="173" t="s">
        <v>129</v>
      </c>
      <c r="E8" s="173">
        <v>1</v>
      </c>
      <c r="F8" s="173"/>
      <c r="G8" s="173"/>
      <c r="H8" s="173"/>
    </row>
    <row r="9" spans="1:8" ht="32.25" customHeight="1" thickBot="1" x14ac:dyDescent="0.3">
      <c r="A9" s="171"/>
      <c r="B9" s="174"/>
      <c r="C9" s="174"/>
      <c r="D9" s="174"/>
      <c r="E9" s="174"/>
      <c r="F9" s="174"/>
      <c r="G9" s="174"/>
      <c r="H9" s="174"/>
    </row>
    <row r="10" spans="1:8" x14ac:dyDescent="0.25">
      <c r="A10" s="171"/>
      <c r="B10" s="173" t="s">
        <v>73</v>
      </c>
      <c r="C10" s="173" t="s">
        <v>114</v>
      </c>
      <c r="D10" s="173" t="s">
        <v>130</v>
      </c>
      <c r="E10" s="173">
        <v>1</v>
      </c>
      <c r="F10" s="173"/>
      <c r="G10" s="173"/>
      <c r="H10" s="173"/>
    </row>
    <row r="11" spans="1:8" ht="41.25" customHeight="1" thickBot="1" x14ac:dyDescent="0.3">
      <c r="A11" s="172"/>
      <c r="B11" s="174"/>
      <c r="C11" s="174"/>
      <c r="D11" s="174"/>
      <c r="E11" s="174"/>
      <c r="F11" s="174"/>
      <c r="G11" s="174"/>
      <c r="H11" s="174"/>
    </row>
    <row r="12" spans="1:8" x14ac:dyDescent="0.25">
      <c r="A12" s="175" t="s">
        <v>74</v>
      </c>
      <c r="B12" s="173" t="s">
        <v>75</v>
      </c>
      <c r="C12" s="173" t="s">
        <v>76</v>
      </c>
      <c r="D12" s="173" t="s">
        <v>131</v>
      </c>
      <c r="E12" s="173"/>
      <c r="F12" s="173"/>
      <c r="G12" s="173">
        <v>1</v>
      </c>
      <c r="H12" s="173"/>
    </row>
    <row r="13" spans="1:8" x14ac:dyDescent="0.25">
      <c r="A13" s="176"/>
      <c r="B13" s="178"/>
      <c r="C13" s="178"/>
      <c r="D13" s="178"/>
      <c r="E13" s="178"/>
      <c r="F13" s="178"/>
      <c r="G13" s="178"/>
      <c r="H13" s="178"/>
    </row>
    <row r="14" spans="1:8" ht="15.75" thickBot="1" x14ac:dyDescent="0.3">
      <c r="A14" s="177"/>
      <c r="B14" s="174"/>
      <c r="C14" s="174"/>
      <c r="D14" s="174"/>
      <c r="E14" s="174"/>
      <c r="F14" s="174"/>
      <c r="G14" s="174"/>
      <c r="H14" s="174"/>
    </row>
    <row r="15" spans="1:8" x14ac:dyDescent="0.25">
      <c r="A15" s="175" t="s">
        <v>77</v>
      </c>
      <c r="B15" s="173" t="s">
        <v>78</v>
      </c>
      <c r="C15" s="173" t="s">
        <v>101</v>
      </c>
      <c r="D15" s="173" t="s">
        <v>132</v>
      </c>
      <c r="E15" s="173">
        <v>1</v>
      </c>
      <c r="F15" s="173"/>
      <c r="G15" s="173"/>
      <c r="H15" s="173"/>
    </row>
    <row r="16" spans="1:8" ht="34.5" customHeight="1" thickBot="1" x14ac:dyDescent="0.3">
      <c r="A16" s="177"/>
      <c r="B16" s="174"/>
      <c r="C16" s="174"/>
      <c r="D16" s="174"/>
      <c r="E16" s="174"/>
      <c r="F16" s="174"/>
      <c r="G16" s="174"/>
      <c r="H16" s="174"/>
    </row>
    <row r="17" spans="1:8" x14ac:dyDescent="0.25">
      <c r="A17" s="175" t="s">
        <v>79</v>
      </c>
      <c r="B17" s="173" t="s">
        <v>80</v>
      </c>
      <c r="C17" s="173" t="s">
        <v>115</v>
      </c>
      <c r="D17" s="173" t="s">
        <v>133</v>
      </c>
      <c r="E17" s="173">
        <v>1</v>
      </c>
      <c r="F17" s="173"/>
      <c r="G17" s="173"/>
      <c r="H17" s="173"/>
    </row>
    <row r="18" spans="1:8" ht="32.25" customHeight="1" thickBot="1" x14ac:dyDescent="0.3">
      <c r="A18" s="176"/>
      <c r="B18" s="174"/>
      <c r="C18" s="174"/>
      <c r="D18" s="174"/>
      <c r="E18" s="174"/>
      <c r="F18" s="174"/>
      <c r="G18" s="174"/>
      <c r="H18" s="174"/>
    </row>
    <row r="19" spans="1:8" x14ac:dyDescent="0.25">
      <c r="A19" s="176"/>
      <c r="B19" s="173" t="s">
        <v>81</v>
      </c>
      <c r="C19" s="173" t="s">
        <v>102</v>
      </c>
      <c r="D19" s="173" t="s">
        <v>134</v>
      </c>
      <c r="E19" s="173">
        <v>1</v>
      </c>
      <c r="F19" s="173"/>
      <c r="G19" s="173"/>
      <c r="H19" s="173"/>
    </row>
    <row r="20" spans="1:8" ht="31.5" customHeight="1" thickBot="1" x14ac:dyDescent="0.3">
      <c r="A20" s="177"/>
      <c r="B20" s="174"/>
      <c r="C20" s="174"/>
      <c r="D20" s="174"/>
      <c r="E20" s="174"/>
      <c r="F20" s="174"/>
      <c r="G20" s="174"/>
      <c r="H20" s="174"/>
    </row>
    <row r="21" spans="1:8" ht="17.25" customHeight="1" x14ac:dyDescent="0.25">
      <c r="A21" s="179" t="s">
        <v>82</v>
      </c>
      <c r="B21" s="173" t="s">
        <v>103</v>
      </c>
      <c r="C21" s="173" t="s">
        <v>116</v>
      </c>
      <c r="D21" s="173" t="s">
        <v>135</v>
      </c>
      <c r="E21" s="173"/>
      <c r="F21" s="173"/>
      <c r="G21" s="173">
        <v>1</v>
      </c>
      <c r="H21" s="173"/>
    </row>
    <row r="22" spans="1:8" ht="27" customHeight="1" thickBot="1" x14ac:dyDescent="0.3">
      <c r="A22" s="180"/>
      <c r="B22" s="174"/>
      <c r="C22" s="174"/>
      <c r="D22" s="174"/>
      <c r="E22" s="174"/>
      <c r="F22" s="174"/>
      <c r="G22" s="174"/>
      <c r="H22" s="174"/>
    </row>
    <row r="23" spans="1:8" ht="21" thickBot="1" x14ac:dyDescent="0.3">
      <c r="A23" s="186" t="s">
        <v>3</v>
      </c>
      <c r="B23" s="186"/>
      <c r="C23" s="82">
        <v>7</v>
      </c>
      <c r="D23" s="82">
        <f>+E23+F23+G23+H23</f>
        <v>7</v>
      </c>
      <c r="E23" s="99">
        <f>SUM(E8:E22)</f>
        <v>5</v>
      </c>
      <c r="F23" s="103">
        <f t="shared" ref="F23:H23" si="0">SUM(F8:F22)</f>
        <v>0</v>
      </c>
      <c r="G23" s="100">
        <f t="shared" si="0"/>
        <v>2</v>
      </c>
      <c r="H23" s="100">
        <f t="shared" si="0"/>
        <v>0</v>
      </c>
    </row>
    <row r="24" spans="1:8" ht="21" thickBot="1" x14ac:dyDescent="0.3">
      <c r="A24" s="187" t="s">
        <v>83</v>
      </c>
      <c r="B24" s="187"/>
      <c r="C24" s="187"/>
      <c r="D24" s="187"/>
      <c r="E24" s="169">
        <f>+(E46+G46)/D46</f>
        <v>1</v>
      </c>
      <c r="F24" s="169"/>
      <c r="G24" s="169"/>
      <c r="H24" s="169"/>
    </row>
    <row r="25" spans="1:8" ht="15.75" thickBot="1" x14ac:dyDescent="0.3">
      <c r="A25" s="83" t="s">
        <v>66</v>
      </c>
      <c r="B25" s="84" t="s">
        <v>67</v>
      </c>
      <c r="C25" s="81" t="s">
        <v>68</v>
      </c>
      <c r="D25" s="81" t="s">
        <v>69</v>
      </c>
      <c r="E25" s="102" t="s">
        <v>0</v>
      </c>
      <c r="F25" s="102" t="s">
        <v>1</v>
      </c>
      <c r="G25" s="102" t="s">
        <v>2</v>
      </c>
      <c r="H25" s="102" t="s">
        <v>70</v>
      </c>
    </row>
    <row r="26" spans="1:8" x14ac:dyDescent="0.25">
      <c r="A26" s="188" t="s">
        <v>84</v>
      </c>
      <c r="B26" s="184" t="s">
        <v>85</v>
      </c>
      <c r="C26" s="181" t="s">
        <v>104</v>
      </c>
      <c r="D26" s="181" t="s">
        <v>136</v>
      </c>
      <c r="E26" s="181">
        <v>1</v>
      </c>
      <c r="F26" s="181"/>
      <c r="G26" s="181"/>
      <c r="H26" s="181"/>
    </row>
    <row r="27" spans="1:8" x14ac:dyDescent="0.25">
      <c r="A27" s="189"/>
      <c r="B27" s="191"/>
      <c r="C27" s="182" t="s">
        <v>86</v>
      </c>
      <c r="D27" s="182"/>
      <c r="E27" s="182"/>
      <c r="F27" s="182"/>
      <c r="G27" s="182"/>
      <c r="H27" s="182"/>
    </row>
    <row r="28" spans="1:8" x14ac:dyDescent="0.25">
      <c r="A28" s="189"/>
      <c r="B28" s="191"/>
      <c r="C28" s="182" t="s">
        <v>87</v>
      </c>
      <c r="D28" s="182"/>
      <c r="E28" s="182"/>
      <c r="F28" s="182"/>
      <c r="G28" s="182"/>
      <c r="H28" s="182"/>
    </row>
    <row r="29" spans="1:8" ht="6" customHeight="1" thickBot="1" x14ac:dyDescent="0.3">
      <c r="A29" s="189"/>
      <c r="B29" s="185"/>
      <c r="C29" s="183"/>
      <c r="D29" s="183"/>
      <c r="E29" s="183"/>
      <c r="F29" s="183"/>
      <c r="G29" s="183"/>
      <c r="H29" s="183"/>
    </row>
    <row r="30" spans="1:8" x14ac:dyDescent="0.25">
      <c r="A30" s="189"/>
      <c r="B30" s="184" t="s">
        <v>88</v>
      </c>
      <c r="C30" s="181" t="s">
        <v>117</v>
      </c>
      <c r="D30" s="181" t="s">
        <v>137</v>
      </c>
      <c r="E30" s="181">
        <v>1</v>
      </c>
      <c r="F30" s="181"/>
      <c r="G30" s="181"/>
      <c r="H30" s="181"/>
    </row>
    <row r="31" spans="1:8" ht="111.75" customHeight="1" thickBot="1" x14ac:dyDescent="0.3">
      <c r="A31" s="189"/>
      <c r="B31" s="185"/>
      <c r="C31" s="183"/>
      <c r="D31" s="183"/>
      <c r="E31" s="183"/>
      <c r="F31" s="183"/>
      <c r="G31" s="183"/>
      <c r="H31" s="183"/>
    </row>
    <row r="32" spans="1:8" x14ac:dyDescent="0.25">
      <c r="A32" s="189"/>
      <c r="B32" s="184" t="s">
        <v>105</v>
      </c>
      <c r="C32" s="194" t="s">
        <v>106</v>
      </c>
      <c r="D32" s="181" t="s">
        <v>138</v>
      </c>
      <c r="E32" s="181">
        <v>1</v>
      </c>
      <c r="F32" s="181"/>
      <c r="G32" s="181"/>
      <c r="H32" s="181"/>
    </row>
    <row r="33" spans="1:8" ht="65.25" customHeight="1" thickBot="1" x14ac:dyDescent="0.3">
      <c r="A33" s="189"/>
      <c r="B33" s="185"/>
      <c r="C33" s="183"/>
      <c r="D33" s="183"/>
      <c r="E33" s="183"/>
      <c r="F33" s="183"/>
      <c r="G33" s="183"/>
      <c r="H33" s="183"/>
    </row>
    <row r="34" spans="1:8" x14ac:dyDescent="0.25">
      <c r="A34" s="189"/>
      <c r="B34" s="184" t="s">
        <v>118</v>
      </c>
      <c r="C34" s="192" t="s">
        <v>119</v>
      </c>
      <c r="D34" s="181" t="s">
        <v>139</v>
      </c>
      <c r="E34" s="181">
        <v>1</v>
      </c>
      <c r="F34" s="181"/>
      <c r="G34" s="181"/>
      <c r="H34" s="181"/>
    </row>
    <row r="35" spans="1:8" ht="57" customHeight="1" thickBot="1" x14ac:dyDescent="0.3">
      <c r="A35" s="189"/>
      <c r="B35" s="185"/>
      <c r="C35" s="193" t="s">
        <v>89</v>
      </c>
      <c r="D35" s="183"/>
      <c r="E35" s="183"/>
      <c r="F35" s="183"/>
      <c r="G35" s="183"/>
      <c r="H35" s="183"/>
    </row>
    <row r="36" spans="1:8" x14ac:dyDescent="0.25">
      <c r="A36" s="189"/>
      <c r="B36" s="184" t="s">
        <v>90</v>
      </c>
      <c r="C36" s="181" t="s">
        <v>120</v>
      </c>
      <c r="D36" s="181" t="s">
        <v>140</v>
      </c>
      <c r="E36" s="181">
        <v>1</v>
      </c>
      <c r="F36" s="181"/>
      <c r="G36" s="181"/>
      <c r="H36" s="181"/>
    </row>
    <row r="37" spans="1:8" x14ac:dyDescent="0.25">
      <c r="A37" s="189"/>
      <c r="B37" s="191"/>
      <c r="C37" s="182"/>
      <c r="D37" s="182"/>
      <c r="E37" s="182"/>
      <c r="F37" s="182"/>
      <c r="G37" s="182"/>
      <c r="H37" s="182"/>
    </row>
    <row r="38" spans="1:8" x14ac:dyDescent="0.25">
      <c r="A38" s="189"/>
      <c r="B38" s="191"/>
      <c r="C38" s="182"/>
      <c r="D38" s="182"/>
      <c r="E38" s="182"/>
      <c r="F38" s="182"/>
      <c r="G38" s="182"/>
      <c r="H38" s="182"/>
    </row>
    <row r="39" spans="1:8" ht="24" customHeight="1" thickBot="1" x14ac:dyDescent="0.3">
      <c r="A39" s="189"/>
      <c r="B39" s="185"/>
      <c r="C39" s="183"/>
      <c r="D39" s="183"/>
      <c r="E39" s="183"/>
      <c r="F39" s="183"/>
      <c r="G39" s="183"/>
      <c r="H39" s="183"/>
    </row>
    <row r="40" spans="1:8" x14ac:dyDescent="0.25">
      <c r="A40" s="189"/>
      <c r="B40" s="184" t="s">
        <v>91</v>
      </c>
      <c r="C40" s="181" t="s">
        <v>121</v>
      </c>
      <c r="D40" s="181" t="s">
        <v>141</v>
      </c>
      <c r="E40" s="181">
        <v>1</v>
      </c>
      <c r="F40" s="181"/>
      <c r="G40" s="181"/>
      <c r="H40" s="181"/>
    </row>
    <row r="41" spans="1:8" ht="24" customHeight="1" thickBot="1" x14ac:dyDescent="0.3">
      <c r="A41" s="189"/>
      <c r="B41" s="185"/>
      <c r="C41" s="183"/>
      <c r="D41" s="183"/>
      <c r="E41" s="183"/>
      <c r="F41" s="183"/>
      <c r="G41" s="183"/>
      <c r="H41" s="183"/>
    </row>
    <row r="42" spans="1:8" x14ac:dyDescent="0.25">
      <c r="A42" s="189"/>
      <c r="B42" s="184" t="s">
        <v>92</v>
      </c>
      <c r="C42" s="181" t="s">
        <v>93</v>
      </c>
      <c r="D42" s="181" t="s">
        <v>142</v>
      </c>
      <c r="E42" s="181">
        <v>1</v>
      </c>
      <c r="F42" s="181"/>
      <c r="G42" s="181"/>
      <c r="H42" s="181"/>
    </row>
    <row r="43" spans="1:8" ht="26.25" customHeight="1" thickBot="1" x14ac:dyDescent="0.3">
      <c r="A43" s="189"/>
      <c r="B43" s="185"/>
      <c r="C43" s="183"/>
      <c r="D43" s="183"/>
      <c r="E43" s="183"/>
      <c r="F43" s="183"/>
      <c r="G43" s="183"/>
      <c r="H43" s="183"/>
    </row>
    <row r="44" spans="1:8" x14ac:dyDescent="0.25">
      <c r="A44" s="189"/>
      <c r="B44" s="195" t="s">
        <v>94</v>
      </c>
      <c r="C44" s="197" t="s">
        <v>122</v>
      </c>
      <c r="D44" s="181" t="s">
        <v>149</v>
      </c>
      <c r="E44" s="181">
        <v>1</v>
      </c>
      <c r="F44" s="181"/>
      <c r="G44" s="181"/>
      <c r="H44" s="181"/>
    </row>
    <row r="45" spans="1:8" ht="69" customHeight="1" thickBot="1" x14ac:dyDescent="0.3">
      <c r="A45" s="190"/>
      <c r="B45" s="196"/>
      <c r="C45" s="198"/>
      <c r="D45" s="183"/>
      <c r="E45" s="183"/>
      <c r="F45" s="183"/>
      <c r="G45" s="183"/>
      <c r="H45" s="183"/>
    </row>
    <row r="46" spans="1:8" ht="21" thickBot="1" x14ac:dyDescent="0.3">
      <c r="A46" s="186" t="s">
        <v>3</v>
      </c>
      <c r="B46" s="186"/>
      <c r="C46" s="82">
        <v>8</v>
      </c>
      <c r="D46" s="82">
        <f>+E46+F46+G46+H46</f>
        <v>8</v>
      </c>
      <c r="E46" s="100">
        <f>SUM(E26:E45)</f>
        <v>8</v>
      </c>
      <c r="F46" s="100">
        <f t="shared" ref="F46:H46" si="1">SUM(F26:F45)</f>
        <v>0</v>
      </c>
      <c r="G46" s="101">
        <f t="shared" si="1"/>
        <v>0</v>
      </c>
      <c r="H46" s="101">
        <f t="shared" si="1"/>
        <v>0</v>
      </c>
    </row>
    <row r="47" spans="1:8" ht="21" thickBot="1" x14ac:dyDescent="0.3">
      <c r="A47" s="187" t="s">
        <v>95</v>
      </c>
      <c r="B47" s="187"/>
      <c r="C47" s="187"/>
      <c r="D47" s="187"/>
      <c r="E47" s="169">
        <f>+(E68+G68)/D68</f>
        <v>1</v>
      </c>
      <c r="F47" s="169"/>
      <c r="G47" s="169"/>
      <c r="H47" s="169"/>
    </row>
    <row r="48" spans="1:8" ht="15.75" thickBot="1" x14ac:dyDescent="0.3">
      <c r="A48" s="80" t="s">
        <v>66</v>
      </c>
      <c r="B48" s="84" t="s">
        <v>67</v>
      </c>
      <c r="C48" s="87" t="s">
        <v>68</v>
      </c>
      <c r="D48" s="81" t="s">
        <v>69</v>
      </c>
      <c r="E48" s="109" t="s">
        <v>0</v>
      </c>
      <c r="F48" s="109" t="s">
        <v>1</v>
      </c>
      <c r="G48" s="109" t="s">
        <v>2</v>
      </c>
      <c r="H48" s="109" t="s">
        <v>70</v>
      </c>
    </row>
    <row r="49" spans="1:8" ht="67.5" customHeight="1" thickBot="1" x14ac:dyDescent="0.3">
      <c r="A49" s="188" t="s">
        <v>96</v>
      </c>
      <c r="B49" s="207" t="s">
        <v>97</v>
      </c>
      <c r="C49" s="98" t="s">
        <v>107</v>
      </c>
      <c r="D49" s="106" t="s">
        <v>144</v>
      </c>
      <c r="E49" s="110">
        <v>1</v>
      </c>
      <c r="F49" s="110"/>
      <c r="G49" s="110"/>
      <c r="H49" s="110"/>
    </row>
    <row r="50" spans="1:8" ht="15" hidden="1" customHeight="1" x14ac:dyDescent="0.25">
      <c r="A50" s="189"/>
      <c r="B50" s="208"/>
      <c r="C50" s="96"/>
      <c r="D50" s="107"/>
      <c r="E50" s="110"/>
      <c r="F50" s="110"/>
      <c r="G50" s="110"/>
      <c r="H50" s="110"/>
    </row>
    <row r="51" spans="1:8" ht="45.75" thickBot="1" x14ac:dyDescent="0.3">
      <c r="A51" s="189"/>
      <c r="B51" s="209"/>
      <c r="C51" s="97" t="s">
        <v>108</v>
      </c>
      <c r="D51" s="108" t="s">
        <v>143</v>
      </c>
      <c r="E51" s="110">
        <v>1</v>
      </c>
      <c r="F51" s="110"/>
      <c r="G51" s="110"/>
      <c r="H51" s="110"/>
    </row>
    <row r="52" spans="1:8" ht="15" customHeight="1" x14ac:dyDescent="0.25">
      <c r="A52" s="189"/>
      <c r="B52" s="210" t="s">
        <v>98</v>
      </c>
      <c r="C52" s="199" t="s">
        <v>123</v>
      </c>
      <c r="D52" s="202" t="s">
        <v>145</v>
      </c>
      <c r="E52" s="205">
        <v>1</v>
      </c>
      <c r="F52" s="206"/>
      <c r="G52" s="206"/>
      <c r="H52" s="206"/>
    </row>
    <row r="53" spans="1:8" ht="53.25" customHeight="1" x14ac:dyDescent="0.25">
      <c r="A53" s="189"/>
      <c r="B53" s="211"/>
      <c r="C53" s="200"/>
      <c r="D53" s="203"/>
      <c r="E53" s="205"/>
      <c r="F53" s="206"/>
      <c r="G53" s="206"/>
      <c r="H53" s="206"/>
    </row>
    <row r="54" spans="1:8" ht="3.75" customHeight="1" thickBot="1" x14ac:dyDescent="0.3">
      <c r="A54" s="189"/>
      <c r="B54" s="211"/>
      <c r="C54" s="201"/>
      <c r="D54" s="204"/>
      <c r="E54" s="205"/>
      <c r="F54" s="206"/>
      <c r="G54" s="206"/>
      <c r="H54" s="206"/>
    </row>
    <row r="55" spans="1:8" x14ac:dyDescent="0.25">
      <c r="A55" s="189"/>
      <c r="B55" s="211"/>
      <c r="C55" s="214" t="s">
        <v>110</v>
      </c>
      <c r="D55" s="213" t="s">
        <v>147</v>
      </c>
      <c r="E55" s="215">
        <v>1</v>
      </c>
      <c r="F55" s="216"/>
      <c r="G55" s="216"/>
      <c r="H55" s="216"/>
    </row>
    <row r="56" spans="1:8" ht="23.25" customHeight="1" x14ac:dyDescent="0.25">
      <c r="A56" s="189"/>
      <c r="B56" s="211"/>
      <c r="C56" s="200"/>
      <c r="D56" s="203"/>
      <c r="E56" s="205"/>
      <c r="F56" s="206"/>
      <c r="G56" s="206"/>
      <c r="H56" s="206"/>
    </row>
    <row r="57" spans="1:8" ht="15.75" thickBot="1" x14ac:dyDescent="0.3">
      <c r="A57" s="189"/>
      <c r="B57" s="211"/>
      <c r="C57" s="201"/>
      <c r="D57" s="204"/>
      <c r="E57" s="205"/>
      <c r="F57" s="206"/>
      <c r="G57" s="206"/>
      <c r="H57" s="206"/>
    </row>
    <row r="58" spans="1:8" ht="26.25" customHeight="1" x14ac:dyDescent="0.25">
      <c r="A58" s="189"/>
      <c r="B58" s="211"/>
      <c r="C58" s="213" t="s">
        <v>109</v>
      </c>
      <c r="D58" s="199" t="s">
        <v>146</v>
      </c>
      <c r="E58" s="199">
        <v>1</v>
      </c>
      <c r="F58" s="199"/>
      <c r="G58" s="199"/>
      <c r="H58" s="199"/>
    </row>
    <row r="59" spans="1:8" ht="24.75" customHeight="1" x14ac:dyDescent="0.25">
      <c r="A59" s="189"/>
      <c r="B59" s="211"/>
      <c r="C59" s="203"/>
      <c r="D59" s="200"/>
      <c r="E59" s="200"/>
      <c r="F59" s="200"/>
      <c r="G59" s="200"/>
      <c r="H59" s="200"/>
    </row>
    <row r="60" spans="1:8" ht="30" customHeight="1" x14ac:dyDescent="0.25">
      <c r="A60" s="189"/>
      <c r="B60" s="211"/>
      <c r="C60" s="203"/>
      <c r="D60" s="200"/>
      <c r="E60" s="200"/>
      <c r="F60" s="200"/>
      <c r="G60" s="200"/>
      <c r="H60" s="200"/>
    </row>
    <row r="61" spans="1:8" ht="36.75" customHeight="1" thickBot="1" x14ac:dyDescent="0.3">
      <c r="A61" s="189"/>
      <c r="B61" s="212"/>
      <c r="C61" s="204"/>
      <c r="D61" s="201"/>
      <c r="E61" s="201"/>
      <c r="F61" s="201"/>
      <c r="G61" s="201"/>
      <c r="H61" s="201"/>
    </row>
    <row r="62" spans="1:8" ht="30" customHeight="1" x14ac:dyDescent="0.25">
      <c r="A62" s="189"/>
      <c r="B62" s="217" t="s">
        <v>99</v>
      </c>
      <c r="C62" s="199" t="s">
        <v>111</v>
      </c>
      <c r="D62" s="213" t="s">
        <v>147</v>
      </c>
      <c r="E62" s="215">
        <v>1</v>
      </c>
      <c r="F62" s="216"/>
      <c r="G62" s="216"/>
      <c r="H62" s="216"/>
    </row>
    <row r="63" spans="1:8" ht="38.25" customHeight="1" x14ac:dyDescent="0.25">
      <c r="A63" s="189"/>
      <c r="B63" s="217"/>
      <c r="C63" s="200"/>
      <c r="D63" s="203"/>
      <c r="E63" s="205"/>
      <c r="F63" s="206"/>
      <c r="G63" s="206"/>
      <c r="H63" s="206"/>
    </row>
    <row r="64" spans="1:8" ht="25.5" customHeight="1" thickBot="1" x14ac:dyDescent="0.3">
      <c r="A64" s="189"/>
      <c r="B64" s="217"/>
      <c r="C64" s="201"/>
      <c r="D64" s="204"/>
      <c r="E64" s="205"/>
      <c r="F64" s="206"/>
      <c r="G64" s="206"/>
      <c r="H64" s="206"/>
    </row>
    <row r="65" spans="1:10" x14ac:dyDescent="0.25">
      <c r="A65" s="189"/>
      <c r="B65" s="217"/>
      <c r="C65" s="199" t="s">
        <v>124</v>
      </c>
      <c r="D65" s="202" t="s">
        <v>148</v>
      </c>
      <c r="E65" s="215">
        <v>1</v>
      </c>
      <c r="F65" s="216"/>
      <c r="G65" s="216"/>
      <c r="H65" s="216"/>
    </row>
    <row r="66" spans="1:10" x14ac:dyDescent="0.25">
      <c r="A66" s="189"/>
      <c r="B66" s="217"/>
      <c r="C66" s="200"/>
      <c r="D66" s="203"/>
      <c r="E66" s="205"/>
      <c r="F66" s="206"/>
      <c r="G66" s="206"/>
      <c r="H66" s="206"/>
    </row>
    <row r="67" spans="1:10" ht="6.75" customHeight="1" thickBot="1" x14ac:dyDescent="0.3">
      <c r="A67" s="189"/>
      <c r="B67" s="217"/>
      <c r="C67" s="201"/>
      <c r="D67" s="204"/>
      <c r="E67" s="205"/>
      <c r="F67" s="206"/>
      <c r="G67" s="206"/>
      <c r="H67" s="206"/>
    </row>
    <row r="68" spans="1:10" ht="21" thickBot="1" x14ac:dyDescent="0.3">
      <c r="A68" s="186" t="s">
        <v>3</v>
      </c>
      <c r="B68" s="186"/>
      <c r="C68" s="85">
        <v>7</v>
      </c>
      <c r="D68" s="85">
        <f>+E68+F68+G68+H68</f>
        <v>7</v>
      </c>
      <c r="E68" s="100">
        <f>SUM(E49:E67)</f>
        <v>7</v>
      </c>
      <c r="F68" s="100">
        <f t="shared" ref="F68:H68" si="2">SUM(F49:F67)</f>
        <v>0</v>
      </c>
      <c r="G68" s="100">
        <f t="shared" si="2"/>
        <v>0</v>
      </c>
      <c r="H68" s="100">
        <f t="shared" si="2"/>
        <v>0</v>
      </c>
    </row>
    <row r="69" spans="1:10" ht="21" thickBot="1" x14ac:dyDescent="0.3">
      <c r="A69" s="187" t="s">
        <v>125</v>
      </c>
      <c r="B69" s="187"/>
      <c r="C69" s="187"/>
      <c r="D69" s="187"/>
      <c r="E69" s="169">
        <f>+(E72+G72)/D72</f>
        <v>1</v>
      </c>
      <c r="F69" s="169"/>
      <c r="G69" s="169"/>
      <c r="H69" s="169"/>
    </row>
    <row r="70" spans="1:10" ht="63" customHeight="1" x14ac:dyDescent="0.25">
      <c r="A70" s="218" t="s">
        <v>82</v>
      </c>
      <c r="B70" s="181" t="s">
        <v>126</v>
      </c>
      <c r="C70" s="181" t="s">
        <v>112</v>
      </c>
      <c r="D70" s="173" t="s">
        <v>129</v>
      </c>
      <c r="E70" s="182">
        <v>1</v>
      </c>
      <c r="F70" s="182"/>
      <c r="G70" s="182"/>
      <c r="H70" s="182"/>
    </row>
    <row r="71" spans="1:10" ht="67.5" customHeight="1" thickBot="1" x14ac:dyDescent="0.3">
      <c r="A71" s="219"/>
      <c r="B71" s="183"/>
      <c r="C71" s="183"/>
      <c r="D71" s="174"/>
      <c r="E71" s="183"/>
      <c r="F71" s="183"/>
      <c r="G71" s="183"/>
      <c r="H71" s="183"/>
    </row>
    <row r="72" spans="1:10" ht="21" thickBot="1" x14ac:dyDescent="0.3">
      <c r="A72" s="186" t="s">
        <v>3</v>
      </c>
      <c r="B72" s="186"/>
      <c r="C72" s="82">
        <v>1</v>
      </c>
      <c r="D72" s="82">
        <f>+E72+F72+G72+H72</f>
        <v>1</v>
      </c>
      <c r="E72" s="100">
        <f>+E70</f>
        <v>1</v>
      </c>
      <c r="F72" s="101">
        <f t="shared" ref="F72:H72" si="3">+F70</f>
        <v>0</v>
      </c>
      <c r="G72" s="101">
        <f t="shared" si="3"/>
        <v>0</v>
      </c>
      <c r="H72" s="101">
        <f t="shared" si="3"/>
        <v>0</v>
      </c>
    </row>
    <row r="74" spans="1:10" x14ac:dyDescent="0.25">
      <c r="E74" s="87" t="s">
        <v>0</v>
      </c>
      <c r="F74" s="87" t="s">
        <v>1</v>
      </c>
      <c r="G74" s="87" t="s">
        <v>2</v>
      </c>
      <c r="H74" s="87" t="s">
        <v>70</v>
      </c>
      <c r="I74" s="88" t="s">
        <v>66</v>
      </c>
      <c r="J74" s="88" t="s">
        <v>100</v>
      </c>
    </row>
    <row r="75" spans="1:10" x14ac:dyDescent="0.25">
      <c r="D75" s="89" t="str">
        <f>+A6</f>
        <v>5.1 COMPONENTE ASEGURAMIENTO</v>
      </c>
      <c r="E75" s="90">
        <f>+E23</f>
        <v>5</v>
      </c>
      <c r="F75" s="90">
        <f>+F23</f>
        <v>0</v>
      </c>
      <c r="G75" s="90">
        <f>+G23</f>
        <v>2</v>
      </c>
      <c r="H75" s="90">
        <f>+H23</f>
        <v>0</v>
      </c>
      <c r="I75" s="90">
        <f>+C23</f>
        <v>7</v>
      </c>
      <c r="J75" s="91">
        <f>+E6</f>
        <v>1</v>
      </c>
    </row>
    <row r="76" spans="1:10" x14ac:dyDescent="0.25">
      <c r="D76" s="89" t="str">
        <f>+A24</f>
        <v>5.2 COMPONENTE PRESTACIÓN DE SERVICIOS</v>
      </c>
      <c r="E76" s="90">
        <f>+E46</f>
        <v>8</v>
      </c>
      <c r="F76" s="90">
        <f>+F46</f>
        <v>0</v>
      </c>
      <c r="G76" s="90">
        <f>+G46</f>
        <v>0</v>
      </c>
      <c r="H76" s="90">
        <f>+H46</f>
        <v>0</v>
      </c>
      <c r="I76" s="90">
        <f>+C46</f>
        <v>8</v>
      </c>
      <c r="J76" s="92">
        <f>+E24</f>
        <v>1</v>
      </c>
    </row>
    <row r="77" spans="1:10" x14ac:dyDescent="0.25">
      <c r="D77" s="89" t="str">
        <f>+A47</f>
        <v>5.3. COMPONENTE PRESTACIÓN DE SERVICIOS DE PROMOCIÓN Y DETECCION</v>
      </c>
      <c r="E77" s="90">
        <f>+E68</f>
        <v>7</v>
      </c>
      <c r="F77" s="90">
        <f>+F68</f>
        <v>0</v>
      </c>
      <c r="G77" s="90">
        <f>+G68</f>
        <v>0</v>
      </c>
      <c r="H77" s="90">
        <f>+H68</f>
        <v>0</v>
      </c>
      <c r="I77" s="90">
        <f>+C68</f>
        <v>7</v>
      </c>
      <c r="J77" s="91">
        <f>+E47</f>
        <v>1</v>
      </c>
    </row>
    <row r="78" spans="1:10" x14ac:dyDescent="0.25">
      <c r="D78" s="89" t="str">
        <f>+A69</f>
        <v>5.4 información</v>
      </c>
      <c r="E78" s="90">
        <f>+E72</f>
        <v>1</v>
      </c>
      <c r="F78" s="90">
        <f>+F72</f>
        <v>0</v>
      </c>
      <c r="G78" s="90">
        <f>+G72</f>
        <v>0</v>
      </c>
      <c r="H78" s="90">
        <f>+H72</f>
        <v>0</v>
      </c>
      <c r="I78" s="90">
        <f>+C72</f>
        <v>1</v>
      </c>
      <c r="J78" s="91">
        <f>+E69</f>
        <v>1</v>
      </c>
    </row>
    <row r="79" spans="1:10" x14ac:dyDescent="0.25">
      <c r="D79" s="93" t="s">
        <v>3</v>
      </c>
      <c r="E79" s="94">
        <f>SUM(E75:E78)</f>
        <v>21</v>
      </c>
      <c r="F79" s="94">
        <f t="shared" ref="F79:H79" si="4">SUM(F75:F78)</f>
        <v>0</v>
      </c>
      <c r="G79" s="94">
        <f t="shared" si="4"/>
        <v>2</v>
      </c>
      <c r="H79" s="94">
        <f t="shared" si="4"/>
        <v>0</v>
      </c>
      <c r="I79" s="94">
        <f>SUM(I75:I78)</f>
        <v>23</v>
      </c>
      <c r="J79" s="95">
        <f>AVERAGE(J75:J78)</f>
        <v>1</v>
      </c>
    </row>
  </sheetData>
  <mergeCells count="171">
    <mergeCell ref="H70:H71"/>
    <mergeCell ref="A72:B72"/>
    <mergeCell ref="A68:B68"/>
    <mergeCell ref="A69:D69"/>
    <mergeCell ref="E69:H69"/>
    <mergeCell ref="A70:A71"/>
    <mergeCell ref="B70:B71"/>
    <mergeCell ref="C70:C71"/>
    <mergeCell ref="D70:D71"/>
    <mergeCell ref="E70:E71"/>
    <mergeCell ref="F70:F71"/>
    <mergeCell ref="G70:G71"/>
    <mergeCell ref="F65:F67"/>
    <mergeCell ref="G65:G67"/>
    <mergeCell ref="H65:H67"/>
    <mergeCell ref="E58:E61"/>
    <mergeCell ref="F58:F61"/>
    <mergeCell ref="G58:G61"/>
    <mergeCell ref="H58:H61"/>
    <mergeCell ref="B62:B67"/>
    <mergeCell ref="C62:C64"/>
    <mergeCell ref="D62:D64"/>
    <mergeCell ref="E62:E64"/>
    <mergeCell ref="F62:F64"/>
    <mergeCell ref="G62:G64"/>
    <mergeCell ref="C52:C54"/>
    <mergeCell ref="D52:D54"/>
    <mergeCell ref="E52:E54"/>
    <mergeCell ref="F52:F54"/>
    <mergeCell ref="G52:G54"/>
    <mergeCell ref="H52:H54"/>
    <mergeCell ref="A46:B46"/>
    <mergeCell ref="A47:D47"/>
    <mergeCell ref="E47:H47"/>
    <mergeCell ref="A49:A67"/>
    <mergeCell ref="B49:B51"/>
    <mergeCell ref="B52:B61"/>
    <mergeCell ref="C58:C61"/>
    <mergeCell ref="D58:D61"/>
    <mergeCell ref="C55:C57"/>
    <mergeCell ref="D55:D57"/>
    <mergeCell ref="E55:E57"/>
    <mergeCell ref="F55:F57"/>
    <mergeCell ref="G55:G57"/>
    <mergeCell ref="H55:H57"/>
    <mergeCell ref="H62:H64"/>
    <mergeCell ref="C65:C67"/>
    <mergeCell ref="D65:D67"/>
    <mergeCell ref="E65:E67"/>
    <mergeCell ref="H42:H43"/>
    <mergeCell ref="B44:B45"/>
    <mergeCell ref="C44:C45"/>
    <mergeCell ref="D44:D45"/>
    <mergeCell ref="E44:E45"/>
    <mergeCell ref="F44:F45"/>
    <mergeCell ref="G44:G45"/>
    <mergeCell ref="H44:H45"/>
    <mergeCell ref="B42:B43"/>
    <mergeCell ref="C42:C43"/>
    <mergeCell ref="D42:D43"/>
    <mergeCell ref="E42:E43"/>
    <mergeCell ref="F42:F43"/>
    <mergeCell ref="G42:G43"/>
    <mergeCell ref="B40:B41"/>
    <mergeCell ref="C40:C41"/>
    <mergeCell ref="D40:D41"/>
    <mergeCell ref="E40:E41"/>
    <mergeCell ref="F40:F41"/>
    <mergeCell ref="G40:G41"/>
    <mergeCell ref="H40:H41"/>
    <mergeCell ref="B36:B39"/>
    <mergeCell ref="C36:C39"/>
    <mergeCell ref="D36:D39"/>
    <mergeCell ref="E36:E39"/>
    <mergeCell ref="F36:F39"/>
    <mergeCell ref="G36:G39"/>
    <mergeCell ref="G34:G35"/>
    <mergeCell ref="H34:H35"/>
    <mergeCell ref="B32:B33"/>
    <mergeCell ref="C32:C33"/>
    <mergeCell ref="D32:D33"/>
    <mergeCell ref="E32:E33"/>
    <mergeCell ref="F32:F33"/>
    <mergeCell ref="G32:G33"/>
    <mergeCell ref="H36:H39"/>
    <mergeCell ref="H26:H29"/>
    <mergeCell ref="B30:B31"/>
    <mergeCell ref="C30:C31"/>
    <mergeCell ref="D30:D31"/>
    <mergeCell ref="E30:E31"/>
    <mergeCell ref="F30:F31"/>
    <mergeCell ref="G30:G31"/>
    <mergeCell ref="H30:H31"/>
    <mergeCell ref="A23:B23"/>
    <mergeCell ref="A24:D24"/>
    <mergeCell ref="E24:H24"/>
    <mergeCell ref="A26:A45"/>
    <mergeCell ref="B26:B29"/>
    <mergeCell ref="C26:C29"/>
    <mergeCell ref="D26:D29"/>
    <mergeCell ref="E26:E29"/>
    <mergeCell ref="F26:F29"/>
    <mergeCell ref="G26:G29"/>
    <mergeCell ref="H32:H33"/>
    <mergeCell ref="B34:B35"/>
    <mergeCell ref="C34:C35"/>
    <mergeCell ref="D34:D35"/>
    <mergeCell ref="E34:E35"/>
    <mergeCell ref="F34:F35"/>
    <mergeCell ref="A21:A22"/>
    <mergeCell ref="B21:B22"/>
    <mergeCell ref="C21:C22"/>
    <mergeCell ref="D21:D22"/>
    <mergeCell ref="E21:E22"/>
    <mergeCell ref="F21:F22"/>
    <mergeCell ref="G21:G22"/>
    <mergeCell ref="H21:H22"/>
    <mergeCell ref="B19:B20"/>
    <mergeCell ref="C19:C20"/>
    <mergeCell ref="D19:D20"/>
    <mergeCell ref="E19:E20"/>
    <mergeCell ref="F19:F20"/>
    <mergeCell ref="G19:G20"/>
    <mergeCell ref="G15:G16"/>
    <mergeCell ref="H15:H16"/>
    <mergeCell ref="A17:A20"/>
    <mergeCell ref="B17:B18"/>
    <mergeCell ref="C17:C18"/>
    <mergeCell ref="D17:D18"/>
    <mergeCell ref="E17:E18"/>
    <mergeCell ref="F17:F18"/>
    <mergeCell ref="G17:G18"/>
    <mergeCell ref="H17:H18"/>
    <mergeCell ref="A15:A16"/>
    <mergeCell ref="B15:B16"/>
    <mergeCell ref="C15:C16"/>
    <mergeCell ref="D15:D16"/>
    <mergeCell ref="E15:E16"/>
    <mergeCell ref="F15:F16"/>
    <mergeCell ref="H19:H20"/>
    <mergeCell ref="A12:A14"/>
    <mergeCell ref="B12:B14"/>
    <mergeCell ref="C12:C14"/>
    <mergeCell ref="D12:D14"/>
    <mergeCell ref="E12:E14"/>
    <mergeCell ref="F12:F14"/>
    <mergeCell ref="G12:G14"/>
    <mergeCell ref="H12:H14"/>
    <mergeCell ref="B10:B11"/>
    <mergeCell ref="C10:C11"/>
    <mergeCell ref="D10:D11"/>
    <mergeCell ref="E10:E11"/>
    <mergeCell ref="F10:F11"/>
    <mergeCell ref="G10:G11"/>
    <mergeCell ref="A1:A5"/>
    <mergeCell ref="B1:H1"/>
    <mergeCell ref="C2:H2"/>
    <mergeCell ref="C3:H3"/>
    <mergeCell ref="C4:H4"/>
    <mergeCell ref="C5:H5"/>
    <mergeCell ref="A6:D6"/>
    <mergeCell ref="E6:H6"/>
    <mergeCell ref="A8:A11"/>
    <mergeCell ref="B8:B9"/>
    <mergeCell ref="C8:C9"/>
    <mergeCell ref="D8:D9"/>
    <mergeCell ref="E8:E9"/>
    <mergeCell ref="F8:F9"/>
    <mergeCell ref="G8:G9"/>
    <mergeCell ref="H8:H9"/>
    <mergeCell ref="H10:H11"/>
  </mergeCells>
  <conditionalFormatting sqref="D23">
    <cfRule type="cellIs" dxfId="15" priority="16" operator="notEqual">
      <formula>$C$23</formula>
    </cfRule>
  </conditionalFormatting>
  <conditionalFormatting sqref="D46">
    <cfRule type="cellIs" dxfId="14" priority="15" operator="notEqual">
      <formula>$C$46</formula>
    </cfRule>
  </conditionalFormatting>
  <conditionalFormatting sqref="D68">
    <cfRule type="cellIs" dxfId="13" priority="14" operator="notEqual">
      <formula>$C$68</formula>
    </cfRule>
  </conditionalFormatting>
  <conditionalFormatting sqref="D72">
    <cfRule type="cellIs" dxfId="12" priority="13" operator="notEqual">
      <formula>$C$72</formula>
    </cfRule>
  </conditionalFormatting>
  <conditionalFormatting sqref="E6:H6">
    <cfRule type="cellIs" dxfId="11" priority="10" operator="between">
      <formula>0</formula>
      <formula>0.69</formula>
    </cfRule>
    <cfRule type="cellIs" dxfId="10" priority="11" operator="between">
      <formula>0.7</formula>
      <formula>0.89</formula>
    </cfRule>
    <cfRule type="cellIs" dxfId="9" priority="12" operator="between">
      <formula>0.9</formula>
      <formula>1</formula>
    </cfRule>
  </conditionalFormatting>
  <conditionalFormatting sqref="E24:H24">
    <cfRule type="cellIs" dxfId="8" priority="7" operator="between">
      <formula>0</formula>
      <formula>0.69</formula>
    </cfRule>
    <cfRule type="cellIs" dxfId="7" priority="8" operator="between">
      <formula>0.7</formula>
      <formula>0.89</formula>
    </cfRule>
    <cfRule type="cellIs" dxfId="6" priority="9" operator="between">
      <formula>0.9</formula>
      <formula>1</formula>
    </cfRule>
  </conditionalFormatting>
  <conditionalFormatting sqref="E47:H47">
    <cfRule type="cellIs" dxfId="5" priority="4" operator="between">
      <formula>0</formula>
      <formula>0.69</formula>
    </cfRule>
    <cfRule type="cellIs" dxfId="4" priority="5" operator="between">
      <formula>0.7</formula>
      <formula>0.89</formula>
    </cfRule>
    <cfRule type="cellIs" dxfId="3" priority="6" operator="between">
      <formula>0.9</formula>
      <formula>1</formula>
    </cfRule>
  </conditionalFormatting>
  <conditionalFormatting sqref="E69:H69">
    <cfRule type="cellIs" dxfId="2" priority="1" operator="between">
      <formula>0</formula>
      <formula>0.69</formula>
    </cfRule>
    <cfRule type="cellIs" dxfId="1" priority="2" operator="between">
      <formula>0.7</formula>
      <formula>0.89</formula>
    </cfRule>
    <cfRule type="cellIs" dxfId="0" priority="3" operator="between">
      <formula>0.9</formula>
      <formula>1</formula>
    </cfRule>
  </conditionalFormatting>
  <dataValidations count="2">
    <dataValidation type="whole" operator="equal" allowBlank="1" showInputMessage="1" showErrorMessage="1" sqref="E8:H22 E26:H45 E70:H71">
      <formula1>1</formula1>
    </dataValidation>
    <dataValidation type="whole" operator="equal" showInputMessage="1" showErrorMessage="1" sqref="F49:H67 E62:E67 E49:E58">
      <formula1>1</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11.CA PROSTATA</vt:lpstr>
      <vt:lpstr>11. CA COLORECTAL</vt:lpstr>
      <vt:lpstr>11. CA CEPO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FAMILIA</dc:creator>
  <cp:lastModifiedBy>jennifer astrid henao murillo</cp:lastModifiedBy>
  <dcterms:created xsi:type="dcterms:W3CDTF">2006-09-12T12:46:56Z</dcterms:created>
  <dcterms:modified xsi:type="dcterms:W3CDTF">2021-09-07T15:14:15Z</dcterms:modified>
</cp:coreProperties>
</file>