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liaGómezMárquez\Documents\ARCHIVOS ESCRITORIO\GUSTAVO\DOCUMENTOS ESCRITORIO\VISITAS EAPB\10. S VIS Y AUDI VISITA EAPB SANITAS\"/>
    </mc:Choice>
  </mc:AlternateContent>
  <bookViews>
    <workbookView xWindow="0" yWindow="0" windowWidth="20490" windowHeight="6720" firstSheet="1" activeTab="1"/>
  </bookViews>
  <sheets>
    <sheet name="Reporte GAUDI DLS " sheetId="3" state="hidden" r:id="rId1"/>
    <sheet name="10. SALUD VISUAL Y AUDITIVA " sheetId="2" r:id="rId2"/>
    <sheet name="." sheetId="4" state="hidden" r:id="rId3"/>
  </sheets>
  <definedNames>
    <definedName name="_Hlk527464391" localSheetId="1">'10. SALUD VISUAL Y AUDITIVA '!$B$21</definedName>
    <definedName name="_Hlk527464391" localSheetId="0">'Reporte GAUDI DLS '!#REF!</definedName>
    <definedName name="_Hlk527466857" localSheetId="1">'10. SALUD VISUAL Y AUDITIVA '!#REF!</definedName>
    <definedName name="_Hlk527466857" localSheetId="0">'Reporte GAUDI DLS '!$A$5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8" i="2" l="1"/>
  <c r="I88" i="2"/>
  <c r="J87" i="2"/>
  <c r="J86" i="2"/>
  <c r="J85" i="2"/>
  <c r="D88" i="2"/>
  <c r="D87" i="2"/>
  <c r="D86" i="2"/>
  <c r="D85" i="2"/>
  <c r="G78" i="2"/>
  <c r="G87" i="2" s="1"/>
  <c r="H78" i="2"/>
  <c r="H87" i="2" s="1"/>
  <c r="I78" i="2"/>
  <c r="I87" i="2" s="1"/>
  <c r="F78" i="2"/>
  <c r="F87" i="2" s="1"/>
  <c r="G47" i="2"/>
  <c r="G86" i="2" s="1"/>
  <c r="H47" i="2"/>
  <c r="H86" i="2" s="1"/>
  <c r="I47" i="2"/>
  <c r="I86" i="2" s="1"/>
  <c r="F47" i="2"/>
  <c r="F86" i="2" s="1"/>
  <c r="G23" i="2"/>
  <c r="G85" i="2" s="1"/>
  <c r="H23" i="2"/>
  <c r="H85" i="2" s="1"/>
  <c r="I23" i="2"/>
  <c r="I85" i="2" s="1"/>
  <c r="F23" i="2"/>
  <c r="F85" i="2" s="1"/>
  <c r="I82" i="2"/>
  <c r="H82" i="2"/>
  <c r="H88" i="2" s="1"/>
  <c r="G82" i="2"/>
  <c r="G88" i="2" s="1"/>
  <c r="F82" i="2"/>
  <c r="F88" i="2" s="1"/>
  <c r="D78" i="2" l="1"/>
  <c r="F48" i="2" s="1"/>
  <c r="K87" i="2" s="1"/>
  <c r="J89" i="2"/>
  <c r="D82" i="2"/>
  <c r="F79" i="2" s="1"/>
  <c r="K88" i="2" s="1"/>
  <c r="F89" i="2"/>
  <c r="H89" i="2"/>
  <c r="G89" i="2"/>
  <c r="I89" i="2"/>
  <c r="D47" i="2"/>
  <c r="F24" i="2" s="1"/>
  <c r="K86" i="2" s="1"/>
  <c r="F6" i="2"/>
  <c r="K85" i="2" s="1"/>
  <c r="D23" i="2"/>
  <c r="K89" i="2" l="1"/>
</calcChain>
</file>

<file path=xl/sharedStrings.xml><?xml version="1.0" encoding="utf-8"?>
<sst xmlns="http://schemas.openxmlformats.org/spreadsheetml/2006/main" count="372" uniqueCount="265">
  <si>
    <t>ESTANDAR</t>
  </si>
  <si>
    <t>CRITERIO PARA EVALUAR</t>
  </si>
  <si>
    <t>MODO DE VERIFICACIÓN</t>
  </si>
  <si>
    <t>SITUACIÓN EVIDENCIADA</t>
  </si>
  <si>
    <t>NORMAS PRESUNTAMENTE INFRINGIDAS</t>
  </si>
  <si>
    <t xml:space="preserve">AREA RESPONSABLE REVISION EN SDS </t>
  </si>
  <si>
    <t>Caracterización Poblacional</t>
  </si>
  <si>
    <t xml:space="preserve">1. La EPS cuenta con una caracterización poblacional que contenga el análisis demográfico de su población afiliada. </t>
  </si>
  <si>
    <t xml:space="preserve">Artículos 12, 13 y 17 de la Resolución 1536 de 2015.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</si>
  <si>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</si>
  <si>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</si>
  <si>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</si>
  <si>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EQUIPO RIPSS</t>
  </si>
  <si>
    <t>Artículo 8 y numeral 14.2 del artículo 14 de la Resolución 1441 de 2016</t>
  </si>
  <si>
    <t>Mejoramiento de los indicadores de calidad</t>
  </si>
  <si>
    <t>4. La EPS realizó análisis de los indicadores de monitoreo de la calidad en salud (Res. 256/16) e implementó estrategias de mejoramiento.</t>
  </si>
  <si>
    <t>Artículo 14 de la Resolución 256 de 2016</t>
  </si>
  <si>
    <t>Afiliación y Novedades</t>
  </si>
  <si>
    <t>5. La EPS cuenta con el rol en el Sistema de Afiliación Transaccional - SAT y realiza las verificaciones relacionadas con la afiliación y novedades.</t>
  </si>
  <si>
    <t>Artículos 2.1.2.3. y 2.1.2.5. del Decreto 780 de 2016, artículos 4, 8, 16 y 22 y literal i) del numeral 1 del Anexo de la Resolución 768 de 2018.</t>
  </si>
  <si>
    <t>La muestra será determinada según la metodología establecida por la SNS.</t>
  </si>
  <si>
    <t>6. La EPS garantiza a los usuarios en movilidad o portabilidad la continuidad del aseguramiento y la prestación de los servicios que venían recibiendo.</t>
  </si>
  <si>
    <t>Artículo 3 y numeral 4.1.1. del artículo 4 de la Resolución 5600 de 2015, artículo 2.1.3.4 del Decreto 780 de 2016.</t>
  </si>
  <si>
    <t>Artículos 2.1.12.5 y 2.1.12.6 2.1.3.4 del Decreto 780 de 2016.</t>
  </si>
  <si>
    <t>Información</t>
  </si>
  <si>
    <t xml:space="preserve">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</si>
  <si>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1. La EPS da respuesta oportuna a los requerimientos de la Entidad Territorial</t>
  </si>
  <si>
    <t>Numerales 11, 12 y 17 del artículo 130 de la Ley 1438 de 2011 modificado por el artículo 3 de la Ley 1949 de 2019.</t>
  </si>
  <si>
    <t xml:space="preserve">Incluya los requerimientos de información que surjan de la aplicación de este instrumento. </t>
  </si>
  <si>
    <r>
      <t xml:space="preserve">CUMPLE
</t>
    </r>
    <r>
      <rPr>
        <sz val="8"/>
        <color rgb="FF000000"/>
        <rFont val="Calibri"/>
        <family val="2"/>
        <scheme val="minor"/>
      </rPr>
      <t xml:space="preserve">Si/No/ parcialmente </t>
    </r>
  </si>
  <si>
    <t xml:space="preserve">CONCLUSIÓN, DESCRIPCIÓN SOPORTES  Y HALLAZGOS </t>
  </si>
  <si>
    <t>Acciones: RECOMENMDACIONES , PLANES DE MEJORA, REMISIÓN A LA SUPERSALUD Y/O RECONOCIMEINTOS</t>
  </si>
  <si>
    <t>5.2 COMPONENTE PRESTACIÓN DE SERVICIOS</t>
  </si>
  <si>
    <t>Garantía en la prestación de los servicios de salud</t>
  </si>
  <si>
    <t>8. La EPS garantiza a los afiliados la atención de los servicios de salud con accesibilidad, oportunidad y continuidad.</t>
  </si>
  <si>
    <t xml:space="preserve">Solicite las cohortes actualizadas de las enfermedades reportadas a la cuenta de alto costo (Cáncer, VIH, ERC, Hemofilia, Artritis Reumatoidea y Hepatitis C). </t>
  </si>
  <si>
    <t xml:space="preserve">1. La atención se garantizó con oportunidad, acceso y continuidad. </t>
  </si>
  <si>
    <t>Numerales 1, 2 y 5 del artículo 2.5.1.2.1.del Decreto 780 de 2016</t>
  </si>
  <si>
    <t>De una muestra de casos, verifique los tiempos transcurridos entre la orden, autorización y prestación efectiva de los siguientes servicios ambulatorios, según patología: pediatría, ginecobstetricia, medicina interna, ortopedia y traumatología, cirugía general, cirugía oncológica pediátrica, oncología, oncología y hematología pediátrica, quimioterapia, radioterapia, nefrología, infectología, hematología, hematología oncológica, hemodiálisis, diálisis peritoneal, reumatología y, laboratorio clínico de alta complejidad.</t>
  </si>
  <si>
    <r>
      <t xml:space="preserve">2. La atención </t>
    </r>
    <r>
      <rPr>
        <b/>
        <sz val="8"/>
        <color rgb="FF000000"/>
        <rFont val="Calibri"/>
        <family val="2"/>
        <scheme val="minor"/>
      </rPr>
      <t>NO</t>
    </r>
    <r>
      <rPr>
        <sz val="8"/>
        <color rgb="FF000000"/>
        <rFont val="Calibri"/>
        <family val="2"/>
        <scheme val="minor"/>
      </rPr>
      <t xml:space="preserve"> se garantizó con oportunidad, acceso y continuidad.</t>
    </r>
  </si>
  <si>
    <t>Artículo 2, literales c), d) y e) del artículo 6 y artículo 8 de la Ley 1751 de 2015.</t>
  </si>
  <si>
    <r>
      <t>Nota:</t>
    </r>
    <r>
      <rPr>
        <sz val="8"/>
        <color rgb="FF000000"/>
        <rFont val="Calibri"/>
        <family val="2"/>
        <scheme val="minor"/>
      </rPr>
      <t xml:space="preserve"> Para autorizaciones tenga en cuenta que el término no debe superar cinco días hábiles.</t>
    </r>
  </si>
  <si>
    <t>Artículo 125 del Decreto Ley 019 de 2012</t>
  </si>
  <si>
    <t>Resolución 5857 de 2018.</t>
  </si>
  <si>
    <t>9. La EPS asigna las citas de odontología general y medicina general, sin exceder los tres (3) días hábiles, contados a partir de la solicitud e, informa al usuario la fecha para la cual se asigna la cita.</t>
  </si>
  <si>
    <t xml:space="preserve">PRESTACION DE SERVICIOS /  SALUD PUBLICA </t>
  </si>
  <si>
    <t>Verifique telefónicamente la disponibilidad de citas para odontología general y medicina general en el municipio de residencia del afiliado, de acuerdo con la red suministrada por el asegurador, tomando como punto de partida el número de identificación de un afiliado.</t>
  </si>
  <si>
    <t>1. La EPS asigna citas dentro de los tres (3) días hábiles e informa al usuario la fecha de asignación.</t>
  </si>
  <si>
    <t>Artículo 123 del Decreto 019 de 2012; parágrafo 3 del artículo 1 de la Resolución 1552 de 2013; artículo 124 del Decreto Ley 019 de 2012; numerales 1 y 2 del artículo 2.5.1.2.1. y parágrafo 1 del artículo 2.5.3.4.5. del Decreto 780 de 2016; artículo 14 de la Resolución 5857 de 2018; parágrafo 1 del art. 16 de la Ley 1122 de 2007.</t>
  </si>
  <si>
    <r>
      <t xml:space="preserve">2. La EPS </t>
    </r>
    <r>
      <rPr>
        <b/>
        <sz val="8"/>
        <color rgb="FF000000"/>
        <rFont val="Calibri"/>
        <family val="2"/>
        <scheme val="minor"/>
      </rPr>
      <t>NO</t>
    </r>
    <r>
      <rPr>
        <sz val="8"/>
        <color rgb="FF000000"/>
        <rFont val="Calibri"/>
        <family val="2"/>
        <scheme val="minor"/>
      </rPr>
      <t xml:space="preserve"> asigna citas dentro de los tres (3) días hábiles e informa al usuario la fecha de asignación.</t>
    </r>
  </si>
  <si>
    <t>10. La EPS tiene agendas abiertas para la asignación de citas de medicina especializada todos los días hábiles del año e, informa al usuario la fecha para la cual se asigna la cita.</t>
  </si>
  <si>
    <t xml:space="preserve">PRESTACION DE SERVICIOS: COORD. RED </t>
  </si>
  <si>
    <r>
      <t>Verifique telefónicamente la disponibilidad de citas para medicina especializada (pediatría, ginecología, medicina interna, ortopedia, cirugía, oncología, cardiología, nefrología, infectología, hematología), de acuerdo con la red suministrada por el asegurador, tomando como punto de partida el número de identificación de un afiliado que tenga autorizado el servicio</t>
    </r>
    <r>
      <rPr>
        <sz val="9"/>
        <color rgb="FF000000"/>
        <rFont val="Calibri"/>
        <family val="2"/>
        <scheme val="minor"/>
      </rPr>
      <t>.</t>
    </r>
  </si>
  <si>
    <t>1. La EPS tiene agendas abiertas todos los días hábiles e informa al usuario la fecha de asignación de cita.</t>
  </si>
  <si>
    <r>
      <t>Artículo 1 de la Resolución 1552 de 2013 Artículo 124 del Decreto Ley 019 de 2012 Numerales 1 y 2 del Artículo 2.5.1.2.1.del Decreto 780 de 2016 Artículo 12 de la Resolución 5857 de 2018</t>
    </r>
    <r>
      <rPr>
        <sz val="9"/>
        <color rgb="FF000000"/>
        <rFont val="Calibri"/>
        <family val="2"/>
        <scheme val="minor"/>
      </rPr>
      <t>.</t>
    </r>
  </si>
  <si>
    <r>
      <t xml:space="preserve">2. La EPS </t>
    </r>
    <r>
      <rPr>
        <b/>
        <sz val="8"/>
        <color rgb="FF000000"/>
        <rFont val="Calibri"/>
        <family val="2"/>
        <scheme val="minor"/>
      </rPr>
      <t>NO</t>
    </r>
    <r>
      <rPr>
        <sz val="8"/>
        <color rgb="FF000000"/>
        <rFont val="Calibri"/>
        <family val="2"/>
        <scheme val="minor"/>
      </rPr>
      <t xml:space="preserve"> tiene agendas abiertas todos los días hábiles e informa al usuario la fecha de asignación de cita.</t>
    </r>
  </si>
  <si>
    <t xml:space="preserve">PRESTACION DE SERVICIOS: REF Y CONTRAREFERENCIA /CRUE </t>
  </si>
  <si>
    <t>1. La EPS realizó las remisiones de los pacientes, catalogadas como urgentes dentro de las 12 horas siguientes a la solicitud.</t>
  </si>
  <si>
    <t>Artículo 2.5.3.2.16 y numeral 4 del artículo 2.5.2.3.8. del Decreto 780 de 2016</t>
  </si>
  <si>
    <r>
      <t xml:space="preserve">2. La EPS </t>
    </r>
    <r>
      <rPr>
        <b/>
        <sz val="8"/>
        <color rgb="FF000000"/>
        <rFont val="Calibri"/>
        <family val="2"/>
        <scheme val="minor"/>
      </rPr>
      <t>NO</t>
    </r>
    <r>
      <rPr>
        <sz val="8"/>
        <color rgb="FF000000"/>
        <rFont val="Calibri"/>
        <family val="2"/>
        <scheme val="minor"/>
      </rPr>
      <t xml:space="preserve"> realizó las remisiones de los pacientes, catalogadas como urgentes dentro de las 12 horas siguientes a la solicitud.  </t>
    </r>
  </si>
  <si>
    <t xml:space="preserve">12. La EPS asegura la entrega de medicamentos de manera inmediata y excepcionalmente dentro de las 48 horas siguientes a la solicitud. </t>
  </si>
  <si>
    <t xml:space="preserve">CALIDAD </t>
  </si>
  <si>
    <t xml:space="preserve">Solicite las cohortes actualizadas de las enfermedades reportadas a la cuenta de alto costo (Cáncer, VIH, ERC, Hemofilia y Hepatitis C). </t>
  </si>
  <si>
    <t xml:space="preserve">1. La entrega del medicamento se garantizó dentro de las 48 horas. </t>
  </si>
  <si>
    <t xml:space="preserve">Artículo 131 del Decreto Ley 019 de 2012 </t>
  </si>
  <si>
    <t>De una muestra de casos, verifique los tiempos transcurridos entre la orden, autorización y entrega efectiva de los siguientes medicamentos incluidos en el Plan de Beneficios, según patología: quimioterapéuticos, inmunosupresores, retrovirales y factores de coagulación.</t>
  </si>
  <si>
    <r>
      <t xml:space="preserve">2. La entrega del medicamento </t>
    </r>
    <r>
      <rPr>
        <b/>
        <sz val="8"/>
        <color rgb="FF000000"/>
        <rFont val="Calibri"/>
        <family val="2"/>
        <scheme val="minor"/>
      </rPr>
      <t>NO</t>
    </r>
    <r>
      <rPr>
        <sz val="8"/>
        <color rgb="FF000000"/>
        <rFont val="Calibri"/>
        <family val="2"/>
        <scheme val="minor"/>
      </rPr>
      <t xml:space="preserve"> se garantizó dentro de las 48 horas.</t>
    </r>
  </si>
  <si>
    <t>Artículos 38 y 47 de la Resolución 5269 de 2017</t>
  </si>
  <si>
    <t>Numerales 1 y 2 del Artículo 2.5.1.2.1.del Decreto 780 de 2016</t>
  </si>
  <si>
    <t>Artículo 1 de la Resolución 1604 de 2013.</t>
  </si>
  <si>
    <t>13. La EPS garantiza los mecanismos de atención al usuario.</t>
  </si>
  <si>
    <t>PRESTACION DE ERVICIOS :  SAC</t>
  </si>
  <si>
    <t xml:space="preserve">Verifique que los afiliados a la EPS tengan en el municipio de residencia un lugar al cual acudir para ser atendidos por la aseguradora. Pruebe que la línea de atención telefónica y la página web estén funcionamiento para la recepción de PQRS.  </t>
  </si>
  <si>
    <t>1. La EPS garantiza los mecanismos de atención al usuario.</t>
  </si>
  <si>
    <t>Artículo 2.10.1.1.3. del Decreto 780 de 2016 e inciso 15 del numeral 4.2. y numeral 4.4. del artículo 4 de la Resolución 4343 de 2012.</t>
  </si>
  <si>
    <r>
      <t xml:space="preserve">2. La EPS </t>
    </r>
    <r>
      <rPr>
        <b/>
        <sz val="8"/>
        <color rgb="FF000000"/>
        <rFont val="Calibri"/>
        <family val="2"/>
        <scheme val="minor"/>
      </rPr>
      <t>NO</t>
    </r>
    <r>
      <rPr>
        <sz val="8"/>
        <color rgb="FF000000"/>
        <rFont val="Calibri"/>
        <family val="2"/>
        <scheme val="minor"/>
      </rPr>
      <t xml:space="preserve"> garantiza los mecanismos de atención al usuario.</t>
    </r>
  </si>
  <si>
    <t xml:space="preserve">14. La EPS resuelve las peticiones, quejas y reclamos oportunamente. </t>
  </si>
  <si>
    <t xml:space="preserve">Tome una muestra de PQR presentadas por los afiliados en la EPS y verifique que hayan sido resueltas de fondo dentro de los plazos establecidos (15 días o de inmediato cuando esté en peligro inminente la vida o la integridad). </t>
  </si>
  <si>
    <t>1. La EPS resuelve oportunamente las PQRS de sus afiliados.</t>
  </si>
  <si>
    <t>Numerales 4.2. y 4.4. del artículo 4 de la Resolución 4343 de 2012, en concordancia con los artículos 14 y 20 de la Ley 1437 de 2011</t>
  </si>
  <si>
    <r>
      <t xml:space="preserve">2. La EPS </t>
    </r>
    <r>
      <rPr>
        <b/>
        <sz val="8"/>
        <color rgb="FF000000"/>
        <rFont val="Calibri"/>
        <family val="2"/>
        <scheme val="minor"/>
      </rPr>
      <t>NO</t>
    </r>
    <r>
      <rPr>
        <sz val="8"/>
        <color rgb="FF000000"/>
        <rFont val="Calibri"/>
        <family val="2"/>
        <scheme val="minor"/>
      </rPr>
      <t xml:space="preserve"> resuelve oportunamente las PQRS de sus afiliados.</t>
    </r>
  </si>
  <si>
    <t xml:space="preserve">Solicite los fallos de tutela emitidos a favor de afiliados contra la EPS residentes en el municipio. </t>
  </si>
  <si>
    <t xml:space="preserve">1. La EPS tiene fallos de tutela de tecnologías en salud del Plan de Beneficios. </t>
  </si>
  <si>
    <t>Numerales 1, 2 y 5 del Artículo 2.5.1.2.1.del Decreto 780 de 2016. Artículo 2, literales c), d) y e) del artículo 6 y artículo 8 de la Ley 1751 de 2015. Artículo 9 de la Resolución 5857 de 2018</t>
  </si>
  <si>
    <t xml:space="preserve">De una muestra de casos, verifique los tiempos transcurridos entre la orden, autorización y prestación efectiva de la tecnología en salud objeto de fallo de tutela. </t>
  </si>
  <si>
    <r>
      <t xml:space="preserve">2. La EPS </t>
    </r>
    <r>
      <rPr>
        <b/>
        <sz val="8"/>
        <color rgb="FF000000"/>
        <rFont val="Calibri"/>
        <family val="2"/>
        <scheme val="minor"/>
      </rPr>
      <t>NO</t>
    </r>
    <r>
      <rPr>
        <sz val="8"/>
        <color rgb="FF000000"/>
        <rFont val="Calibri"/>
        <family val="2"/>
        <scheme val="minor"/>
      </rPr>
      <t xml:space="preserve"> tiene fallos de tutela de tecnologías en salud del Plan de Beneficios.</t>
    </r>
  </si>
  <si>
    <t>5.3. COMPONENTE PRESTACIÓN DE SERVICIOS DE PROMOCIÓN Y DETECCION</t>
  </si>
  <si>
    <t xml:space="preserve">Prestación de servicios de promoción y detección </t>
  </si>
  <si>
    <t>16. La EPS cuenta con estrategias de demanda inducida.</t>
  </si>
  <si>
    <t xml:space="preserve">SALUD PUBLICA </t>
  </si>
  <si>
    <t xml:space="preserve">*Verificar si tiene documentadas las estrategias de demanda inducida. </t>
  </si>
  <si>
    <t>1. La EPS realizó demanda inducida a menores de cinco años y adultos entre los 27 y 59 años.</t>
  </si>
  <si>
    <t>Artículo 14 de la Resolución 1536 de 2015</t>
  </si>
  <si>
    <t>*Verificar si se realizó, en menores de cinco años, demanda inducida para las actividades de: Vacunación y Atención Preventiva de salud bucal.</t>
  </si>
  <si>
    <t xml:space="preserve">Artículos 1 y 3 del Acuerdo 117 de 1998 </t>
  </si>
  <si>
    <t>*Verificar si se realizó, en personas de 27 a 59 años, demanda inducida para las actividades de: atención de planificación familiar, detección temprana de cáncer de cuello uterino y detección temprana de cáncer de seno.</t>
  </si>
  <si>
    <r>
      <t xml:space="preserve">2. La EPS </t>
    </r>
    <r>
      <rPr>
        <b/>
        <sz val="8"/>
        <color rgb="FF000000"/>
        <rFont val="Calibri"/>
        <family val="2"/>
        <scheme val="minor"/>
      </rPr>
      <t>NO</t>
    </r>
    <r>
      <rPr>
        <sz val="8"/>
        <color rgb="FF000000"/>
        <rFont val="Calibri"/>
        <family val="2"/>
        <scheme val="minor"/>
      </rPr>
      <t xml:space="preserve"> realizó demanda inducida a menores de cinco años y adultos entre los 27 y 59 años.</t>
    </r>
  </si>
  <si>
    <t>EQUIPO RIA MYP RES 1209 DE 2019</t>
  </si>
  <si>
    <t>Solicite las cohortes según la actividad por cursos de vida y de una muestra de casos trazadores, verifique si recibieron:</t>
  </si>
  <si>
    <t>1. La EPS garantizó las actividades, procedimientos e intervenciones de la RIAS de Promoción y Mantenimiento de la Salud en su población afiliada.</t>
  </si>
  <si>
    <t>Art. 2, 3, 8 y 9 de la Resolución 412 de 2000</t>
  </si>
  <si>
    <t>*Normas vigentes a partir del 03/02/2019.</t>
  </si>
  <si>
    <t xml:space="preserve">a. Primera Infancia (7 días hasta un día antes de cumplir los 6 años) - Cohorte de niños en este curso de vida: </t>
  </si>
  <si>
    <r>
      <t xml:space="preserve">2. La EPS </t>
    </r>
    <r>
      <rPr>
        <b/>
        <sz val="8"/>
        <color rgb="FF000000"/>
        <rFont val="Calibri"/>
        <family val="2"/>
        <scheme val="minor"/>
      </rPr>
      <t>NO</t>
    </r>
    <r>
      <rPr>
        <sz val="8"/>
        <color rgb="FF000000"/>
        <rFont val="Calibri"/>
        <family val="2"/>
        <scheme val="minor"/>
      </rPr>
      <t xml:space="preserve"> garantizó las actividades, procedimientos e intervenciones de la RIAS de Promoción y Mantenimiento de la Salud en su población afiliada.</t>
    </r>
  </si>
  <si>
    <t>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t>
  </si>
  <si>
    <t xml:space="preserve">i) Valoración Integral: Atención por enfermería – </t>
  </si>
  <si>
    <t>Numeral 9.4 del artículo 9 de la Resolución 3202 de 2016.</t>
  </si>
  <si>
    <t>ii) Protección Específica: Vacunación según el Esquema del Programa Ampliado de Inmunizaciones (PAI).</t>
  </si>
  <si>
    <t>Artículo 9 de la Resolución 5857 de 2018</t>
  </si>
  <si>
    <t>b. Infancia (6 años hasta un día antes de cumplir los 12 años) - Cohorte de niños en este curso de vida:</t>
  </si>
  <si>
    <t>i) Valoración Integral: Atención en salud por medicina general o especialista en pediatría o medicina familiar.</t>
  </si>
  <si>
    <t xml:space="preserve">ii) Protección Específica: Aplicación de barniz de flúor. </t>
  </si>
  <si>
    <t>c. Adultez (29 a los 59 años):</t>
  </si>
  <si>
    <t xml:space="preserve">i) Detección Temprana: Colposcopia cervicouterina – Según hallazgos de las pruebas de tamización – Cohorte de mujeres con citologías con resultados positivos </t>
  </si>
  <si>
    <t xml:space="preserve">ii) Detección Temprana: Tamizaje para cáncer de mama (Mamografía) – Cohorte de mujeres desde los 50 hasta los 59 años  </t>
  </si>
  <si>
    <r>
      <t>iii) Detección Temprana:</t>
    </r>
    <r>
      <rPr>
        <sz val="11"/>
        <color rgb="FF000000"/>
        <rFont val="Calibri"/>
        <family val="2"/>
        <scheme val="minor"/>
      </rPr>
      <t xml:space="preserve"> </t>
    </r>
    <r>
      <rPr>
        <sz val="8"/>
        <color rgb="FF000000"/>
        <rFont val="Calibri"/>
        <family val="2"/>
        <scheme val="minor"/>
      </rPr>
      <t>Biopsia de próstata – Según hallazgos de las pruebas de tamización – Cohorte de hombres desde los 50 hasta los 59 años con PSA anormal (elevado).</t>
    </r>
  </si>
  <si>
    <t>d. Vejez (60 años en adelante):</t>
  </si>
  <si>
    <r>
      <t>i) Detección Temprana:</t>
    </r>
    <r>
      <rPr>
        <sz val="11"/>
        <color rgb="FF000000"/>
        <rFont val="Calibri"/>
        <family val="2"/>
        <scheme val="minor"/>
      </rPr>
      <t xml:space="preserve"> </t>
    </r>
    <r>
      <rPr>
        <sz val="8"/>
        <color rgb="FF000000"/>
        <rFont val="Calibri"/>
        <family val="2"/>
        <scheme val="minor"/>
      </rPr>
      <t xml:space="preserve">Biopsia de próstata – Según hallazgos de las pruebas de tamización – Cohorte de hombres desde los 60 hasta los 75 años con PSA anormal (elevado). </t>
    </r>
  </si>
  <si>
    <t xml:space="preserve">La muestra será determinada según la metodología establecida por la SNS. </t>
  </si>
  <si>
    <t>EQUIPO RIA MP RES 1209 DE 2019</t>
  </si>
  <si>
    <t>Solicite las cohortes según la actividad y de una muestra de casos trazadores, verifique si recibieron:</t>
  </si>
  <si>
    <t>1. La EPS garantiza las intervenciones individuales de la Ruta Integral de Atención Materno Perinatal - RIAMP.</t>
  </si>
  <si>
    <t xml:space="preserve">Artículos 1, 3, 5, 6 y 9 del Acuerdo 117 de 1998 </t>
  </si>
  <si>
    <t>**Normas vigentes antes del 03 de febrero de 2019:</t>
  </si>
  <si>
    <t>a. Detección Temprana – Atención de Cuidado Prenatal – Cohorte mujeres en período de gestación (gestantes): En la primera consulta:</t>
  </si>
  <si>
    <r>
      <t xml:space="preserve">2. La EPS </t>
    </r>
    <r>
      <rPr>
        <b/>
        <sz val="8"/>
        <color rgb="FF000000"/>
        <rFont val="Calibri"/>
        <family val="2"/>
        <scheme val="minor"/>
      </rPr>
      <t>NO</t>
    </r>
    <r>
      <rPr>
        <sz val="8"/>
        <color rgb="FF000000"/>
        <rFont val="Calibri"/>
        <family val="2"/>
        <scheme val="minor"/>
      </rPr>
      <t xml:space="preserve"> garantiza las intervenciones individuales de la Ruta Integral de Atención Materno Perinatal - RIAMP.</t>
    </r>
  </si>
  <si>
    <t>Artículos 2, 3, 8 y 9 de la Resolución 412 de 2000</t>
  </si>
  <si>
    <t>i)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</si>
  <si>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 xml:space="preserve">*Normas vigentes a partir del 03 de febrero de 2019: </t>
  </si>
  <si>
    <t>ii) Formulación y Entrega de los Micronutrientes: Ácido Fólico, Calcio y Hierro.</t>
  </si>
  <si>
    <t>Numerales 3, 4, 5 y 6 del numeral 2.2.3. del numeral I Lineamiento Técnico y Operativo Ruta Integral de Atención para la Promoción y Mantenimiento de la Salud de la Resolución 3280 de 2018. Item Solicitud de exámenes de laboratorio numerales 4.3.6.1.2 y 4.3.6.1.4 del numeral 4.3.6.1; numeral 4.10.4.2 del numeral 4.10; numeral 4.12.6.1 del numeral 4.12; del numeral III Lineamiento Técnico y Operativo Ruta Integral de Atención en Salud Materno Perinatal de la Resolución 3280 de 2018.</t>
  </si>
  <si>
    <t>Numeral 9.4 del art. 9 de la Res. 3202 de 2016.</t>
  </si>
  <si>
    <t xml:space="preserve">b.– Protección Específica – Atención para el Cuidado del Recién Nacido – Cohorte de Recién Nacidos: </t>
  </si>
  <si>
    <t>Artículo 9 de la Resolución 5857/2018</t>
  </si>
  <si>
    <t>i) Toma de muestra de sangre de cordón para hemoclasificación neonatal y para tamizaje de hipotiroidismo congénito con TSH neonatal.</t>
  </si>
  <si>
    <t xml:space="preserve">c.– Protección Específica – Atención para el Seguimiento al Recién Nacido– Cohorte de Recién Nacidos: </t>
  </si>
  <si>
    <t>i) Consulta de control ambulatorio del recién nacido (Entre los 3 y 5 días posterior al egreso hospitalario).</t>
  </si>
  <si>
    <t xml:space="preserve">INFORMACIÓIN EN SALUD </t>
  </si>
  <si>
    <t>Numerales 11, 12 y 17 del artículo 130 de la Ley 1438 de 2011 modificado por el artículo 3 de la Ley 1949 de 2019</t>
  </si>
  <si>
    <r>
      <t xml:space="preserve">2. La EPS </t>
    </r>
    <r>
      <rPr>
        <b/>
        <sz val="8"/>
        <color rgb="FF000000"/>
        <rFont val="Calibri"/>
        <family val="2"/>
        <scheme val="minor"/>
      </rPr>
      <t>NO</t>
    </r>
    <r>
      <rPr>
        <sz val="8"/>
        <color rgb="FF000000"/>
        <rFont val="Calibri"/>
        <family val="2"/>
        <scheme val="minor"/>
      </rPr>
      <t xml:space="preserve"> da respuesta oportuna a los requerimientos de la Entidad Territorial</t>
    </r>
  </si>
  <si>
    <r>
      <t>17.</t>
    </r>
    <r>
      <rPr>
        <sz val="8"/>
        <rFont val="Calibri"/>
        <family val="2"/>
        <scheme val="minor"/>
      </rPr>
      <t xml:space="preserve"> La EPS garantiza las intervenciones individuales de la RIAS de Promoción y Mantenimiento de la Salud.</t>
    </r>
  </si>
  <si>
    <r>
      <t>18.</t>
    </r>
    <r>
      <rPr>
        <sz val="8"/>
        <rFont val="Calibri"/>
        <family val="2"/>
        <scheme val="minor"/>
      </rPr>
      <t xml:space="preserve"> La EPS garantiza las intervenciones individuales de la Ruta Integral de Atención Materno Perinatal - RIAMP.</t>
    </r>
  </si>
  <si>
    <t xml:space="preserve">19. La EPS cumple sus obligaciones de información
NOTA: la EPS  brindo la información  GAUDI oportunamente a los muncipios? </t>
  </si>
  <si>
    <t xml:space="preserve">7. La EPS cumple sus obligaciones de información
NOTA: la EPS  brindo la información  GAUDI oportunamente a la SDS? </t>
  </si>
  <si>
    <t xml:space="preserve">MUNICIPIO: </t>
  </si>
  <si>
    <t>FECHA DE REPORTE:</t>
  </si>
  <si>
    <t xml:space="preserve">RESPONSABLE DEL REPORTE: </t>
  </si>
  <si>
    <t>Nombre: ________________________</t>
  </si>
  <si>
    <t>Cargo: _________________________________</t>
  </si>
  <si>
    <t xml:space="preserve">E-mail: </t>
  </si>
  <si>
    <t xml:space="preserve">Celular: </t>
  </si>
  <si>
    <r>
      <t xml:space="preserve">EVALUACIÓN EPS 1. DE CUMPLIMEINTO  DE LAS EAPB 
</t>
    </r>
    <r>
      <rPr>
        <b/>
        <sz val="8"/>
        <color rgb="FFFF0000"/>
        <rFont val="Calibri"/>
        <family val="2"/>
        <scheme val="minor"/>
      </rPr>
      <t>NOMBRE EAPB/EPS ___________________________</t>
    </r>
  </si>
  <si>
    <r>
      <t xml:space="preserve">EVALUACIÓN EPS 2. DE CUMPLIMEINTO  DE LAS EAPB 
</t>
    </r>
    <r>
      <rPr>
        <b/>
        <sz val="8"/>
        <color rgb="FFFF0000"/>
        <rFont val="Calibri"/>
        <family val="2"/>
        <scheme val="minor"/>
      </rPr>
      <t>NOMBRE EAPB/EPS ___________________________</t>
    </r>
  </si>
  <si>
    <r>
      <t xml:space="preserve">EVALUACIÓN EPS 3. DE CUMPLIMEINTO  DE LAS EAPB 
</t>
    </r>
    <r>
      <rPr>
        <b/>
        <sz val="8"/>
        <color rgb="FFFF0000"/>
        <rFont val="Calibri"/>
        <family val="2"/>
        <scheme val="minor"/>
      </rPr>
      <t>NOMBRE EAPB/EPS ___________________________</t>
    </r>
  </si>
  <si>
    <r>
      <t xml:space="preserve">EVALUACIÓN EPS 4. DE CUMPLIMEINTO  DE LAS EAPB 
</t>
    </r>
    <r>
      <rPr>
        <b/>
        <sz val="8"/>
        <color rgb="FFFF0000"/>
        <rFont val="Calibri"/>
        <family val="2"/>
        <scheme val="minor"/>
      </rPr>
      <t>NOMBRE EAPB/EPS ___________________________</t>
    </r>
  </si>
  <si>
    <t xml:space="preserve">Cumple </t>
  </si>
  <si>
    <t>No Cumple</t>
  </si>
  <si>
    <t xml:space="preserve">Cumplimiento Parcial </t>
  </si>
  <si>
    <t xml:space="preserve">MODO DE VERIFICACION PROGRAMAS SALUD VISUAL Y AUDITIVA </t>
  </si>
  <si>
    <t xml:space="preserve">*Verificar si tiene documentadas las estrategias de demanda inducida para los programas de Salud Visual y Auditiva. </t>
  </si>
  <si>
    <t xml:space="preserve">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</si>
  <si>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</si>
  <si>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 xml:space="preserve">*Verificar si se realizó, en menores de cinco años, demanda inducida para las actividades de: Atención Preventiva de salud visual y auditiva, se deben verificar las actividades y las frecuencias para cada actividad . </t>
  </si>
  <si>
    <t xml:space="preserve">Solicitar y verificar las  cohortes actualizadas de pacientes diagnosticados con  enfermedades reportadas  en salud visual y auditiva (GLAUCOMA, CATARATA, ENFERMEDADES REFRACTIVAS, RETINOPATIA DEL PREMATURO, HIPOACUSIA O PERDIDA DE LA AUDICION). </t>
  </si>
  <si>
    <t>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</si>
  <si>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t>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</si>
  <si>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</si>
  <si>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</si>
  <si>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 xml:space="preserve">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</si>
  <si>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Aseguramiento Salud Risaralda10:51
Las evidencias que se deben adjuntar son las siguientes:
a. Actas de seguimiento firmadas por las partes.
b. Soporte documental del incumplimiento evidenciado, (puede ser un pantallazo, un oficio, un
documento Excel, entre otros).
c. Requerimiento de la entidad territorial dirigido a la EPS para que subsane el incumplimiento.
d. Evidencia de que la EPS recibió el requerimiento de que trata el literal anterior.
e. Dado que el hallazgo se produce cuando la EPS no subsana el incumplimiento, entonces</t>
  </si>
  <si>
    <r>
      <t xml:space="preserve">Verificar  telefónicamente la disponibilidad de citas para  oftalmología, optometría y medicina general en el </t>
    </r>
    <r>
      <rPr>
        <sz val="8"/>
        <rFont val="Calibri"/>
        <family val="2"/>
        <scheme val="minor"/>
      </rPr>
      <t xml:space="preserve">municipio de residencia </t>
    </r>
    <r>
      <rPr>
        <sz val="8"/>
        <color rgb="FF000000"/>
        <rFont val="Calibri"/>
        <family val="2"/>
        <scheme val="minor"/>
      </rPr>
      <t>del afiliado, de acuerdo con la red suministrada por el asegurador, tomando como punto de partida el número de identificación de un afiliado. ( En presencia de la EAPB 4 llamadas telefónicas)</t>
    </r>
  </si>
  <si>
    <t>11. La EPS garantiza la operación del sistema de referencia y contra referencia dispone de una red de prestadores disponible y suficiente en todos los niveles de complejidad, así como la disponibilidad de la red de transporte y comunicaciones.</t>
  </si>
  <si>
    <t xml:space="preserve">De una muestra de casos que se encuentren en trámite de referencia y contra referencia, verifique que en pacientes cuya prioridad de remisión es urgente, la llegada del paciente al prestador receptor haya superado las 12 horas desde que se realizó la primera solicitud.   </t>
  </si>
  <si>
    <t>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</si>
  <si>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Cuenta con disponibilidad de red de especialistas y procesos claros de remisión sin barreras de acceso para que el prestador primario, realice la remison según la necesidad identificada ( se revisa contratación de servicios).</t>
  </si>
  <si>
    <t>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</si>
  <si>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 xml:space="preserve">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</si>
  <si>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15. La EPS tiene fallos de tutela en contra por tecnologías en salud incluidas en el Plan de Beneficios.
NOTA: la EPS  brindo la información  GAUDI oportunamente a los municipios? </t>
  </si>
  <si>
    <t>*Verificar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</si>
  <si>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Valoración integral salud visual y auditiva por enfermería .</t>
  </si>
  <si>
    <t xml:space="preserve">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</si>
  <si>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 Valoración Integral: Atención en salud por medicina general o especialista en pediatría o medicina familiar. Verificación de contrato. </t>
  </si>
  <si>
    <t xml:space="preserve">Protección Específica: VISUAL Test de agudeza visual con optotipos, AUDITIVAO - otoscopia Impedanciometria (Inmitancia Acústica).
Audiometría Tonal Logo audiometría (Audiometría Verbal). </t>
  </si>
  <si>
    <t>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</si>
  <si>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Vejez (60 años en adelante): 
Detección Temprana: Tamizaje visual y auditivo – Según hallazgos de las pruebas de tamización – Cohorte de patologías con resultados alterados.  </t>
  </si>
  <si>
    <t>Verificar que se garantizan  las intervenciones individuales de las GPC de atención al recién nacido y  las intervenciones de las RPMS del Ministerio de salud.</t>
  </si>
  <si>
    <t xml:space="preserve">19. La EPS cumple sus obligaciones de información
NOTA: la EPS  brindo la información  GAUDI oportunamente a los municipios y/o otros requerimientos? </t>
  </si>
  <si>
    <t>Realizar seguimiento a la entrega oportuna a la DLS  de planes de mejoramiento de visitas realizadas a las EAPB en cuanto a los programas de salud visual y salud auditiva.</t>
  </si>
  <si>
    <t>Verificación de la RIPSS e identificar que los servicios para la atencion a pacientes con enfermedades  visuales y auditivas relacionados con el primer y segundo nivel de atencion se encuentre habilitado. ( servicios de consulta externa, promocion y prevencion )</t>
  </si>
  <si>
    <t>Se evidencia documetos con el  analisis de los siguientes indicadores de monitorieo de la calidad en salud de la vigencia anterior  que son trasversales con el componente de salud visual y salud auditiva: 
-Tiempo promedio de espera para la asignacion de citas de medicina general.
-Tiempo promedio de espera de la asignacion de cita de pediatria. 
-Tiempo promedio de espera para la realizacion de cirugia de cataratas.
-Tiempo promedio de espera para la autorizacion de cirugia de cataratas.</t>
  </si>
  <si>
    <t>Verificacion del SAT  donde se evidencien las  verificaciones  de pare de la EAPB  de actualización y corrección de información del afiliado, condición e inclusión de beneficiario y traslados por unificación familiar con identificacion de los usuarios  con enfermedades visuales y auditivas.</t>
  </si>
  <si>
    <t>Con la base de datos o cohorte de los usaurios diagnosticados con enfermedades visuales y auditivas verificar que se  evidencie la  cobertura y prestación de servicios.</t>
  </si>
  <si>
    <t>Verificar si en la ultima vigencia la EAPB realizo entrega oportuna de los planes de mejoramiento de las visitas de seguimiento realizadas.</t>
  </si>
  <si>
    <t>En la caracterización poblacional realizada por la EAPB se encuentra identificada y priorizada la poblacion segun grupos de riesgo  que se estiman en los cursos de vida  infancia, primera infancia, juventud adultez y vejez.</t>
  </si>
  <si>
    <t>En el documento de caracterizacion se identifican las primeras causas de morbilidad  y mortalidad corelacionadas con las enfermedades visuales y auditivas , y se identifcan los diagnosticos.</t>
  </si>
  <si>
    <t>INSTITUCIÓN:</t>
  </si>
  <si>
    <t>FECHA:</t>
  </si>
  <si>
    <t>REFERENTE:</t>
  </si>
  <si>
    <t>5.1 COMPONENTE ASEGURAMIENTO</t>
  </si>
  <si>
    <t xml:space="preserve">HALLAZGOS EN LA VISITA </t>
  </si>
  <si>
    <t>C</t>
  </si>
  <si>
    <t>NC</t>
  </si>
  <si>
    <t>NA</t>
  </si>
  <si>
    <t>NV</t>
  </si>
  <si>
    <t>LISTA DE CHEQUEO RUTA SALUD VISUAL Y AUDITIVA   EAPB 2021</t>
  </si>
  <si>
    <t xml:space="preserve">TOTAL </t>
  </si>
  <si>
    <t>Artículo 1 de la Resolución 1552 de 2013 Artículo 124 del Decreto Ley 019 de 2012 Numerales 1 y 2 del Artículo 2.5.1.2.1.del Decreto 780 de 2016 Artículo 12 de la Resolución 5857 de 2018.</t>
  </si>
  <si>
    <r>
      <t>17.</t>
    </r>
    <r>
      <rPr>
        <sz val="11"/>
        <rFont val="Arial"/>
        <family val="2"/>
      </rPr>
      <t xml:space="preserve"> La EPS garantiza las intervenciones individuales de la RIAS de Promoción y Mantenimiento de la Salud.</t>
    </r>
  </si>
  <si>
    <r>
      <t>18.</t>
    </r>
    <r>
      <rPr>
        <sz val="11"/>
        <rFont val="Arial"/>
        <family val="2"/>
      </rPr>
      <t xml:space="preserve"> La EPS garantiza las intervenciones individuales de la Ruta Integral de Atención Materno Perinatal - RIAMP.</t>
    </r>
  </si>
  <si>
    <t>5.4 INFORMACIÓN</t>
  </si>
  <si>
    <t>%</t>
  </si>
  <si>
    <t xml:space="preserve">TOTAL  PROMEDIO </t>
  </si>
  <si>
    <t xml:space="preserve">1Verificar si tiene documentadas las estrategias de demanda inducida para los programas de Salud Visual y Auditiva. </t>
  </si>
  <si>
    <t xml:space="preserve">2. Verificar si se realizó, en menores de cinco años, demanda inducida para las actividades de: Atención Preventiva de salud visual y auditiva, se deben verificar las actividades y las frecuencias para cada actividad . </t>
  </si>
  <si>
    <t>3. 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</si>
  <si>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4. 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</si>
  <si>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5. Valoración integral salud visual y auditiva por enfermería .</t>
  </si>
  <si>
    <t xml:space="preserve">6. 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</si>
  <si>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 xml:space="preserve">7. 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</si>
  <si>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8. Valoración Integral: Atención en salud por medicina general o especialista en pediatría o medicina familiar. Verificación de contrato. </t>
  </si>
  <si>
    <t xml:space="preserve">9. Protección Específica: VISUAL Test de agudeza visual con optotipos, AUDITIVAO - otoscopia Impedanciometria (Inmitancia Acústica).
Audiometría Tonal Logo audiometría (Audiometría Verbal). </t>
  </si>
  <si>
    <t>10. 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</si>
  <si>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11. Vejez (60 años en adelante): 
Detección Temprana: Tamizaje visual y auditivo – Según hallazgos de las pruebas de tamización – Cohorte de patologías con resultados alterados.  </t>
  </si>
  <si>
    <t>12.Verificar que se garantizan  las intervenciones individuales de las GPC de atención al recién nacido y  las intervenciones de las RPMS del Ministerio de salud.</t>
  </si>
  <si>
    <t xml:space="preserve">1. Solicitar y verificar las  cohortes actualizadas de pacientes diagnosticados con  enfermedades reportadas  en salud visual y auditiva (GLAUCOMA, CATARATA, ENFERMEDADES REFRACTIVAS, RETINOPATIA DEL PREMATURO, HIPOACUSIA O PERDIDA DE LA AUDICION). </t>
  </si>
  <si>
    <t>2. 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</si>
  <si>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r>
      <t xml:space="preserve">3. Verificar  telefónicamente la disponibilidad de citas para  oftalmología, optometría y medicina general en el </t>
    </r>
    <r>
      <rPr>
        <sz val="11"/>
        <rFont val="Arial"/>
        <family val="2"/>
      </rPr>
      <t xml:space="preserve">municipio de residencia </t>
    </r>
    <r>
      <rPr>
        <sz val="11"/>
        <color rgb="FF000000"/>
        <rFont val="Arial"/>
        <family val="2"/>
      </rPr>
      <t>del afiliado, de acuerdo con la red suministrada por el asegurador, tomando como punto de partida el número de identificación de un afiliado. ( En presencia de la EAPB 4 llamadas telefónicas)</t>
    </r>
  </si>
  <si>
    <t xml:space="preserve">4. 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</si>
  <si>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5. 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</si>
  <si>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6. Cuenta con disponibilidad de red de especialistas y procesos claros de remisión sin barreras de acceso para que el prestador primario, realice la remison según la necesidad identificada ( se revisa contratación de servicios).</t>
  </si>
  <si>
    <t>7. 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</si>
  <si>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8. 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</si>
  <si>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9.Verifique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</si>
  <si>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10.Solicitar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</si>
  <si>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11.Solicite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</si>
  <si>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 xml:space="preserve">Por medio del siestema de autorizaciones de sura se puede identificar el proceso de entrega y la efectividad del mismo ya que la entidad prestadora de medicamentos debe cargar el proceso en la plataforma. </t>
  </si>
  <si>
    <t>SANITAS</t>
  </si>
  <si>
    <t xml:space="preserve">se cuenta con plataforma virtual de PQRS, tambien se hace por medio de buzon de mensajes, desde llamada telefonica, de forma presencial y por medio de la pagina virtual. </t>
  </si>
  <si>
    <t xml:space="preserve">se identifican gestion de los casos a travez del listado base de datosd de quejas y recalmos de la EAPB donde se dientifica tramite oportuno y adecuado de los casos revisados asi mismo se cuenta con un programa llamdo TMS que permite gestionar los casos de forma oportuna, Se verifica seguimiento </t>
  </si>
  <si>
    <t>por medio de aplicativo work flow de tutelas se identifica el tramite y seguimiento a cadad una de ella por medio del area adminsitrativa y la auxiliar administrativa realiza gestion y se envia a la sede nacional area juridica quien da la respuesta para garanizar la prestacion y resolutividad de cada una de las tutelas de la lista, no se han presentado casos para los programas de salud visual y auditiva en lo corrido del año.</t>
  </si>
  <si>
    <t>Se informa que se tiene una caracterizacion clara de la poblacion identificada por cursos de vida y poblacines especiales en el perfil epidemiologico, se dientifica el programa de salud visual y auditiva en el programa de discapacidad</t>
  </si>
  <si>
    <t>Se informa que se tiene una caracterizacion clara de la poblacion identificada por cursos de vida y poblacines especiales en el perfil epidemiologico, se dientifica el programa de salud visual y auditiva en el programa de discapacidad.</t>
  </si>
  <si>
    <t>se realiza visita de verificacion de caldidad donde se revisan diferentes items validados por la platoforma reps, y esto permite que la red de prestadores se encuentren habilitados oportunamente esto se hace de forma anual por medio de lista de chequeo</t>
  </si>
  <si>
    <t>se cuenta con un tablero de comando llamado powerbi.com con este se realiza seguimiento a la oportunidad y accesibilidad a toda la red de prestadores, con esta se realiza cliente incognito y permite realizar verificacion de los tiempos en la consulta</t>
  </si>
  <si>
    <t>se informa que se realiza notificaicon periodica  a la secretaria de salud, se informa que solo se cuentra con permiso par la tencion al regimen contributivo, ademas por el portal virtual de sanitas se puede hacer el proceso de portabilidad el mismo usuario</t>
  </si>
  <si>
    <t>se cuenta con cohorte enfocada en discapcidad en la que se encuentran los programas de salud visual y auditiva, pendiente que se estructure cohorte para saud visual y auditiva</t>
  </si>
  <si>
    <t>se informa que se envio informacion GAUDI  a la secretaria de salud el dia 14 de agosto del presente año, no se cuenta con planes de mejoramiento pendinte para el programa de salud visual y auditiva</t>
  </si>
  <si>
    <t>se cuenta con proceso de seguimiento a las patologias de salud y auditiva por medio de rips y base de datos de discapacidad pendiente cohorte especifica de salud visual y auditiva</t>
  </si>
  <si>
    <t>se tiene contrato de pago fijo global con IDIME  con esto se logra que la tencion sea directa y no se realiza autorizacion, a traves de la plataforma  se realiza seguimiento del cumplimiento de este proceso.</t>
  </si>
  <si>
    <t>por medio del tablero de gestion y seguimieno a la accesibilidad y oportunidad se logra establecer el seguimiento por medio de cliente incognito y asi se evidencia que se cuenta con disponibilidad oportuna</t>
  </si>
  <si>
    <t>se cuenta con contrato directo con la clinica comfamiliar, por este motivo se logra tener de forma oportuna este proceso ya que en la clinica comfamiliar se realiza el proceso integral para la tencion complementaria</t>
  </si>
  <si>
    <t>con el tablero de seguimiento de auditoria se identifica el seguimiento para la atencion y se cuentra con contrato claro y evidente tanto con la red primaria IDIME y complementaria con CLINICA COMFAMILIAR.  Se informa que se cuenta con contrato de riesgo compartido con la Clinica oftalmologica laser que permite cooresponsabilidad con el prestador y la EAPB</t>
  </si>
  <si>
    <t>Los medicamentos se encuentran contradados con Cruz verde y se realiza seguimiento constante en comité donde se hace verificacion de las oportunidaddes y se logra tener evidencia del cumplimiento en los tiempos de forma adecuada.</t>
  </si>
  <si>
    <t>Se adjunta imagen de protocolo de sanitas de demanda inducida, estrategias de demanda inducida virtuales y plantilla</t>
  </si>
  <si>
    <t>En el formato de demanda inducida se encuentra la poblacion en general, y la evaluacion sobre el seguimiento del indicadores se realiza a traves del seguimiento de pyp como tamizaje visual. Se adjunta imagen.</t>
  </si>
  <si>
    <t>Se cuenta con base de datos general de demanda pero no es especifica para salud visual y auditiva. El registro del tamizaje realizado se encuentra en la historia clinica. Se cuenta con base de datos con la informacion de discapacidad visual y /o auditiva</t>
  </si>
  <si>
    <t>Se adjunta imagen de la cohorte de niños en este ranto de edad, que fueron tamizados en su control de crecimiento y desarrollo</t>
  </si>
  <si>
    <t>se adjunta base de datos de controles por enfermeria. Criterio 17a Circular 001</t>
  </si>
  <si>
    <t>Se adjunta historia clinica como soporte de los tamizajes realizados en ips primaria. La parte especifica de potenciales evocados emsiones acusticas la maneja el prestador instituto de audiologia integral</t>
  </si>
  <si>
    <t xml:space="preserve">El prestador de optometria es optisanitas y el prestador de oftalmologia es unidad oftalmologica laser </t>
  </si>
  <si>
    <t>El servicios se encuentra contratado en PFG con IDIME. La base de datos se encuentra en el criterio 9 y 17C del reporte de la circular 0001</t>
  </si>
  <si>
    <t>Se tiene contrato por evento con el instituto de audiologia integral y con unidad oftalmologica laser (contrato gestion del riesgo)</t>
  </si>
  <si>
    <t>dichos servicios los realiza el  instituto de audiologia integral y con unidad oftalmologica laser (contrato gestion del riesgo)</t>
  </si>
  <si>
    <t>El tamizaje visual se realiza en el control de hipertension o diabetes. En los indicadores de la 256 se tiene en cuenta la medicion de cirugia de cataratas</t>
  </si>
  <si>
    <t>Se cuenta con base de datos de recien nacidos reportada mensualmente por comfamiliar, la cual es utilizada para demanda inducida en IPS Primaria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</si>
</sst>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1"/>
      <color theme="1"/>
      <name val="Calibri"/>
      <family val="2"/>
      <scheme val="minor"/>
    </font>
    <font>
      <b/>
      <sz val="8"/>
      <color theme="1"/>
      <name val="Calibri"/>
      <family val="2"/>
      <scheme val="minor"/>
    </font>
    <font>
      <b/>
      <sz val="8"/>
      <color rgb="FF000000"/>
      <name val="Calibri"/>
      <family val="2"/>
      <scheme val="minor"/>
    </font>
    <font>
      <b/>
      <sz val="11"/>
      <name val="Arial"/>
      <family val="2"/>
    </font>
    <font>
      <sz val="8"/>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16"/>
      <color theme="1"/>
      <name val="Cambria"/>
      <family val="1"/>
    </font>
    <font>
      <sz val="9"/>
      <color rgb="FF000000"/>
      <name val="Calibri"/>
      <family val="2"/>
      <scheme val="minor"/>
    </font>
    <font>
      <sz val="11"/>
      <color rgb="FF000000"/>
      <name val="Calibri"/>
      <family val="2"/>
      <scheme val="minor"/>
    </font>
    <font>
      <sz val="11"/>
      <name val="Calibri"/>
      <family val="2"/>
      <scheme val="minor"/>
    </font>
    <font>
      <b/>
      <sz val="8"/>
      <color rgb="FFFF0000"/>
      <name val="Calibri"/>
      <family val="2"/>
      <scheme val="minor"/>
    </font>
    <font>
      <sz val="11"/>
      <color rgb="FFFF0000"/>
      <name val="Calibri"/>
      <family val="2"/>
      <scheme val="minor"/>
    </font>
    <font>
      <sz val="11"/>
      <color theme="1"/>
      <name val="Calibri"/>
      <family val="2"/>
      <scheme val="minor"/>
    </font>
    <font>
      <sz val="11"/>
      <color theme="1"/>
      <name val="Arial"/>
      <family val="2"/>
    </font>
    <font>
      <b/>
      <sz val="11"/>
      <color theme="1"/>
      <name val="Arial"/>
      <family val="2"/>
    </font>
    <font>
      <sz val="16"/>
      <color theme="0"/>
      <name val="Arial"/>
      <family val="2"/>
    </font>
    <font>
      <b/>
      <sz val="8"/>
      <color theme="0"/>
      <name val="Arial"/>
      <family val="2"/>
    </font>
    <font>
      <sz val="11"/>
      <name val="Arial"/>
      <family val="2"/>
    </font>
    <font>
      <sz val="11"/>
      <color rgb="FFFF0000"/>
      <name val="Arial"/>
      <family val="2"/>
    </font>
    <font>
      <sz val="11"/>
      <color rgb="FF000000"/>
      <name val="Arial"/>
      <family val="2"/>
    </font>
    <font>
      <sz val="11"/>
      <color theme="0"/>
      <name val="Arial"/>
      <family val="2"/>
    </font>
    <font>
      <b/>
      <sz val="11"/>
      <color theme="0"/>
      <name val="Arial"/>
      <family val="2"/>
    </font>
    <font>
      <b/>
      <sz val="11"/>
      <color rgb="FF000000"/>
      <name val="Arial"/>
      <family val="2"/>
    </font>
    <font>
      <sz val="11"/>
      <color rgb="FF0070C0"/>
      <name val="Arial"/>
      <family val="2"/>
    </font>
  </fonts>
  <fills count="14">
    <fill>
      <patternFill patternType="none"/>
    </fill>
    <fill>
      <patternFill patternType="gray125"/>
    </fill>
    <fill>
      <patternFill patternType="solid">
        <fgColor theme="6"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bottom style="thin">
        <color rgb="FFFF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9" fontId="15" fillId="0" borderId="0" applyFont="0" applyFill="0" applyBorder="0" applyAlignment="0" applyProtection="0"/>
  </cellStyleXfs>
  <cellXfs count="325">
    <xf numFmtId="0" fontId="0" fillId="0" borderId="0" xfId="0"/>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0" xfId="0" applyAlignment="1">
      <alignment horizontal="left" indent="1"/>
    </xf>
    <xf numFmtId="0" fontId="5" fillId="0" borderId="0" xfId="0" applyFont="1" applyAlignment="1">
      <alignment horizontal="left" indent="1"/>
    </xf>
    <xf numFmtId="0" fontId="2" fillId="3"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8" fillId="5" borderId="5" xfId="0" applyFont="1" applyFill="1" applyBorder="1" applyAlignment="1">
      <alignment horizontal="justify" vertical="center" wrapText="1"/>
    </xf>
    <xf numFmtId="0" fontId="8" fillId="5" borderId="13" xfId="0" applyFont="1" applyFill="1" applyBorder="1" applyAlignment="1">
      <alignment horizontal="justify" vertical="center" wrapText="1"/>
    </xf>
    <xf numFmtId="0" fontId="3" fillId="5" borderId="13" xfId="0" applyFont="1" applyFill="1" applyBorder="1" applyAlignment="1">
      <alignment horizontal="justify" vertical="center" wrapText="1"/>
    </xf>
    <xf numFmtId="0" fontId="0" fillId="5" borderId="7" xfId="0" applyFill="1" applyBorder="1" applyAlignment="1">
      <alignment vertical="center" wrapText="1"/>
    </xf>
    <xf numFmtId="0" fontId="8" fillId="5" borderId="7" xfId="0" applyFont="1" applyFill="1" applyBorder="1" applyAlignment="1">
      <alignment horizontal="justify" vertical="center" wrapText="1"/>
    </xf>
    <xf numFmtId="0" fontId="8" fillId="5" borderId="13" xfId="0" applyFont="1" applyFill="1" applyBorder="1" applyAlignment="1">
      <alignment vertical="center" wrapText="1"/>
    </xf>
    <xf numFmtId="0" fontId="8" fillId="5" borderId="7" xfId="0" applyFont="1" applyFill="1" applyBorder="1" applyAlignment="1">
      <alignment vertical="center" wrapText="1"/>
    </xf>
    <xf numFmtId="0" fontId="0" fillId="5" borderId="13" xfId="0" applyFill="1" applyBorder="1" applyAlignment="1">
      <alignment vertical="center" wrapText="1"/>
    </xf>
    <xf numFmtId="0" fontId="0" fillId="6" borderId="3" xfId="0" applyFill="1" applyBorder="1"/>
    <xf numFmtId="0" fontId="0" fillId="6" borderId="4" xfId="0" applyFill="1" applyBorder="1"/>
    <xf numFmtId="0" fontId="3" fillId="6" borderId="4" xfId="0" applyFont="1" applyFill="1" applyBorder="1" applyAlignment="1">
      <alignment horizontal="center" vertical="center" wrapText="1"/>
    </xf>
    <xf numFmtId="0" fontId="8" fillId="5" borderId="13" xfId="0" applyFont="1" applyFill="1" applyBorder="1" applyAlignment="1">
      <alignment horizontal="justify" vertical="center"/>
    </xf>
    <xf numFmtId="0" fontId="5" fillId="5" borderId="13" xfId="0" applyFont="1" applyFill="1" applyBorder="1" applyAlignment="1">
      <alignment vertical="center"/>
    </xf>
    <xf numFmtId="0" fontId="8" fillId="5" borderId="7" xfId="0" applyFont="1" applyFill="1" applyBorder="1" applyAlignment="1">
      <alignment horizontal="justify" vertical="center"/>
    </xf>
    <xf numFmtId="0" fontId="5" fillId="5" borderId="13" xfId="0" applyFont="1" applyFill="1" applyBorder="1" applyAlignment="1">
      <alignment horizontal="justify" vertical="center" wrapText="1"/>
    </xf>
    <xf numFmtId="0" fontId="5" fillId="5" borderId="13" xfId="0" applyFont="1" applyFill="1" applyBorder="1" applyAlignment="1">
      <alignment horizontal="justify" vertical="center"/>
    </xf>
    <xf numFmtId="0" fontId="5" fillId="5" borderId="13" xfId="0" applyFont="1" applyFill="1" applyBorder="1" applyAlignment="1">
      <alignment horizontal="center" vertical="center"/>
    </xf>
    <xf numFmtId="0" fontId="0" fillId="5" borderId="13" xfId="0" applyFill="1" applyBorder="1" applyAlignment="1">
      <alignment vertical="center"/>
    </xf>
    <xf numFmtId="0" fontId="7" fillId="5" borderId="13" xfId="0" applyFont="1" applyFill="1" applyBorder="1" applyAlignment="1">
      <alignment horizontal="justify" vertical="center" wrapText="1"/>
    </xf>
    <xf numFmtId="0" fontId="0" fillId="5" borderId="7" xfId="0" applyFill="1" applyBorder="1" applyAlignment="1">
      <alignment vertical="center"/>
    </xf>
    <xf numFmtId="0" fontId="12" fillId="0" borderId="0" xfId="0" applyFont="1"/>
    <xf numFmtId="0" fontId="0" fillId="0" borderId="8" xfId="0" applyBorder="1"/>
    <xf numFmtId="0" fontId="1" fillId="3" borderId="8" xfId="0" applyFont="1" applyFill="1" applyBorder="1" applyAlignment="1">
      <alignment horizontal="right"/>
    </xf>
    <xf numFmtId="0" fontId="0" fillId="3" borderId="8" xfId="0" applyFill="1" applyBorder="1" applyAlignment="1">
      <alignment horizontal="right" indent="1"/>
    </xf>
    <xf numFmtId="0" fontId="5" fillId="0" borderId="8" xfId="0" applyFont="1" applyBorder="1" applyAlignment="1">
      <alignment horizontal="left" indent="1"/>
    </xf>
    <xf numFmtId="0" fontId="6" fillId="3" borderId="0" xfId="0" applyFont="1" applyFill="1" applyAlignment="1">
      <alignment horizontal="right"/>
    </xf>
    <xf numFmtId="0" fontId="5" fillId="0" borderId="8" xfId="0" applyFont="1" applyBorder="1"/>
    <xf numFmtId="0" fontId="3" fillId="7" borderId="4" xfId="0" applyFont="1" applyFill="1" applyBorder="1" applyAlignment="1">
      <alignment horizontal="left" vertical="center" wrapText="1" indent="1"/>
    </xf>
    <xf numFmtId="0" fontId="3" fillId="8" borderId="4" xfId="0" applyFont="1" applyFill="1" applyBorder="1" applyAlignment="1">
      <alignment horizontal="left" vertical="center" wrapText="1" indent="1"/>
    </xf>
    <xf numFmtId="0" fontId="3" fillId="9" borderId="4" xfId="0" applyFont="1" applyFill="1" applyBorder="1" applyAlignment="1">
      <alignment horizontal="left" vertical="center" wrapText="1" indent="1"/>
    </xf>
    <xf numFmtId="0" fontId="3" fillId="10"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3" fillId="3" borderId="5" xfId="0" applyFont="1" applyFill="1" applyBorder="1" applyAlignment="1">
      <alignment horizontal="left" vertical="center" wrapText="1" indent="1"/>
    </xf>
    <xf numFmtId="0" fontId="3" fillId="7" borderId="5" xfId="0" applyFont="1" applyFill="1" applyBorder="1" applyAlignment="1">
      <alignment horizontal="left" vertical="center" wrapText="1" indent="1"/>
    </xf>
    <xf numFmtId="0" fontId="3" fillId="8" borderId="5" xfId="0" applyFont="1" applyFill="1" applyBorder="1" applyAlignment="1">
      <alignment horizontal="left" vertical="center" wrapText="1" indent="1"/>
    </xf>
    <xf numFmtId="0" fontId="3" fillId="9" borderId="5"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0" fillId="3" borderId="2" xfId="0" applyFill="1" applyBorder="1"/>
    <xf numFmtId="0" fontId="12" fillId="3" borderId="3" xfId="0" applyFont="1" applyFill="1" applyBorder="1"/>
    <xf numFmtId="0" fontId="0" fillId="3" borderId="3" xfId="0" applyFill="1" applyBorder="1" applyAlignment="1">
      <alignment horizontal="left" indent="1"/>
    </xf>
    <xf numFmtId="0" fontId="5" fillId="7" borderId="3" xfId="0" applyFont="1" applyFill="1" applyBorder="1" applyAlignment="1">
      <alignment horizontal="left" indent="1"/>
    </xf>
    <xf numFmtId="0" fontId="5" fillId="8" borderId="3" xfId="0" applyFont="1" applyFill="1" applyBorder="1" applyAlignment="1">
      <alignment horizontal="left" indent="1"/>
    </xf>
    <xf numFmtId="0" fontId="5" fillId="9" borderId="3" xfId="0" applyFont="1" applyFill="1" applyBorder="1" applyAlignment="1">
      <alignment horizontal="left" indent="1"/>
    </xf>
    <xf numFmtId="0" fontId="5" fillId="10" borderId="3" xfId="0" applyFont="1" applyFill="1" applyBorder="1" applyAlignment="1">
      <alignment horizontal="left" indent="1"/>
    </xf>
    <xf numFmtId="0" fontId="3" fillId="3" borderId="4" xfId="0" applyFont="1" applyFill="1" applyBorder="1" applyAlignment="1">
      <alignment horizontal="left" vertical="center" wrapText="1" indent="1"/>
    </xf>
    <xf numFmtId="0" fontId="0" fillId="0" borderId="0" xfId="0" applyBorder="1"/>
    <xf numFmtId="0" fontId="9" fillId="3" borderId="2" xfId="0" applyFont="1" applyFill="1" applyBorder="1" applyAlignment="1">
      <alignment vertical="center"/>
    </xf>
    <xf numFmtId="0" fontId="0" fillId="3" borderId="3" xfId="0" applyFill="1" applyBorder="1"/>
    <xf numFmtId="0" fontId="0" fillId="4" borderId="3" xfId="0" applyFill="1" applyBorder="1"/>
    <xf numFmtId="0" fontId="0" fillId="4" borderId="4" xfId="0" applyFill="1" applyBorder="1"/>
    <xf numFmtId="0" fontId="0" fillId="0" borderId="0" xfId="0" applyAlignment="1">
      <alignment wrapText="1"/>
    </xf>
    <xf numFmtId="0" fontId="3" fillId="11" borderId="8" xfId="0" applyFont="1" applyFill="1" applyBorder="1" applyAlignment="1">
      <alignment horizontal="center" vertical="center" wrapText="1"/>
    </xf>
    <xf numFmtId="0" fontId="8" fillId="5" borderId="14" xfId="0" applyFont="1" applyFill="1" applyBorder="1" applyAlignment="1">
      <alignment horizontal="justify" vertical="center" wrapText="1"/>
    </xf>
    <xf numFmtId="0" fontId="8" fillId="5" borderId="0" xfId="0" applyFont="1" applyFill="1" applyBorder="1" applyAlignment="1">
      <alignment horizontal="justify" vertical="center" wrapText="1"/>
    </xf>
    <xf numFmtId="0" fontId="0" fillId="5" borderId="15" xfId="0" applyFill="1" applyBorder="1" applyAlignment="1">
      <alignment vertical="center" wrapText="1"/>
    </xf>
    <xf numFmtId="0" fontId="3" fillId="6" borderId="5" xfId="0" applyFont="1" applyFill="1" applyBorder="1" applyAlignment="1">
      <alignment horizontal="center" vertical="center" wrapText="1"/>
    </xf>
    <xf numFmtId="0" fontId="0" fillId="5" borderId="0" xfId="0" applyFill="1" applyBorder="1" applyAlignment="1">
      <alignment vertical="center" wrapText="1"/>
    </xf>
    <xf numFmtId="0" fontId="14" fillId="0" borderId="0" xfId="0" applyFont="1"/>
    <xf numFmtId="0" fontId="8" fillId="11" borderId="16" xfId="0" applyFont="1" applyFill="1" applyBorder="1" applyAlignment="1">
      <alignment horizontal="justify" vertical="center" wrapText="1"/>
    </xf>
    <xf numFmtId="0" fontId="7" fillId="11" borderId="16" xfId="0" applyFont="1" applyFill="1" applyBorder="1" applyAlignment="1">
      <alignment horizontal="justify" vertical="center" wrapText="1"/>
    </xf>
    <xf numFmtId="0" fontId="16" fillId="0" borderId="0" xfId="0" applyFont="1"/>
    <xf numFmtId="0" fontId="17" fillId="0" borderId="0" xfId="0" applyFont="1"/>
    <xf numFmtId="0" fontId="18" fillId="12" borderId="0"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19" fillId="12" borderId="16" xfId="0" applyFont="1" applyFill="1" applyBorder="1" applyAlignment="1">
      <alignment horizontal="center" vertical="center" wrapText="1"/>
    </xf>
    <xf numFmtId="0" fontId="16" fillId="0" borderId="19" xfId="0" applyFont="1" applyBorder="1"/>
    <xf numFmtId="0" fontId="20" fillId="0" borderId="0" xfId="0" applyFont="1"/>
    <xf numFmtId="0" fontId="16" fillId="0" borderId="16" xfId="0" applyFont="1" applyBorder="1"/>
    <xf numFmtId="0" fontId="16" fillId="0" borderId="0" xfId="0" applyFont="1" applyBorder="1"/>
    <xf numFmtId="0" fontId="21" fillId="0" borderId="0" xfId="0" applyFont="1"/>
    <xf numFmtId="0" fontId="16" fillId="0" borderId="0" xfId="0" applyFont="1" applyAlignment="1">
      <alignment wrapText="1"/>
    </xf>
    <xf numFmtId="0" fontId="16" fillId="5" borderId="15" xfId="0" applyFont="1" applyFill="1" applyBorder="1" applyAlignment="1">
      <alignment vertical="center" wrapText="1"/>
    </xf>
    <xf numFmtId="0" fontId="16" fillId="5" borderId="0" xfId="0" applyFont="1" applyFill="1" applyBorder="1" applyAlignment="1">
      <alignment vertical="center" wrapText="1"/>
    </xf>
    <xf numFmtId="0" fontId="23" fillId="12" borderId="0" xfId="0" applyFont="1" applyFill="1" applyBorder="1" applyAlignment="1">
      <alignment horizontal="center" vertical="center" wrapText="1"/>
    </xf>
    <xf numFmtId="0" fontId="24" fillId="12" borderId="16" xfId="0" applyFont="1" applyFill="1" applyBorder="1" applyAlignment="1">
      <alignment horizontal="center" vertical="center" wrapText="1"/>
    </xf>
    <xf numFmtId="0" fontId="20" fillId="0" borderId="16" xfId="0" applyFont="1" applyBorder="1" applyAlignment="1">
      <alignment horizontal="justify" vertical="center" wrapText="1"/>
    </xf>
    <xf numFmtId="0" fontId="23" fillId="12" borderId="14" xfId="0" applyFont="1" applyFill="1" applyBorder="1" applyAlignment="1">
      <alignment vertical="center"/>
    </xf>
    <xf numFmtId="0" fontId="24" fillId="12" borderId="1"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24" fillId="12" borderId="17"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2" fillId="5" borderId="14" xfId="0" applyFont="1" applyFill="1" applyBorder="1" applyAlignment="1">
      <alignment horizontal="justify" vertical="center" wrapText="1"/>
    </xf>
    <xf numFmtId="0" fontId="22" fillId="5" borderId="13" xfId="0" applyFont="1" applyFill="1" applyBorder="1" applyAlignment="1">
      <alignment horizontal="justify" vertical="center" wrapText="1"/>
    </xf>
    <xf numFmtId="0" fontId="22" fillId="5" borderId="7" xfId="0" applyFont="1" applyFill="1" applyBorder="1" applyAlignment="1">
      <alignment horizontal="justify" vertical="center" wrapText="1"/>
    </xf>
    <xf numFmtId="0" fontId="22" fillId="5" borderId="0" xfId="0" applyFont="1" applyFill="1" applyBorder="1" applyAlignment="1">
      <alignment horizontal="justify"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13" borderId="16" xfId="0" applyFont="1" applyFill="1" applyBorder="1" applyAlignment="1">
      <alignment vertical="center" wrapText="1"/>
    </xf>
    <xf numFmtId="0" fontId="20" fillId="13" borderId="16" xfId="0" applyFont="1" applyFill="1" applyBorder="1" applyAlignment="1">
      <alignment horizontal="justify" vertical="center" wrapText="1"/>
    </xf>
    <xf numFmtId="0" fontId="18" fillId="12" borderId="16" xfId="0" applyFont="1" applyFill="1" applyBorder="1" applyAlignment="1">
      <alignment vertical="center"/>
    </xf>
    <xf numFmtId="0" fontId="18" fillId="12" borderId="16" xfId="0" applyFont="1" applyFill="1" applyBorder="1" applyAlignment="1">
      <alignment horizontal="center" vertical="center" wrapText="1"/>
    </xf>
    <xf numFmtId="0" fontId="18" fillId="12" borderId="0" xfId="0" applyFont="1" applyFill="1" applyBorder="1" applyAlignment="1">
      <alignment vertical="center"/>
    </xf>
    <xf numFmtId="0" fontId="19" fillId="12" borderId="27" xfId="0" applyFont="1" applyFill="1" applyBorder="1" applyAlignment="1">
      <alignment horizontal="center" vertical="center" wrapText="1"/>
    </xf>
    <xf numFmtId="0" fontId="16" fillId="0" borderId="28" xfId="0" applyFont="1" applyBorder="1"/>
    <xf numFmtId="0" fontId="16" fillId="0" borderId="28" xfId="0" applyFont="1" applyBorder="1" applyAlignment="1">
      <alignment horizontal="center" vertical="center"/>
    </xf>
    <xf numFmtId="9" fontId="16" fillId="0" borderId="29" xfId="0" applyNumberFormat="1" applyFont="1" applyBorder="1" applyAlignment="1">
      <alignment horizontal="center" vertical="center"/>
    </xf>
    <xf numFmtId="9" fontId="16" fillId="0" borderId="29" xfId="1" applyFont="1" applyBorder="1" applyAlignment="1">
      <alignment horizontal="center" vertical="center"/>
    </xf>
    <xf numFmtId="0" fontId="16" fillId="0" borderId="31" xfId="0" applyFont="1" applyBorder="1" applyAlignment="1">
      <alignment horizontal="center" vertical="center"/>
    </xf>
    <xf numFmtId="0" fontId="22" fillId="13" borderId="16" xfId="0" applyFont="1" applyFill="1" applyBorder="1" applyAlignment="1">
      <alignment horizontal="justify" vertical="center" wrapText="1"/>
    </xf>
    <xf numFmtId="0" fontId="22" fillId="13" borderId="17" xfId="0" applyFont="1" applyFill="1" applyBorder="1" applyAlignment="1">
      <alignment vertical="center" wrapText="1"/>
    </xf>
    <xf numFmtId="9" fontId="16" fillId="0" borderId="16" xfId="1" applyFont="1" applyBorder="1" applyAlignment="1">
      <alignment horizontal="center"/>
    </xf>
    <xf numFmtId="9" fontId="16" fillId="0" borderId="16" xfId="1" applyFont="1" applyBorder="1" applyAlignment="1"/>
    <xf numFmtId="0" fontId="20" fillId="13" borderId="16" xfId="0" applyFont="1" applyFill="1" applyBorder="1" applyAlignment="1">
      <alignment vertical="center" wrapText="1"/>
    </xf>
    <xf numFmtId="0" fontId="16" fillId="13" borderId="16" xfId="0" applyFont="1" applyFill="1" applyBorder="1" applyAlignment="1">
      <alignment vertical="center" wrapText="1"/>
    </xf>
    <xf numFmtId="0" fontId="20" fillId="13" borderId="16" xfId="0" applyFont="1" applyFill="1" applyBorder="1" applyAlignment="1">
      <alignment wrapText="1"/>
    </xf>
    <xf numFmtId="0" fontId="16" fillId="13" borderId="16" xfId="0" applyFont="1" applyFill="1" applyBorder="1" applyAlignment="1">
      <alignment wrapText="1"/>
    </xf>
    <xf numFmtId="0" fontId="26" fillId="13" borderId="16" xfId="0" applyFont="1" applyFill="1" applyBorder="1" applyAlignment="1">
      <alignment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7" fillId="3" borderId="10"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8" fillId="3"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6" xfId="0" applyFont="1" applyFill="1" applyBorder="1" applyAlignment="1">
      <alignment horizontal="left" vertical="center" wrapText="1"/>
    </xf>
    <xf numFmtId="0" fontId="5" fillId="7" borderId="5" xfId="0" applyFont="1" applyFill="1" applyBorder="1" applyAlignment="1">
      <alignment vertical="center" wrapText="1"/>
    </xf>
    <xf numFmtId="0" fontId="5" fillId="7" borderId="13" xfId="0" applyFont="1" applyFill="1" applyBorder="1" applyAlignment="1">
      <alignment vertical="center"/>
    </xf>
    <xf numFmtId="0" fontId="5" fillId="7" borderId="7" xfId="0" applyFont="1" applyFill="1" applyBorder="1" applyAlignment="1">
      <alignment vertical="center"/>
    </xf>
    <xf numFmtId="0" fontId="5" fillId="7" borderId="1" xfId="0" applyFont="1" applyFill="1" applyBorder="1" applyAlignment="1">
      <alignment vertical="center" wrapText="1"/>
    </xf>
    <xf numFmtId="0" fontId="5" fillId="7" borderId="10" xfId="0" applyFont="1" applyFill="1" applyBorder="1" applyAlignment="1">
      <alignment vertical="center"/>
    </xf>
    <xf numFmtId="0" fontId="5" fillId="7" borderId="6" xfId="0" applyFont="1" applyFill="1" applyBorder="1" applyAlignment="1">
      <alignment vertical="center"/>
    </xf>
    <xf numFmtId="0" fontId="5" fillId="0" borderId="2" xfId="0" applyFont="1" applyBorder="1" applyAlignment="1">
      <alignment horizontal="left"/>
    </xf>
    <xf numFmtId="0" fontId="5" fillId="0" borderId="4" xfId="0" applyFont="1" applyBorder="1" applyAlignment="1">
      <alignment horizontal="left"/>
    </xf>
    <xf numFmtId="0" fontId="2" fillId="3" borderId="1" xfId="0" applyFont="1" applyFill="1" applyBorder="1" applyAlignment="1">
      <alignment horizontal="center" vertical="top" wrapText="1"/>
    </xf>
    <xf numFmtId="0" fontId="2" fillId="3" borderId="10" xfId="0" applyFont="1" applyFill="1" applyBorder="1" applyAlignment="1">
      <alignment horizontal="center"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5" fillId="9" borderId="5" xfId="0" applyFont="1" applyFill="1" applyBorder="1" applyAlignment="1">
      <alignment vertical="center" wrapText="1"/>
    </xf>
    <xf numFmtId="0" fontId="5" fillId="9" borderId="13" xfId="0" applyFont="1" applyFill="1" applyBorder="1" applyAlignment="1">
      <alignment vertical="center"/>
    </xf>
    <xf numFmtId="0" fontId="5" fillId="9" borderId="7" xfId="0" applyFont="1" applyFill="1" applyBorder="1" applyAlignment="1">
      <alignment vertical="center"/>
    </xf>
    <xf numFmtId="0" fontId="5" fillId="9" borderId="1" xfId="0" applyFont="1" applyFill="1" applyBorder="1" applyAlignment="1">
      <alignment vertical="center" wrapText="1"/>
    </xf>
    <xf numFmtId="0" fontId="5" fillId="9" borderId="10" xfId="0" applyFont="1" applyFill="1" applyBorder="1" applyAlignment="1">
      <alignment vertical="center"/>
    </xf>
    <xf numFmtId="0" fontId="5" fillId="9" borderId="6" xfId="0" applyFont="1" applyFill="1" applyBorder="1" applyAlignment="1">
      <alignment vertical="center"/>
    </xf>
    <xf numFmtId="0" fontId="5" fillId="8" borderId="5" xfId="0" applyFont="1" applyFill="1" applyBorder="1" applyAlignment="1">
      <alignment vertical="center" wrapText="1"/>
    </xf>
    <xf numFmtId="0" fontId="5" fillId="8" borderId="13" xfId="0" applyFont="1" applyFill="1" applyBorder="1" applyAlignment="1">
      <alignment vertical="center"/>
    </xf>
    <xf numFmtId="0" fontId="5" fillId="8" borderId="7" xfId="0" applyFont="1" applyFill="1" applyBorder="1" applyAlignment="1">
      <alignment vertical="center"/>
    </xf>
    <xf numFmtId="0" fontId="5" fillId="8" borderId="1" xfId="0" applyFont="1" applyFill="1" applyBorder="1" applyAlignment="1">
      <alignment vertical="center" wrapText="1"/>
    </xf>
    <xf numFmtId="0" fontId="5" fillId="8" borderId="10" xfId="0" applyFont="1" applyFill="1" applyBorder="1" applyAlignment="1">
      <alignment vertical="center"/>
    </xf>
    <xf numFmtId="0" fontId="5" fillId="8" borderId="6" xfId="0" applyFont="1" applyFill="1" applyBorder="1" applyAlignment="1">
      <alignment vertical="center"/>
    </xf>
    <xf numFmtId="0" fontId="8" fillId="10" borderId="1" xfId="0" applyFont="1" applyFill="1" applyBorder="1" applyAlignment="1">
      <alignment horizontal="left" vertical="center" wrapText="1" indent="1"/>
    </xf>
    <xf numFmtId="0" fontId="8" fillId="10" borderId="6" xfId="0" applyFont="1" applyFill="1" applyBorder="1" applyAlignment="1">
      <alignment horizontal="left" vertical="center" wrapText="1" indent="1"/>
    </xf>
    <xf numFmtId="0" fontId="8" fillId="5" borderId="9"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8" fillId="10" borderId="5" xfId="0" applyFont="1" applyFill="1" applyBorder="1" applyAlignment="1">
      <alignment horizontal="left" vertical="center" wrapText="1" indent="1"/>
    </xf>
    <xf numFmtId="0" fontId="8" fillId="10" borderId="7"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7" borderId="7" xfId="0" applyFont="1" applyFill="1" applyBorder="1" applyAlignment="1">
      <alignment horizontal="left" vertical="center" wrapText="1" indent="1"/>
    </xf>
    <xf numFmtId="0" fontId="8" fillId="7" borderId="1" xfId="0" applyFont="1" applyFill="1" applyBorder="1" applyAlignment="1">
      <alignment horizontal="left" vertical="center" wrapText="1" indent="1"/>
    </xf>
    <xf numFmtId="0" fontId="8" fillId="7" borderId="6"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8" fillId="8" borderId="7" xfId="0"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8" fillId="8" borderId="6" xfId="0"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0" fontId="8" fillId="9" borderId="7" xfId="0" applyFont="1" applyFill="1" applyBorder="1" applyAlignment="1">
      <alignment horizontal="left" vertical="center" wrapText="1" indent="1"/>
    </xf>
    <xf numFmtId="0" fontId="8" fillId="9" borderId="1"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5" fillId="10" borderId="5" xfId="0" applyFont="1" applyFill="1" applyBorder="1" applyAlignment="1">
      <alignment vertical="center" wrapText="1"/>
    </xf>
    <xf numFmtId="0" fontId="5" fillId="10" borderId="13" xfId="0" applyFont="1" applyFill="1" applyBorder="1" applyAlignment="1">
      <alignment vertical="center"/>
    </xf>
    <xf numFmtId="0" fontId="5" fillId="10" borderId="7" xfId="0" applyFont="1" applyFill="1" applyBorder="1" applyAlignment="1">
      <alignment vertical="center"/>
    </xf>
    <xf numFmtId="0" fontId="5" fillId="10" borderId="1" xfId="0" applyFont="1" applyFill="1" applyBorder="1" applyAlignment="1">
      <alignment vertical="center" wrapText="1"/>
    </xf>
    <xf numFmtId="0" fontId="5" fillId="10" borderId="10" xfId="0" applyFont="1" applyFill="1" applyBorder="1" applyAlignment="1">
      <alignment vertical="center"/>
    </xf>
    <xf numFmtId="0" fontId="5" fillId="10" borderId="6" xfId="0" applyFont="1" applyFill="1" applyBorder="1" applyAlignment="1">
      <alignment vertical="center"/>
    </xf>
    <xf numFmtId="0" fontId="8" fillId="5" borderId="1" xfId="0" applyFont="1" applyFill="1" applyBorder="1" applyAlignment="1">
      <alignment horizontal="justify" vertical="center" wrapText="1"/>
    </xf>
    <xf numFmtId="0" fontId="8" fillId="5" borderId="6" xfId="0" applyFont="1" applyFill="1" applyBorder="1" applyAlignment="1">
      <alignment horizontal="justify" vertical="center" wrapText="1"/>
    </xf>
    <xf numFmtId="0" fontId="8" fillId="3" borderId="1"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5" fillId="10" borderId="0" xfId="0" applyFont="1" applyFill="1" applyAlignment="1">
      <alignment vertical="center" wrapText="1"/>
    </xf>
    <xf numFmtId="0" fontId="5" fillId="10" borderId="0" xfId="0" applyFont="1" applyFill="1" applyAlignment="1">
      <alignment vertical="center"/>
    </xf>
    <xf numFmtId="0" fontId="8" fillId="5" borderId="10" xfId="0" applyFont="1" applyFill="1" applyBorder="1" applyAlignment="1">
      <alignment horizontal="justify" vertical="center" wrapText="1"/>
    </xf>
    <xf numFmtId="0" fontId="3" fillId="3"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5" fillId="8" borderId="0" xfId="0" applyFont="1" applyFill="1" applyAlignment="1">
      <alignment vertical="center" wrapText="1"/>
    </xf>
    <xf numFmtId="0" fontId="5" fillId="8" borderId="0" xfId="0" applyFont="1" applyFill="1" applyAlignment="1">
      <alignment vertical="center"/>
    </xf>
    <xf numFmtId="0" fontId="5" fillId="9" borderId="0" xfId="0" applyFont="1" applyFill="1" applyAlignment="1">
      <alignment vertical="center" wrapText="1"/>
    </xf>
    <xf numFmtId="0" fontId="5" fillId="9" borderId="0" xfId="0" applyFont="1" applyFill="1" applyAlignment="1">
      <alignment vertical="center"/>
    </xf>
    <xf numFmtId="0" fontId="5" fillId="7" borderId="0" xfId="0" applyFont="1" applyFill="1" applyAlignment="1">
      <alignment vertical="center" wrapText="1"/>
    </xf>
    <xf numFmtId="0" fontId="5" fillId="7" borderId="0" xfId="0" applyFont="1" applyFill="1" applyAlignment="1">
      <alignment vertical="center"/>
    </xf>
    <xf numFmtId="0" fontId="8" fillId="9" borderId="1"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0" xfId="0" applyFont="1" applyFill="1" applyBorder="1" applyAlignment="1">
      <alignment horizontal="justify" vertical="center" wrapText="1"/>
    </xf>
    <xf numFmtId="0" fontId="6" fillId="3" borderId="6" xfId="0" applyFont="1" applyFill="1" applyBorder="1" applyAlignment="1">
      <alignment horizontal="justify" vertical="center" wrapText="1"/>
    </xf>
    <xf numFmtId="0" fontId="5" fillId="3" borderId="1" xfId="0" applyFont="1" applyFill="1" applyBorder="1" applyAlignment="1">
      <alignment vertical="center" wrapText="1"/>
    </xf>
    <xf numFmtId="0" fontId="5" fillId="3" borderId="6" xfId="0" applyFont="1" applyFill="1" applyBorder="1" applyAlignment="1">
      <alignment vertical="center" wrapText="1"/>
    </xf>
    <xf numFmtId="0" fontId="5" fillId="0" borderId="1" xfId="0" applyFont="1" applyBorder="1" applyAlignment="1">
      <alignment horizontal="justify" vertical="center" wrapText="1"/>
    </xf>
    <xf numFmtId="0" fontId="5" fillId="0" borderId="6" xfId="0" applyFont="1" applyBorder="1" applyAlignment="1">
      <alignment horizontal="justify" vertical="center" wrapText="1"/>
    </xf>
    <xf numFmtId="0" fontId="8" fillId="11" borderId="12"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0" xfId="0" applyFont="1" applyFill="1" applyBorder="1" applyAlignment="1">
      <alignment horizontal="left" vertical="center" wrapText="1"/>
    </xf>
    <xf numFmtId="0" fontId="7" fillId="11" borderId="6" xfId="0" applyFont="1" applyFill="1" applyBorder="1" applyAlignment="1">
      <alignment horizontal="left" vertical="center" wrapText="1"/>
    </xf>
    <xf numFmtId="0" fontId="8" fillId="11" borderId="17" xfId="0" applyFont="1" applyFill="1" applyBorder="1" applyAlignment="1">
      <alignment horizontal="left" vertical="center" wrapText="1"/>
    </xf>
    <xf numFmtId="0" fontId="8" fillId="11" borderId="18" xfId="0" applyFont="1" applyFill="1" applyBorder="1" applyAlignment="1">
      <alignment horizontal="left" vertical="center" wrapText="1"/>
    </xf>
    <xf numFmtId="0" fontId="8" fillId="11" borderId="19" xfId="0" applyFont="1" applyFill="1" applyBorder="1" applyAlignment="1">
      <alignment horizontal="left" vertical="center" wrapText="1"/>
    </xf>
    <xf numFmtId="0" fontId="8" fillId="11" borderId="1" xfId="0" applyFont="1" applyFill="1" applyBorder="1" applyAlignment="1">
      <alignment horizontal="justify" vertical="center" wrapText="1"/>
    </xf>
    <xf numFmtId="0" fontId="8" fillId="11" borderId="6" xfId="0" applyFont="1" applyFill="1" applyBorder="1" applyAlignment="1">
      <alignment horizontal="justify" vertical="center" wrapText="1"/>
    </xf>
    <xf numFmtId="0" fontId="8" fillId="11" borderId="10" xfId="0" applyFont="1" applyFill="1" applyBorder="1" applyAlignment="1">
      <alignment horizontal="justify" vertical="center" wrapText="1"/>
    </xf>
    <xf numFmtId="0" fontId="22" fillId="13" borderId="17"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20" fillId="13" borderId="21" xfId="0" applyFont="1" applyFill="1" applyBorder="1" applyAlignment="1">
      <alignment horizontal="center"/>
    </xf>
    <xf numFmtId="0" fontId="20" fillId="13" borderId="22" xfId="0" applyFont="1" applyFill="1" applyBorder="1" applyAlignment="1">
      <alignment horizontal="center"/>
    </xf>
    <xf numFmtId="9" fontId="16" fillId="0" borderId="16" xfId="1" applyFont="1" applyBorder="1" applyAlignment="1">
      <alignment horizontal="center"/>
    </xf>
    <xf numFmtId="0" fontId="16" fillId="0" borderId="30" xfId="0" applyFont="1" applyBorder="1" applyAlignment="1">
      <alignment horizontal="left"/>
    </xf>
    <xf numFmtId="0" fontId="16" fillId="0" borderId="29" xfId="0" applyFont="1" applyBorder="1" applyAlignment="1">
      <alignment horizontal="left"/>
    </xf>
    <xf numFmtId="0" fontId="4" fillId="13" borderId="32"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6" fillId="13" borderId="21" xfId="0" applyFont="1" applyFill="1" applyBorder="1" applyAlignment="1">
      <alignment horizontal="center" vertical="center" wrapText="1"/>
    </xf>
    <xf numFmtId="0" fontId="26" fillId="13" borderId="24" xfId="0" applyFont="1" applyFill="1" applyBorder="1" applyAlignment="1">
      <alignment horizontal="center" vertical="center" wrapText="1"/>
    </xf>
    <xf numFmtId="0" fontId="26" fillId="13" borderId="22" xfId="0" applyFont="1" applyFill="1" applyBorder="1" applyAlignment="1">
      <alignment horizontal="center" vertical="center" wrapText="1"/>
    </xf>
    <xf numFmtId="0" fontId="20" fillId="0" borderId="17" xfId="0" applyFont="1" applyBorder="1" applyAlignment="1">
      <alignment horizontal="center" wrapText="1"/>
    </xf>
    <xf numFmtId="0" fontId="20" fillId="0" borderId="19" xfId="0" applyFont="1" applyBorder="1" applyAlignment="1">
      <alignment horizontal="center" wrapText="1"/>
    </xf>
    <xf numFmtId="0" fontId="18" fillId="12" borderId="14" xfId="0" applyFont="1" applyFill="1" applyBorder="1" applyAlignment="1">
      <alignment horizontal="center" vertical="center"/>
    </xf>
    <xf numFmtId="0" fontId="18" fillId="12" borderId="25" xfId="0" applyFont="1" applyFill="1" applyBorder="1" applyAlignment="1">
      <alignment horizontal="center" vertical="center"/>
    </xf>
    <xf numFmtId="0" fontId="18" fillId="12" borderId="26" xfId="0" applyFont="1" applyFill="1" applyBorder="1" applyAlignment="1">
      <alignment horizontal="center" vertical="center"/>
    </xf>
    <xf numFmtId="0" fontId="18" fillId="12" borderId="0" xfId="0" applyFont="1" applyFill="1" applyBorder="1" applyAlignment="1">
      <alignment horizontal="center" vertical="center" wrapText="1"/>
    </xf>
    <xf numFmtId="0" fontId="18" fillId="12" borderId="0" xfId="0" applyFont="1" applyFill="1" applyBorder="1" applyAlignment="1">
      <alignment horizontal="center" vertical="center"/>
    </xf>
    <xf numFmtId="0" fontId="20" fillId="13" borderId="16" xfId="0" applyFont="1" applyFill="1" applyBorder="1" applyAlignment="1">
      <alignment vertical="center" wrapText="1"/>
    </xf>
    <xf numFmtId="0" fontId="20" fillId="13" borderId="16" xfId="0" applyFont="1" applyFill="1" applyBorder="1" applyAlignment="1">
      <alignment horizontal="justify" vertical="center" wrapText="1"/>
    </xf>
    <xf numFmtId="0" fontId="16" fillId="13" borderId="21" xfId="0" applyFont="1" applyFill="1" applyBorder="1" applyAlignment="1">
      <alignment horizontal="center" wrapText="1"/>
    </xf>
    <xf numFmtId="0" fontId="16" fillId="13" borderId="22" xfId="0" applyFont="1" applyFill="1" applyBorder="1" applyAlignment="1">
      <alignment horizontal="center" wrapText="1"/>
    </xf>
    <xf numFmtId="0" fontId="18" fillId="12" borderId="16" xfId="0" applyFont="1" applyFill="1" applyBorder="1" applyAlignment="1">
      <alignment horizontal="center" vertical="center"/>
    </xf>
    <xf numFmtId="0" fontId="18" fillId="12" borderId="16"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22" fillId="13" borderId="18" xfId="0" applyFont="1" applyFill="1" applyBorder="1" applyAlignment="1">
      <alignment horizontal="center" vertical="center" wrapText="1"/>
    </xf>
    <xf numFmtId="0" fontId="26" fillId="13" borderId="17" xfId="0" applyFont="1" applyFill="1" applyBorder="1" applyAlignment="1">
      <alignment horizontal="center" wrapText="1"/>
    </xf>
    <xf numFmtId="0" fontId="26" fillId="13" borderId="18" xfId="0" applyFont="1" applyFill="1" applyBorder="1" applyAlignment="1">
      <alignment horizontal="center" wrapText="1"/>
    </xf>
    <xf numFmtId="0" fontId="26" fillId="13" borderId="19" xfId="0" applyFont="1" applyFill="1" applyBorder="1" applyAlignment="1">
      <alignment horizontal="center" wrapText="1"/>
    </xf>
    <xf numFmtId="0" fontId="4" fillId="0" borderId="16" xfId="0" applyFont="1" applyBorder="1" applyAlignment="1">
      <alignment horizontal="center" vertical="center" wrapText="1"/>
    </xf>
    <xf numFmtId="0" fontId="20" fillId="0" borderId="16" xfId="0" applyFont="1" applyBorder="1" applyAlignment="1">
      <alignment horizontal="justify" vertical="center" wrapText="1"/>
    </xf>
    <xf numFmtId="0" fontId="20" fillId="0" borderId="17" xfId="0" applyFont="1" applyBorder="1" applyAlignment="1">
      <alignment horizontal="center"/>
    </xf>
    <xf numFmtId="0" fontId="20" fillId="0" borderId="19" xfId="0" applyFont="1" applyBorder="1" applyAlignment="1">
      <alignment horizontal="center"/>
    </xf>
    <xf numFmtId="0" fontId="22" fillId="5" borderId="1" xfId="0" applyFont="1" applyFill="1" applyBorder="1" applyAlignment="1">
      <alignment horizontal="justify" vertical="center" wrapText="1"/>
    </xf>
    <xf numFmtId="0" fontId="22" fillId="5" borderId="6" xfId="0" applyFont="1" applyFill="1" applyBorder="1" applyAlignment="1">
      <alignment horizontal="justify" vertical="center" wrapText="1"/>
    </xf>
    <xf numFmtId="0" fontId="20" fillId="13" borderId="21" xfId="0" applyFont="1" applyFill="1" applyBorder="1" applyAlignment="1">
      <alignment horizontal="center" wrapText="1"/>
    </xf>
    <xf numFmtId="0" fontId="20" fillId="13" borderId="24" xfId="0" applyFont="1" applyFill="1" applyBorder="1" applyAlignment="1">
      <alignment horizontal="center" wrapText="1"/>
    </xf>
    <xf numFmtId="0" fontId="20" fillId="13" borderId="22" xfId="0" applyFont="1" applyFill="1" applyBorder="1" applyAlignment="1">
      <alignment horizontal="center" wrapText="1"/>
    </xf>
    <xf numFmtId="0" fontId="16" fillId="13" borderId="21" xfId="0" applyFont="1" applyFill="1" applyBorder="1" applyAlignment="1">
      <alignment horizontal="center" vertical="center"/>
    </xf>
    <xf numFmtId="0" fontId="16" fillId="13" borderId="24" xfId="0" applyFont="1" applyFill="1" applyBorder="1" applyAlignment="1">
      <alignment horizontal="center" vertical="center"/>
    </xf>
    <xf numFmtId="0" fontId="16" fillId="13" borderId="22" xfId="0" applyFont="1" applyFill="1" applyBorder="1" applyAlignment="1">
      <alignment horizontal="center" vertical="center"/>
    </xf>
    <xf numFmtId="0" fontId="20" fillId="13" borderId="12"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18" xfId="0" applyFont="1" applyBorder="1" applyAlignment="1">
      <alignment horizontal="center"/>
    </xf>
    <xf numFmtId="0" fontId="23" fillId="12" borderId="0" xfId="0" applyFont="1" applyFill="1" applyBorder="1" applyAlignment="1">
      <alignment horizontal="center" vertical="center" wrapText="1"/>
    </xf>
    <xf numFmtId="0" fontId="20" fillId="0" borderId="16" xfId="0" applyFont="1" applyBorder="1" applyAlignment="1">
      <alignment horizontal="center" vertical="top" wrapText="1"/>
    </xf>
    <xf numFmtId="0" fontId="20" fillId="0" borderId="16" xfId="0" applyFont="1" applyBorder="1" applyAlignment="1">
      <alignment horizontal="center"/>
    </xf>
    <xf numFmtId="0" fontId="16" fillId="0" borderId="0" xfId="0" applyFont="1" applyAlignment="1">
      <alignment horizontal="center"/>
    </xf>
    <xf numFmtId="0" fontId="17" fillId="0" borderId="0" xfId="0" applyFont="1" applyAlignment="1">
      <alignment horizontal="center" vertical="center"/>
    </xf>
    <xf numFmtId="14" fontId="16" fillId="0" borderId="0" xfId="0" applyNumberFormat="1" applyFont="1" applyAlignment="1">
      <alignment horizontal="center"/>
    </xf>
    <xf numFmtId="0" fontId="16" fillId="0" borderId="1" xfId="0" applyFont="1" applyBorder="1" applyAlignment="1">
      <alignment horizontal="justify" vertical="center" wrapText="1"/>
    </xf>
    <xf numFmtId="0" fontId="16" fillId="0" borderId="6" xfId="0" applyFont="1" applyBorder="1" applyAlignment="1">
      <alignment horizontal="justify" vertical="center" wrapText="1"/>
    </xf>
    <xf numFmtId="0" fontId="22" fillId="13" borderId="1" xfId="0" applyFont="1" applyFill="1" applyBorder="1" applyAlignment="1">
      <alignment horizontal="left" vertical="center" wrapText="1"/>
    </xf>
    <xf numFmtId="0" fontId="22" fillId="13" borderId="6" xfId="0" applyFont="1" applyFill="1" applyBorder="1" applyAlignment="1">
      <alignment horizontal="left" vertical="center" wrapText="1"/>
    </xf>
    <xf numFmtId="0" fontId="22" fillId="13" borderId="17" xfId="0" applyFont="1" applyFill="1" applyBorder="1" applyAlignment="1">
      <alignment horizontal="left" vertical="center" wrapText="1"/>
    </xf>
    <xf numFmtId="0" fontId="22" fillId="13" borderId="18" xfId="0" applyFont="1" applyFill="1" applyBorder="1" applyAlignment="1">
      <alignment horizontal="left" vertical="center" wrapText="1"/>
    </xf>
    <xf numFmtId="0" fontId="22" fillId="13" borderId="19" xfId="0" applyFont="1" applyFill="1" applyBorder="1" applyAlignment="1">
      <alignment horizontal="left" vertical="center" wrapText="1"/>
    </xf>
    <xf numFmtId="0" fontId="4" fillId="13" borderId="16" xfId="0" applyFont="1" applyFill="1" applyBorder="1" applyAlignment="1">
      <alignment horizontal="justify" vertical="center" wrapText="1"/>
    </xf>
    <xf numFmtId="0" fontId="20" fillId="13" borderId="10" xfId="0" applyFont="1" applyFill="1" applyBorder="1" applyAlignment="1">
      <alignment horizontal="center" vertical="center" wrapText="1"/>
    </xf>
    <xf numFmtId="0" fontId="26" fillId="13" borderId="17" xfId="0" applyFont="1" applyFill="1" applyBorder="1" applyAlignment="1">
      <alignment horizontal="center" vertical="center" wrapText="1"/>
    </xf>
    <xf numFmtId="0" fontId="26" fillId="13" borderId="18" xfId="0" applyFont="1" applyFill="1" applyBorder="1" applyAlignment="1">
      <alignment horizontal="center" vertical="center" wrapText="1"/>
    </xf>
    <xf numFmtId="0" fontId="26" fillId="13" borderId="19" xfId="0" applyFont="1" applyFill="1" applyBorder="1" applyAlignment="1">
      <alignment horizontal="center"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5" borderId="10" xfId="0" applyFont="1" applyFill="1" applyBorder="1" applyAlignment="1">
      <alignment horizontal="justify" vertical="center" wrapText="1"/>
    </xf>
    <xf numFmtId="0" fontId="22" fillId="13" borderId="10" xfId="0" applyFont="1" applyFill="1" applyBorder="1" applyAlignment="1">
      <alignment horizontal="left" vertical="center" wrapText="1"/>
    </xf>
    <xf numFmtId="0" fontId="22" fillId="13" borderId="16" xfId="0" applyFont="1" applyFill="1" applyBorder="1" applyAlignment="1">
      <alignment horizontal="left" vertical="center" wrapText="1" indent="1"/>
    </xf>
    <xf numFmtId="0" fontId="22" fillId="13" borderId="1" xfId="0" applyFont="1" applyFill="1" applyBorder="1" applyAlignment="1">
      <alignment horizontal="justify" vertical="center" wrapText="1"/>
    </xf>
    <xf numFmtId="0" fontId="22" fillId="13" borderId="6" xfId="0" applyFont="1" applyFill="1" applyBorder="1" applyAlignment="1">
      <alignment horizontal="justify" vertical="center" wrapText="1"/>
    </xf>
    <xf numFmtId="0" fontId="22" fillId="5" borderId="9" xfId="0" applyFont="1" applyFill="1" applyBorder="1" applyAlignment="1">
      <alignment horizontal="justify" vertical="center" wrapText="1"/>
    </xf>
    <xf numFmtId="0" fontId="22" fillId="5" borderId="11" xfId="0" applyFont="1" applyFill="1" applyBorder="1" applyAlignment="1">
      <alignment horizontal="justify" vertical="center" wrapText="1"/>
    </xf>
    <xf numFmtId="0" fontId="22" fillId="13" borderId="10" xfId="0" applyFont="1" applyFill="1" applyBorder="1" applyAlignment="1">
      <alignment horizontal="justify" vertical="center" wrapText="1"/>
    </xf>
    <xf numFmtId="0" fontId="22" fillId="13" borderId="12" xfId="0" applyFont="1" applyFill="1" applyBorder="1" applyAlignment="1">
      <alignment horizontal="left" vertical="center" wrapText="1"/>
    </xf>
    <xf numFmtId="0" fontId="4" fillId="0" borderId="16" xfId="0" applyFont="1" applyBorder="1" applyAlignment="1">
      <alignment horizontal="justify" vertical="center" wrapText="1"/>
    </xf>
    <xf numFmtId="0" fontId="20" fillId="0" borderId="17" xfId="0" applyFont="1" applyBorder="1" applyAlignment="1">
      <alignment horizontal="center" vertical="top" wrapText="1"/>
    </xf>
    <xf numFmtId="0" fontId="20" fillId="0" borderId="19" xfId="0" applyFont="1" applyBorder="1" applyAlignment="1">
      <alignment horizontal="center" vertical="top" wrapText="1"/>
    </xf>
    <xf numFmtId="0" fontId="25" fillId="13" borderId="16" xfId="0" applyFont="1" applyFill="1" applyBorder="1" applyAlignment="1">
      <alignment horizontal="center" vertical="center" wrapText="1"/>
    </xf>
    <xf numFmtId="0" fontId="20" fillId="13" borderId="12" xfId="0" applyFont="1" applyFill="1" applyBorder="1" applyAlignment="1">
      <alignment horizontal="left" vertical="center" wrapText="1"/>
    </xf>
    <xf numFmtId="0" fontId="20" fillId="13" borderId="10" xfId="0" applyFont="1" applyFill="1" applyBorder="1" applyAlignment="1">
      <alignment horizontal="left" vertical="center" wrapText="1"/>
    </xf>
    <xf numFmtId="0" fontId="20" fillId="13" borderId="6" xfId="0" applyFont="1" applyFill="1" applyBorder="1" applyAlignment="1">
      <alignment horizontal="left" vertical="center" wrapText="1"/>
    </xf>
    <xf numFmtId="0" fontId="23" fillId="12" borderId="14" xfId="0" applyFont="1" applyFill="1" applyBorder="1" applyAlignment="1">
      <alignment horizontal="center" vertical="center"/>
    </xf>
    <xf numFmtId="0" fontId="23" fillId="12" borderId="0" xfId="0" applyFont="1" applyFill="1" applyBorder="1" applyAlignment="1">
      <alignment horizontal="center" vertical="center"/>
    </xf>
  </cellXfs>
  <cellStyles count="2">
    <cellStyle name="Normal" xfId="0" builtinId="0"/>
    <cellStyle name="Porcentaje" xfId="1" builtinId="5"/>
  </cellStyles>
  <dxfs count="19">
    <dxf>
      <fill>
        <patternFill>
          <bgColor rgb="FF0070C0"/>
        </patternFill>
      </fill>
    </dxf>
    <dxf>
      <fill>
        <patternFill>
          <bgColor rgb="FF0070C0"/>
        </patternFill>
      </fill>
    </dxf>
    <dxf>
      <fill>
        <patternFill>
          <bgColor rgb="FF0070C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141348</xdr:rowOff>
    </xdr:to>
    <xdr:pic>
      <xdr:nvPicPr>
        <xdr:cNvPr id="2"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94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topLeftCell="B1" zoomScale="90" zoomScaleNormal="90" workbookViewId="0">
      <pane ySplit="4" topLeftCell="A5" activePane="bottomLeft" state="frozen"/>
      <selection pane="bottomLeft" activeCell="S39" sqref="S39"/>
    </sheetView>
  </sheetViews>
  <sheetFormatPr baseColWidth="10" defaultRowHeight="15" x14ac:dyDescent="0.25"/>
  <cols>
    <col min="1" max="1" width="32.7109375" customWidth="1"/>
    <col min="2" max="2" width="31.7109375" customWidth="1"/>
    <col min="3" max="3" width="23.140625" style="5" customWidth="1"/>
    <col min="4" max="4" width="13.5703125" style="6" hidden="1" customWidth="1"/>
    <col min="5" max="5" width="22.5703125" style="6" hidden="1" customWidth="1"/>
    <col min="6" max="6" width="27.7109375" style="6" hidden="1" customWidth="1"/>
    <col min="7" max="7" width="13.5703125" style="6" hidden="1" customWidth="1"/>
    <col min="8" max="8" width="22.5703125" style="6" hidden="1" customWidth="1"/>
    <col min="9" max="9" width="27.7109375" style="6" hidden="1" customWidth="1"/>
    <col min="10" max="10" width="13.5703125" style="6" hidden="1" customWidth="1"/>
    <col min="11" max="11" width="22.5703125" style="6" hidden="1" customWidth="1"/>
    <col min="12" max="12" width="27.7109375" style="6" hidden="1" customWidth="1"/>
    <col min="13" max="13" width="13.5703125" style="6" hidden="1" customWidth="1"/>
    <col min="14" max="14" width="22.5703125" style="6" hidden="1" customWidth="1"/>
    <col min="15" max="15" width="27.7109375" style="6" hidden="1" customWidth="1"/>
    <col min="16" max="16" width="39.5703125" customWidth="1"/>
    <col min="17" max="17" width="37.7109375" customWidth="1"/>
    <col min="18" max="18" width="32.7109375" customWidth="1"/>
    <col min="19" max="19" width="50.7109375" customWidth="1"/>
  </cols>
  <sheetData>
    <row r="1" spans="1:20" ht="15.75" thickBot="1" x14ac:dyDescent="0.3">
      <c r="A1" s="31" t="s">
        <v>144</v>
      </c>
      <c r="B1" s="30"/>
      <c r="C1" s="32" t="s">
        <v>145</v>
      </c>
      <c r="D1" s="33"/>
      <c r="E1" s="34" t="s">
        <v>146</v>
      </c>
      <c r="F1" s="35" t="s">
        <v>147</v>
      </c>
      <c r="G1" s="133" t="s">
        <v>148</v>
      </c>
      <c r="H1" s="134"/>
      <c r="I1" s="35" t="s">
        <v>149</v>
      </c>
      <c r="J1" s="133" t="s">
        <v>150</v>
      </c>
      <c r="K1" s="134"/>
    </row>
    <row r="2" spans="1:20" ht="6.75" customHeight="1" thickBot="1" x14ac:dyDescent="0.3"/>
    <row r="3" spans="1:20" ht="45" customHeight="1" thickBot="1" x14ac:dyDescent="0.3">
      <c r="A3" s="135" t="s">
        <v>0</v>
      </c>
      <c r="B3" s="119" t="s">
        <v>1</v>
      </c>
      <c r="C3" s="119" t="s">
        <v>5</v>
      </c>
      <c r="D3" s="137" t="s">
        <v>151</v>
      </c>
      <c r="E3" s="138"/>
      <c r="F3" s="139"/>
      <c r="G3" s="140" t="s">
        <v>152</v>
      </c>
      <c r="H3" s="141"/>
      <c r="I3" s="142"/>
      <c r="J3" s="143" t="s">
        <v>153</v>
      </c>
      <c r="K3" s="144"/>
      <c r="L3" s="145"/>
      <c r="M3" s="116" t="s">
        <v>154</v>
      </c>
      <c r="N3" s="117"/>
      <c r="O3" s="118"/>
      <c r="P3" s="1" t="s">
        <v>2</v>
      </c>
      <c r="Q3" s="2" t="s">
        <v>3</v>
      </c>
      <c r="R3" s="1" t="s">
        <v>4</v>
      </c>
      <c r="S3" s="60" t="s">
        <v>158</v>
      </c>
    </row>
    <row r="4" spans="1:20" ht="63" customHeight="1" thickBot="1" x14ac:dyDescent="0.3">
      <c r="A4" s="136"/>
      <c r="B4" s="120"/>
      <c r="C4" s="120"/>
      <c r="D4" s="42" t="s">
        <v>29</v>
      </c>
      <c r="E4" s="42" t="s">
        <v>30</v>
      </c>
      <c r="F4" s="42" t="s">
        <v>31</v>
      </c>
      <c r="G4" s="43" t="s">
        <v>29</v>
      </c>
      <c r="H4" s="43" t="s">
        <v>30</v>
      </c>
      <c r="I4" s="43" t="s">
        <v>31</v>
      </c>
      <c r="J4" s="44" t="s">
        <v>29</v>
      </c>
      <c r="K4" s="44" t="s">
        <v>30</v>
      </c>
      <c r="L4" s="44" t="s">
        <v>31</v>
      </c>
      <c r="M4" s="45" t="s">
        <v>29</v>
      </c>
      <c r="N4" s="45" t="s">
        <v>30</v>
      </c>
      <c r="O4" s="45" t="s">
        <v>31</v>
      </c>
      <c r="P4" s="2"/>
      <c r="Q4" s="2"/>
      <c r="R4" s="2"/>
      <c r="S4" s="2"/>
    </row>
    <row r="5" spans="1:20" ht="21" thickBot="1" x14ac:dyDescent="0.3">
      <c r="A5" s="55" t="s">
        <v>32</v>
      </c>
      <c r="B5" s="56"/>
      <c r="C5" s="48"/>
      <c r="D5" s="49"/>
      <c r="E5" s="49"/>
      <c r="F5" s="49"/>
      <c r="G5" s="50"/>
      <c r="H5" s="50"/>
      <c r="I5" s="50"/>
      <c r="J5" s="51"/>
      <c r="K5" s="51"/>
      <c r="L5" s="51"/>
      <c r="M5" s="52"/>
      <c r="N5" s="52"/>
      <c r="O5" s="52"/>
      <c r="P5" s="57"/>
      <c r="Q5" s="57"/>
      <c r="R5" s="57"/>
      <c r="S5" s="58"/>
    </row>
    <row r="6" spans="1:20" ht="23.25" thickBot="1" x14ac:dyDescent="0.3">
      <c r="A6" s="40" t="s">
        <v>0</v>
      </c>
      <c r="B6" s="4" t="s">
        <v>1</v>
      </c>
      <c r="C6" s="41" t="s">
        <v>5</v>
      </c>
      <c r="D6" s="42"/>
      <c r="E6" s="42"/>
      <c r="F6" s="42"/>
      <c r="G6" s="43"/>
      <c r="H6" s="43"/>
      <c r="I6" s="43"/>
      <c r="J6" s="44"/>
      <c r="K6" s="44"/>
      <c r="L6" s="44"/>
      <c r="M6" s="45"/>
      <c r="N6" s="45"/>
      <c r="O6" s="45"/>
      <c r="P6" s="8" t="s">
        <v>2</v>
      </c>
      <c r="Q6" s="8" t="s">
        <v>3</v>
      </c>
      <c r="R6" s="8" t="s">
        <v>4</v>
      </c>
      <c r="S6" s="8"/>
    </row>
    <row r="7" spans="1:20" s="54" customFormat="1" ht="51" customHeight="1" x14ac:dyDescent="0.25">
      <c r="A7" s="119" t="s">
        <v>33</v>
      </c>
      <c r="B7" s="121" t="s">
        <v>34</v>
      </c>
      <c r="C7" s="124" t="s">
        <v>12</v>
      </c>
      <c r="D7" s="127"/>
      <c r="E7" s="130"/>
      <c r="F7" s="130" t="s">
        <v>169</v>
      </c>
      <c r="G7" s="152"/>
      <c r="H7" s="155"/>
      <c r="I7" s="155"/>
      <c r="J7" s="146"/>
      <c r="K7" s="149"/>
      <c r="L7" s="149"/>
      <c r="M7" s="176"/>
      <c r="N7" s="179"/>
      <c r="O7" s="179"/>
      <c r="P7" s="9" t="s">
        <v>35</v>
      </c>
      <c r="Q7" s="9" t="s">
        <v>36</v>
      </c>
      <c r="R7" s="61" t="s">
        <v>37</v>
      </c>
      <c r="S7" s="67" t="s">
        <v>163</v>
      </c>
    </row>
    <row r="8" spans="1:20" s="54" customFormat="1" ht="100.9" customHeight="1" x14ac:dyDescent="0.25">
      <c r="A8" s="120"/>
      <c r="B8" s="122"/>
      <c r="C8" s="125"/>
      <c r="D8" s="128"/>
      <c r="E8" s="131"/>
      <c r="F8" s="131"/>
      <c r="G8" s="153"/>
      <c r="H8" s="156"/>
      <c r="I8" s="156"/>
      <c r="J8" s="147"/>
      <c r="K8" s="150"/>
      <c r="L8" s="150"/>
      <c r="M8" s="177"/>
      <c r="N8" s="180"/>
      <c r="O8" s="180"/>
      <c r="P8" s="10" t="s">
        <v>38</v>
      </c>
      <c r="Q8" s="10" t="s">
        <v>39</v>
      </c>
      <c r="R8" s="10" t="s">
        <v>40</v>
      </c>
      <c r="S8" s="218" t="s">
        <v>164</v>
      </c>
    </row>
    <row r="9" spans="1:20" s="54" customFormat="1" ht="22.5" x14ac:dyDescent="0.25">
      <c r="A9" s="120"/>
      <c r="B9" s="122"/>
      <c r="C9" s="125"/>
      <c r="D9" s="128"/>
      <c r="E9" s="131"/>
      <c r="F9" s="131"/>
      <c r="G9" s="153"/>
      <c r="H9" s="156"/>
      <c r="I9" s="156"/>
      <c r="J9" s="147"/>
      <c r="K9" s="150"/>
      <c r="L9" s="150"/>
      <c r="M9" s="177"/>
      <c r="N9" s="180"/>
      <c r="O9" s="180"/>
      <c r="P9" s="10" t="s">
        <v>20</v>
      </c>
      <c r="Q9" s="11" t="s">
        <v>41</v>
      </c>
      <c r="R9" s="10" t="s">
        <v>42</v>
      </c>
      <c r="S9" s="219"/>
    </row>
    <row r="10" spans="1:20" s="54" customFormat="1" ht="13.9" customHeight="1" thickBot="1" x14ac:dyDescent="0.3">
      <c r="A10" s="120"/>
      <c r="B10" s="123"/>
      <c r="C10" s="126"/>
      <c r="D10" s="129"/>
      <c r="E10" s="132"/>
      <c r="F10" s="132"/>
      <c r="G10" s="154"/>
      <c r="H10" s="157"/>
      <c r="I10" s="157"/>
      <c r="J10" s="148"/>
      <c r="K10" s="151"/>
      <c r="L10" s="151"/>
      <c r="M10" s="178"/>
      <c r="N10" s="181"/>
      <c r="O10" s="181"/>
      <c r="P10" s="12"/>
      <c r="Q10" s="12"/>
      <c r="R10" s="13" t="s">
        <v>43</v>
      </c>
      <c r="S10" s="220"/>
    </row>
    <row r="11" spans="1:20" ht="55.5" customHeight="1" x14ac:dyDescent="0.25">
      <c r="A11" s="120"/>
      <c r="B11" s="121" t="s">
        <v>44</v>
      </c>
      <c r="C11" s="184" t="s">
        <v>45</v>
      </c>
      <c r="D11" s="164"/>
      <c r="E11" s="166"/>
      <c r="F11" s="166"/>
      <c r="G11" s="168"/>
      <c r="H11" s="170"/>
      <c r="I11" s="170"/>
      <c r="J11" s="172"/>
      <c r="K11" s="174"/>
      <c r="L11" s="174"/>
      <c r="M11" s="162"/>
      <c r="N11" s="158"/>
      <c r="O11" s="158"/>
      <c r="P11" s="182" t="s">
        <v>46</v>
      </c>
      <c r="Q11" s="14" t="s">
        <v>47</v>
      </c>
      <c r="R11" s="182" t="s">
        <v>48</v>
      </c>
      <c r="S11" s="228" t="s">
        <v>170</v>
      </c>
      <c r="T11" s="66"/>
    </row>
    <row r="12" spans="1:20" ht="23.25" customHeight="1" thickBot="1" x14ac:dyDescent="0.3">
      <c r="A12" s="120"/>
      <c r="B12" s="123"/>
      <c r="C12" s="185"/>
      <c r="D12" s="165"/>
      <c r="E12" s="167"/>
      <c r="F12" s="167"/>
      <c r="G12" s="169"/>
      <c r="H12" s="171"/>
      <c r="I12" s="171"/>
      <c r="J12" s="173"/>
      <c r="K12" s="175"/>
      <c r="L12" s="175"/>
      <c r="M12" s="163"/>
      <c r="N12" s="159"/>
      <c r="O12" s="159"/>
      <c r="P12" s="183"/>
      <c r="Q12" s="15" t="s">
        <v>49</v>
      </c>
      <c r="R12" s="183"/>
      <c r="S12" s="229"/>
    </row>
    <row r="13" spans="1:20" ht="45" customHeight="1" x14ac:dyDescent="0.25">
      <c r="A13" s="120"/>
      <c r="B13" s="121" t="s">
        <v>50</v>
      </c>
      <c r="C13" s="184" t="s">
        <v>51</v>
      </c>
      <c r="D13" s="164"/>
      <c r="E13" s="166"/>
      <c r="F13" s="166"/>
      <c r="G13" s="168"/>
      <c r="H13" s="170"/>
      <c r="I13" s="170"/>
      <c r="J13" s="172"/>
      <c r="K13" s="174"/>
      <c r="L13" s="174"/>
      <c r="M13" s="162"/>
      <c r="N13" s="158"/>
      <c r="O13" s="158"/>
      <c r="P13" s="182" t="s">
        <v>52</v>
      </c>
      <c r="Q13" s="14" t="s">
        <v>53</v>
      </c>
      <c r="R13" s="182" t="s">
        <v>54</v>
      </c>
      <c r="S13" s="228" t="s">
        <v>160</v>
      </c>
    </row>
    <row r="14" spans="1:20" ht="55.15" customHeight="1" thickBot="1" x14ac:dyDescent="0.3">
      <c r="A14" s="120"/>
      <c r="B14" s="123"/>
      <c r="C14" s="185"/>
      <c r="D14" s="165"/>
      <c r="E14" s="167"/>
      <c r="F14" s="167"/>
      <c r="G14" s="169"/>
      <c r="H14" s="171"/>
      <c r="I14" s="171"/>
      <c r="J14" s="173"/>
      <c r="K14" s="175"/>
      <c r="L14" s="175"/>
      <c r="M14" s="163"/>
      <c r="N14" s="159"/>
      <c r="O14" s="159"/>
      <c r="P14" s="183"/>
      <c r="Q14" s="15" t="s">
        <v>55</v>
      </c>
      <c r="R14" s="183"/>
      <c r="S14" s="230"/>
      <c r="T14" s="59"/>
    </row>
    <row r="15" spans="1:20" ht="67.5" x14ac:dyDescent="0.25">
      <c r="A15" s="120"/>
      <c r="B15" s="121" t="s">
        <v>171</v>
      </c>
      <c r="C15" s="186" t="s">
        <v>56</v>
      </c>
      <c r="D15" s="164"/>
      <c r="E15" s="166"/>
      <c r="F15" s="166"/>
      <c r="G15" s="168"/>
      <c r="H15" s="170"/>
      <c r="I15" s="170"/>
      <c r="J15" s="172"/>
      <c r="K15" s="174"/>
      <c r="L15" s="174"/>
      <c r="M15" s="162"/>
      <c r="N15" s="158"/>
      <c r="O15" s="158"/>
      <c r="P15" s="10" t="s">
        <v>172</v>
      </c>
      <c r="Q15" s="14" t="s">
        <v>57</v>
      </c>
      <c r="R15" s="160" t="s">
        <v>58</v>
      </c>
      <c r="S15" s="67" t="s">
        <v>173</v>
      </c>
      <c r="T15" s="59"/>
    </row>
    <row r="16" spans="1:20" ht="79.5" customHeight="1" thickBot="1" x14ac:dyDescent="0.3">
      <c r="A16" s="120"/>
      <c r="B16" s="123"/>
      <c r="C16" s="187"/>
      <c r="D16" s="165"/>
      <c r="E16" s="167"/>
      <c r="F16" s="167"/>
      <c r="G16" s="169"/>
      <c r="H16" s="171"/>
      <c r="I16" s="171"/>
      <c r="J16" s="173"/>
      <c r="K16" s="175"/>
      <c r="L16" s="175"/>
      <c r="M16" s="163"/>
      <c r="N16" s="159"/>
      <c r="O16" s="159"/>
      <c r="P16" s="13" t="s">
        <v>20</v>
      </c>
      <c r="Q16" s="15" t="s">
        <v>59</v>
      </c>
      <c r="R16" s="161"/>
      <c r="S16" s="67" t="s">
        <v>174</v>
      </c>
    </row>
    <row r="17" spans="1:20" ht="83.45" customHeight="1" x14ac:dyDescent="0.25">
      <c r="A17" s="120"/>
      <c r="B17" s="121" t="s">
        <v>60</v>
      </c>
      <c r="C17" s="124" t="s">
        <v>61</v>
      </c>
      <c r="D17" s="127"/>
      <c r="E17" s="130"/>
      <c r="F17" s="130"/>
      <c r="G17" s="152"/>
      <c r="H17" s="155"/>
      <c r="I17" s="155"/>
      <c r="J17" s="146"/>
      <c r="K17" s="149"/>
      <c r="L17" s="149"/>
      <c r="M17" s="176"/>
      <c r="N17" s="179"/>
      <c r="O17" s="179"/>
      <c r="P17" s="10" t="s">
        <v>62</v>
      </c>
      <c r="Q17" s="10" t="s">
        <v>63</v>
      </c>
      <c r="R17" s="62" t="s">
        <v>64</v>
      </c>
      <c r="S17" s="68" t="s">
        <v>175</v>
      </c>
      <c r="T17" s="10"/>
    </row>
    <row r="18" spans="1:20" ht="46.9" customHeight="1" x14ac:dyDescent="0.25">
      <c r="A18" s="120"/>
      <c r="B18" s="122"/>
      <c r="C18" s="125"/>
      <c r="D18" s="128"/>
      <c r="E18" s="131"/>
      <c r="F18" s="131"/>
      <c r="G18" s="153"/>
      <c r="H18" s="156"/>
      <c r="I18" s="156"/>
      <c r="J18" s="147"/>
      <c r="K18" s="150"/>
      <c r="L18" s="150"/>
      <c r="M18" s="177"/>
      <c r="N18" s="180"/>
      <c r="O18" s="180"/>
      <c r="P18" s="10" t="s">
        <v>65</v>
      </c>
      <c r="Q18" s="10" t="s">
        <v>66</v>
      </c>
      <c r="R18" s="10" t="s">
        <v>67</v>
      </c>
      <c r="S18" s="222" t="s">
        <v>161</v>
      </c>
      <c r="T18" s="10"/>
    </row>
    <row r="19" spans="1:20" ht="8.4499999999999993" customHeight="1" x14ac:dyDescent="0.25">
      <c r="A19" s="120"/>
      <c r="B19" s="122"/>
      <c r="C19" s="125"/>
      <c r="D19" s="128"/>
      <c r="E19" s="131"/>
      <c r="F19" s="131"/>
      <c r="G19" s="153"/>
      <c r="H19" s="156"/>
      <c r="I19" s="156"/>
      <c r="J19" s="147"/>
      <c r="K19" s="150"/>
      <c r="L19" s="150"/>
      <c r="M19" s="177"/>
      <c r="N19" s="180"/>
      <c r="O19" s="180"/>
      <c r="P19" s="10" t="s">
        <v>20</v>
      </c>
      <c r="Q19" s="16"/>
      <c r="R19" s="10" t="s">
        <v>68</v>
      </c>
      <c r="S19" s="223"/>
    </row>
    <row r="20" spans="1:20" ht="15.75" customHeight="1" thickBot="1" x14ac:dyDescent="0.3">
      <c r="A20" s="120"/>
      <c r="B20" s="123"/>
      <c r="C20" s="126"/>
      <c r="D20" s="129"/>
      <c r="E20" s="132"/>
      <c r="F20" s="132"/>
      <c r="G20" s="154"/>
      <c r="H20" s="157"/>
      <c r="I20" s="157"/>
      <c r="J20" s="148"/>
      <c r="K20" s="151"/>
      <c r="L20" s="151"/>
      <c r="M20" s="178"/>
      <c r="N20" s="181"/>
      <c r="O20" s="181"/>
      <c r="P20" s="12"/>
      <c r="Q20" s="12"/>
      <c r="R20" s="13" t="s">
        <v>69</v>
      </c>
      <c r="S20" s="224"/>
    </row>
    <row r="21" spans="1:20" ht="29.25" customHeight="1" x14ac:dyDescent="0.25">
      <c r="A21" s="120"/>
      <c r="B21" s="121" t="s">
        <v>70</v>
      </c>
      <c r="C21" s="184" t="s">
        <v>71</v>
      </c>
      <c r="D21" s="164"/>
      <c r="E21" s="166"/>
      <c r="F21" s="166"/>
      <c r="G21" s="168"/>
      <c r="H21" s="170"/>
      <c r="I21" s="170"/>
      <c r="J21" s="172"/>
      <c r="K21" s="174"/>
      <c r="L21" s="174"/>
      <c r="M21" s="162"/>
      <c r="N21" s="158"/>
      <c r="O21" s="158"/>
      <c r="P21" s="182" t="s">
        <v>72</v>
      </c>
      <c r="Q21" s="10" t="s">
        <v>73</v>
      </c>
      <c r="R21" s="182" t="s">
        <v>74</v>
      </c>
      <c r="S21" s="228" t="s">
        <v>165</v>
      </c>
    </row>
    <row r="22" spans="1:20" ht="38.450000000000003" customHeight="1" thickBot="1" x14ac:dyDescent="0.3">
      <c r="A22" s="120"/>
      <c r="B22" s="123"/>
      <c r="C22" s="185"/>
      <c r="D22" s="165"/>
      <c r="E22" s="167"/>
      <c r="F22" s="167"/>
      <c r="G22" s="169"/>
      <c r="H22" s="171"/>
      <c r="I22" s="171"/>
      <c r="J22" s="173"/>
      <c r="K22" s="175"/>
      <c r="L22" s="175"/>
      <c r="M22" s="163"/>
      <c r="N22" s="159"/>
      <c r="O22" s="159"/>
      <c r="P22" s="183"/>
      <c r="Q22" s="13" t="s">
        <v>75</v>
      </c>
      <c r="R22" s="183"/>
      <c r="S22" s="229"/>
    </row>
    <row r="23" spans="1:20" ht="56.25" x14ac:dyDescent="0.25">
      <c r="A23" s="120"/>
      <c r="B23" s="121" t="s">
        <v>76</v>
      </c>
      <c r="C23" s="184" t="s">
        <v>71</v>
      </c>
      <c r="D23" s="164"/>
      <c r="E23" s="166"/>
      <c r="F23" s="166"/>
      <c r="G23" s="168"/>
      <c r="H23" s="170"/>
      <c r="I23" s="170"/>
      <c r="J23" s="172"/>
      <c r="K23" s="174"/>
      <c r="L23" s="174"/>
      <c r="M23" s="162"/>
      <c r="N23" s="158"/>
      <c r="O23" s="158"/>
      <c r="P23" s="10" t="s">
        <v>77</v>
      </c>
      <c r="Q23" s="10" t="s">
        <v>78</v>
      </c>
      <c r="R23" s="182" t="s">
        <v>79</v>
      </c>
      <c r="S23" s="221" t="s">
        <v>176</v>
      </c>
      <c r="T23" s="10"/>
    </row>
    <row r="24" spans="1:20" ht="30.6" customHeight="1" thickBot="1" x14ac:dyDescent="0.3">
      <c r="A24" s="120"/>
      <c r="B24" s="123"/>
      <c r="C24" s="185"/>
      <c r="D24" s="165"/>
      <c r="E24" s="167"/>
      <c r="F24" s="167"/>
      <c r="G24" s="169"/>
      <c r="H24" s="171"/>
      <c r="I24" s="171"/>
      <c r="J24" s="173"/>
      <c r="K24" s="175"/>
      <c r="L24" s="175"/>
      <c r="M24" s="163"/>
      <c r="N24" s="159"/>
      <c r="O24" s="159"/>
      <c r="P24" s="13" t="s">
        <v>20</v>
      </c>
      <c r="Q24" s="13" t="s">
        <v>80</v>
      </c>
      <c r="R24" s="183"/>
      <c r="S24" s="220"/>
    </row>
    <row r="25" spans="1:20" ht="21.6" customHeight="1" x14ac:dyDescent="0.25">
      <c r="A25" s="120"/>
      <c r="B25" s="121" t="s">
        <v>177</v>
      </c>
      <c r="C25" s="124" t="s">
        <v>12</v>
      </c>
      <c r="D25" s="203"/>
      <c r="E25" s="203"/>
      <c r="F25" s="203"/>
      <c r="G25" s="199"/>
      <c r="H25" s="199"/>
      <c r="I25" s="199"/>
      <c r="J25" s="201"/>
      <c r="K25" s="201"/>
      <c r="L25" s="201"/>
      <c r="M25" s="188"/>
      <c r="N25" s="188"/>
      <c r="O25" s="188"/>
      <c r="P25" s="10" t="s">
        <v>81</v>
      </c>
      <c r="Q25" s="14" t="s">
        <v>82</v>
      </c>
      <c r="R25" s="182" t="s">
        <v>83</v>
      </c>
      <c r="S25" s="221" t="s">
        <v>166</v>
      </c>
      <c r="T25" s="59"/>
    </row>
    <row r="26" spans="1:20" ht="45.75" customHeight="1" x14ac:dyDescent="0.25">
      <c r="A26" s="120"/>
      <c r="B26" s="122"/>
      <c r="C26" s="125"/>
      <c r="D26" s="204"/>
      <c r="E26" s="204"/>
      <c r="F26" s="204"/>
      <c r="G26" s="200"/>
      <c r="H26" s="200"/>
      <c r="I26" s="200"/>
      <c r="J26" s="202"/>
      <c r="K26" s="202"/>
      <c r="L26" s="202"/>
      <c r="M26" s="189"/>
      <c r="N26" s="189"/>
      <c r="O26" s="189"/>
      <c r="P26" s="10" t="s">
        <v>84</v>
      </c>
      <c r="Q26" s="14" t="s">
        <v>85</v>
      </c>
      <c r="R26" s="190"/>
      <c r="S26" s="219"/>
    </row>
    <row r="27" spans="1:20" ht="23.25" thickBot="1" x14ac:dyDescent="0.3">
      <c r="A27" s="120"/>
      <c r="B27" s="122"/>
      <c r="C27" s="125"/>
      <c r="D27" s="204"/>
      <c r="E27" s="204"/>
      <c r="F27" s="204"/>
      <c r="G27" s="200"/>
      <c r="H27" s="200"/>
      <c r="I27" s="200"/>
      <c r="J27" s="202"/>
      <c r="K27" s="202"/>
      <c r="L27" s="202"/>
      <c r="M27" s="189"/>
      <c r="N27" s="189"/>
      <c r="O27" s="189"/>
      <c r="P27" s="10" t="s">
        <v>20</v>
      </c>
      <c r="Q27" s="16"/>
      <c r="R27" s="190"/>
      <c r="S27" s="220"/>
    </row>
    <row r="28" spans="1:20" ht="23.25" customHeight="1" thickBot="1" x14ac:dyDescent="0.3">
      <c r="A28" s="46" t="s">
        <v>86</v>
      </c>
      <c r="B28" s="47"/>
      <c r="C28" s="48"/>
      <c r="D28" s="49"/>
      <c r="E28" s="49"/>
      <c r="F28" s="49"/>
      <c r="G28" s="50"/>
      <c r="H28" s="50"/>
      <c r="I28" s="50"/>
      <c r="J28" s="51"/>
      <c r="K28" s="51"/>
      <c r="L28" s="51"/>
      <c r="M28" s="52"/>
      <c r="N28" s="52"/>
      <c r="O28" s="52"/>
      <c r="P28" s="17"/>
      <c r="Q28" s="17"/>
      <c r="R28" s="18"/>
      <c r="S28" s="17"/>
    </row>
    <row r="29" spans="1:20" ht="45.75" customHeight="1" thickBot="1" x14ac:dyDescent="0.3">
      <c r="A29" s="7" t="s">
        <v>0</v>
      </c>
      <c r="B29" s="3" t="s">
        <v>1</v>
      </c>
      <c r="C29" s="53" t="s">
        <v>5</v>
      </c>
      <c r="D29" s="36"/>
      <c r="E29" s="36"/>
      <c r="F29" s="36"/>
      <c r="G29" s="37"/>
      <c r="H29" s="37"/>
      <c r="I29" s="37"/>
      <c r="J29" s="38"/>
      <c r="K29" s="38"/>
      <c r="L29" s="38"/>
      <c r="M29" s="39"/>
      <c r="N29" s="39"/>
      <c r="O29" s="39"/>
      <c r="P29" s="19" t="s">
        <v>2</v>
      </c>
      <c r="Q29" s="19" t="s">
        <v>3</v>
      </c>
      <c r="R29" s="19" t="s">
        <v>4</v>
      </c>
      <c r="S29" s="64" t="s">
        <v>2</v>
      </c>
    </row>
    <row r="30" spans="1:20" ht="37.9" customHeight="1" x14ac:dyDescent="0.25">
      <c r="A30" s="119" t="s">
        <v>87</v>
      </c>
      <c r="B30" s="121" t="s">
        <v>88</v>
      </c>
      <c r="C30" s="186" t="s">
        <v>89</v>
      </c>
      <c r="D30" s="193"/>
      <c r="E30" s="193"/>
      <c r="F30" s="193"/>
      <c r="G30" s="196"/>
      <c r="H30" s="196"/>
      <c r="I30" s="196"/>
      <c r="J30" s="205"/>
      <c r="K30" s="205"/>
      <c r="L30" s="205"/>
      <c r="M30" s="208"/>
      <c r="N30" s="208"/>
      <c r="O30" s="208"/>
      <c r="P30" s="10" t="s">
        <v>90</v>
      </c>
      <c r="Q30" s="20" t="s">
        <v>91</v>
      </c>
      <c r="R30" s="62" t="s">
        <v>92</v>
      </c>
      <c r="S30" s="67" t="s">
        <v>159</v>
      </c>
    </row>
    <row r="31" spans="1:20" ht="38.450000000000003" customHeight="1" x14ac:dyDescent="0.25">
      <c r="A31" s="120"/>
      <c r="B31" s="122"/>
      <c r="C31" s="192"/>
      <c r="D31" s="194"/>
      <c r="E31" s="194"/>
      <c r="F31" s="194"/>
      <c r="G31" s="197"/>
      <c r="H31" s="197"/>
      <c r="I31" s="197"/>
      <c r="J31" s="206"/>
      <c r="K31" s="206"/>
      <c r="L31" s="206"/>
      <c r="M31" s="209"/>
      <c r="N31" s="209"/>
      <c r="O31" s="209"/>
      <c r="P31" s="10" t="s">
        <v>93</v>
      </c>
      <c r="Q31" s="21"/>
      <c r="R31" s="62" t="s">
        <v>94</v>
      </c>
      <c r="S31" s="67" t="s">
        <v>162</v>
      </c>
      <c r="T31" s="10"/>
    </row>
    <row r="32" spans="1:20" ht="68.25" customHeight="1" thickBot="1" x14ac:dyDescent="0.3">
      <c r="A32" s="120"/>
      <c r="B32" s="123"/>
      <c r="C32" s="187"/>
      <c r="D32" s="195"/>
      <c r="E32" s="195"/>
      <c r="F32" s="195"/>
      <c r="G32" s="198"/>
      <c r="H32" s="198"/>
      <c r="I32" s="198"/>
      <c r="J32" s="207"/>
      <c r="K32" s="207"/>
      <c r="L32" s="207"/>
      <c r="M32" s="210"/>
      <c r="N32" s="210"/>
      <c r="O32" s="210"/>
      <c r="P32" s="13" t="s">
        <v>95</v>
      </c>
      <c r="Q32" s="22" t="s">
        <v>96</v>
      </c>
      <c r="R32" s="63"/>
      <c r="S32" s="67" t="s">
        <v>178</v>
      </c>
    </row>
    <row r="33" spans="1:20" ht="44.45" customHeight="1" x14ac:dyDescent="0.25">
      <c r="A33" s="120"/>
      <c r="B33" s="211" t="s">
        <v>140</v>
      </c>
      <c r="C33" s="186" t="s">
        <v>97</v>
      </c>
      <c r="D33" s="193"/>
      <c r="E33" s="193"/>
      <c r="F33" s="193"/>
      <c r="G33" s="196"/>
      <c r="H33" s="196"/>
      <c r="I33" s="196"/>
      <c r="J33" s="205"/>
      <c r="K33" s="205"/>
      <c r="L33" s="205"/>
      <c r="M33" s="208"/>
      <c r="N33" s="208"/>
      <c r="O33" s="208"/>
      <c r="P33" s="10" t="s">
        <v>98</v>
      </c>
      <c r="Q33" s="20" t="s">
        <v>99</v>
      </c>
      <c r="R33" s="62" t="s">
        <v>100</v>
      </c>
      <c r="S33" s="225" t="s">
        <v>167</v>
      </c>
    </row>
    <row r="34" spans="1:20" ht="21" customHeight="1" x14ac:dyDescent="0.25">
      <c r="A34" s="120"/>
      <c r="B34" s="212"/>
      <c r="C34" s="192"/>
      <c r="D34" s="194"/>
      <c r="E34" s="194"/>
      <c r="F34" s="194"/>
      <c r="G34" s="197"/>
      <c r="H34" s="197"/>
      <c r="I34" s="197"/>
      <c r="J34" s="206"/>
      <c r="K34" s="206"/>
      <c r="L34" s="206"/>
      <c r="M34" s="209"/>
      <c r="N34" s="209"/>
      <c r="O34" s="209"/>
      <c r="P34" s="23"/>
      <c r="Q34" s="24"/>
      <c r="R34" s="62" t="s">
        <v>101</v>
      </c>
      <c r="S34" s="226"/>
    </row>
    <row r="35" spans="1:20" ht="27" customHeight="1" x14ac:dyDescent="0.25">
      <c r="A35" s="120"/>
      <c r="B35" s="212"/>
      <c r="C35" s="192"/>
      <c r="D35" s="194"/>
      <c r="E35" s="194"/>
      <c r="F35" s="194"/>
      <c r="G35" s="197"/>
      <c r="H35" s="197"/>
      <c r="I35" s="197"/>
      <c r="J35" s="206"/>
      <c r="K35" s="206"/>
      <c r="L35" s="206"/>
      <c r="M35" s="209"/>
      <c r="N35" s="209"/>
      <c r="O35" s="209"/>
      <c r="P35" s="10" t="s">
        <v>102</v>
      </c>
      <c r="Q35" s="20" t="s">
        <v>103</v>
      </c>
      <c r="R35" s="62" t="s">
        <v>104</v>
      </c>
      <c r="S35" s="227"/>
      <c r="T35" s="10"/>
    </row>
    <row r="36" spans="1:20" ht="28.15" customHeight="1" x14ac:dyDescent="0.25">
      <c r="A36" s="120"/>
      <c r="B36" s="212"/>
      <c r="C36" s="192"/>
      <c r="D36" s="194"/>
      <c r="E36" s="194"/>
      <c r="F36" s="194"/>
      <c r="G36" s="197"/>
      <c r="H36" s="197"/>
      <c r="I36" s="197"/>
      <c r="J36" s="206"/>
      <c r="K36" s="206"/>
      <c r="L36" s="206"/>
      <c r="M36" s="209"/>
      <c r="N36" s="209"/>
      <c r="O36" s="209"/>
      <c r="P36" s="10" t="s">
        <v>105</v>
      </c>
      <c r="Q36" s="24"/>
      <c r="R36" s="62" t="s">
        <v>106</v>
      </c>
      <c r="S36" s="67" t="s">
        <v>179</v>
      </c>
      <c r="T36" s="10"/>
    </row>
    <row r="37" spans="1:20" ht="40.9" customHeight="1" x14ac:dyDescent="0.25">
      <c r="A37" s="120"/>
      <c r="B37" s="212"/>
      <c r="C37" s="192"/>
      <c r="D37" s="194"/>
      <c r="E37" s="194"/>
      <c r="F37" s="194"/>
      <c r="G37" s="197"/>
      <c r="H37" s="197"/>
      <c r="I37" s="197"/>
      <c r="J37" s="206"/>
      <c r="K37" s="206"/>
      <c r="L37" s="206"/>
      <c r="M37" s="209"/>
      <c r="N37" s="209"/>
      <c r="O37" s="209"/>
      <c r="P37" s="10" t="s">
        <v>107</v>
      </c>
      <c r="Q37" s="25"/>
      <c r="R37" s="62" t="s">
        <v>108</v>
      </c>
      <c r="S37" s="225" t="s">
        <v>168</v>
      </c>
    </row>
    <row r="38" spans="1:20" ht="13.15" customHeight="1" x14ac:dyDescent="0.25">
      <c r="A38" s="120"/>
      <c r="B38" s="212"/>
      <c r="C38" s="192"/>
      <c r="D38" s="194"/>
      <c r="E38" s="194"/>
      <c r="F38" s="194"/>
      <c r="G38" s="197"/>
      <c r="H38" s="197"/>
      <c r="I38" s="197"/>
      <c r="J38" s="206"/>
      <c r="K38" s="206"/>
      <c r="L38" s="206"/>
      <c r="M38" s="209"/>
      <c r="N38" s="209"/>
      <c r="O38" s="209"/>
      <c r="P38" s="23"/>
      <c r="Q38" s="26"/>
      <c r="R38" s="65"/>
      <c r="S38" s="227"/>
    </row>
    <row r="39" spans="1:20" ht="67.5" customHeight="1" x14ac:dyDescent="0.25">
      <c r="A39" s="120"/>
      <c r="B39" s="212"/>
      <c r="C39" s="192"/>
      <c r="D39" s="194"/>
      <c r="E39" s="194"/>
      <c r="F39" s="194"/>
      <c r="G39" s="197"/>
      <c r="H39" s="197"/>
      <c r="I39" s="197"/>
      <c r="J39" s="206"/>
      <c r="K39" s="206"/>
      <c r="L39" s="206"/>
      <c r="M39" s="209"/>
      <c r="N39" s="209"/>
      <c r="O39" s="209"/>
      <c r="P39" s="10" t="s">
        <v>109</v>
      </c>
      <c r="Q39" s="26"/>
      <c r="R39" s="65"/>
      <c r="S39" s="67" t="s">
        <v>180</v>
      </c>
    </row>
    <row r="40" spans="1:20" ht="33.75" customHeight="1" x14ac:dyDescent="0.25">
      <c r="A40" s="120"/>
      <c r="B40" s="212"/>
      <c r="C40" s="192"/>
      <c r="D40" s="194"/>
      <c r="E40" s="194"/>
      <c r="F40" s="194"/>
      <c r="G40" s="197"/>
      <c r="H40" s="197"/>
      <c r="I40" s="197"/>
      <c r="J40" s="206"/>
      <c r="K40" s="206"/>
      <c r="L40" s="206"/>
      <c r="M40" s="209"/>
      <c r="N40" s="209"/>
      <c r="O40" s="209"/>
      <c r="P40" s="10" t="s">
        <v>110</v>
      </c>
      <c r="Q40" s="26"/>
      <c r="R40" s="65"/>
      <c r="S40" s="67" t="s">
        <v>181</v>
      </c>
    </row>
    <row r="41" spans="1:20" ht="30.6" customHeight="1" x14ac:dyDescent="0.25">
      <c r="A41" s="120"/>
      <c r="B41" s="212"/>
      <c r="C41" s="192"/>
      <c r="D41" s="194"/>
      <c r="E41" s="194"/>
      <c r="F41" s="194"/>
      <c r="G41" s="197"/>
      <c r="H41" s="197"/>
      <c r="I41" s="197"/>
      <c r="J41" s="206"/>
      <c r="K41" s="206"/>
      <c r="L41" s="206"/>
      <c r="M41" s="209"/>
      <c r="N41" s="209"/>
      <c r="O41" s="209"/>
      <c r="P41" s="10" t="s">
        <v>111</v>
      </c>
      <c r="Q41" s="26"/>
      <c r="R41" s="65"/>
      <c r="S41" s="225" t="s">
        <v>182</v>
      </c>
    </row>
    <row r="42" spans="1:20" ht="22.5" customHeight="1" x14ac:dyDescent="0.25">
      <c r="A42" s="120"/>
      <c r="B42" s="212"/>
      <c r="C42" s="192"/>
      <c r="D42" s="194"/>
      <c r="E42" s="194"/>
      <c r="F42" s="194"/>
      <c r="G42" s="197"/>
      <c r="H42" s="197"/>
      <c r="I42" s="197"/>
      <c r="J42" s="206"/>
      <c r="K42" s="206"/>
      <c r="L42" s="206"/>
      <c r="M42" s="209"/>
      <c r="N42" s="209"/>
      <c r="O42" s="209"/>
      <c r="P42" s="23"/>
      <c r="Q42" s="26"/>
      <c r="R42" s="65"/>
      <c r="S42" s="227"/>
    </row>
    <row r="43" spans="1:20" ht="21" customHeight="1" x14ac:dyDescent="0.25">
      <c r="A43" s="120"/>
      <c r="B43" s="212"/>
      <c r="C43" s="192"/>
      <c r="D43" s="194"/>
      <c r="E43" s="194"/>
      <c r="F43" s="194"/>
      <c r="G43" s="197"/>
      <c r="H43" s="197"/>
      <c r="I43" s="197"/>
      <c r="J43" s="206"/>
      <c r="K43" s="206"/>
      <c r="L43" s="206"/>
      <c r="M43" s="209"/>
      <c r="N43" s="209"/>
      <c r="O43" s="209"/>
      <c r="P43" s="10" t="s">
        <v>112</v>
      </c>
      <c r="Q43" s="26"/>
      <c r="R43" s="65"/>
      <c r="S43" s="225" t="s">
        <v>183</v>
      </c>
    </row>
    <row r="44" spans="1:20" ht="30.6" customHeight="1" x14ac:dyDescent="0.25">
      <c r="A44" s="120"/>
      <c r="B44" s="212"/>
      <c r="C44" s="192"/>
      <c r="D44" s="194"/>
      <c r="E44" s="194"/>
      <c r="F44" s="194"/>
      <c r="G44" s="197"/>
      <c r="H44" s="197"/>
      <c r="I44" s="197"/>
      <c r="J44" s="206"/>
      <c r="K44" s="206"/>
      <c r="L44" s="206"/>
      <c r="M44" s="209"/>
      <c r="N44" s="209"/>
      <c r="O44" s="209"/>
      <c r="P44" s="27" t="s">
        <v>113</v>
      </c>
      <c r="Q44" s="26"/>
      <c r="R44" s="65"/>
      <c r="S44" s="226"/>
    </row>
    <row r="45" spans="1:20" ht="28.9" customHeight="1" x14ac:dyDescent="0.25">
      <c r="A45" s="120"/>
      <c r="B45" s="212"/>
      <c r="C45" s="192"/>
      <c r="D45" s="194"/>
      <c r="E45" s="194"/>
      <c r="F45" s="194"/>
      <c r="G45" s="197"/>
      <c r="H45" s="197"/>
      <c r="I45" s="197"/>
      <c r="J45" s="206"/>
      <c r="K45" s="206"/>
      <c r="L45" s="206"/>
      <c r="M45" s="209"/>
      <c r="N45" s="209"/>
      <c r="O45" s="209"/>
      <c r="P45" s="10" t="s">
        <v>114</v>
      </c>
      <c r="Q45" s="26"/>
      <c r="R45" s="65"/>
      <c r="S45" s="226"/>
    </row>
    <row r="46" spans="1:20" ht="24" customHeight="1" x14ac:dyDescent="0.25">
      <c r="A46" s="120"/>
      <c r="B46" s="212"/>
      <c r="C46" s="192"/>
      <c r="D46" s="194"/>
      <c r="E46" s="194"/>
      <c r="F46" s="194"/>
      <c r="G46" s="197"/>
      <c r="H46" s="197"/>
      <c r="I46" s="197"/>
      <c r="J46" s="206"/>
      <c r="K46" s="206"/>
      <c r="L46" s="206"/>
      <c r="M46" s="209"/>
      <c r="N46" s="209"/>
      <c r="O46" s="209"/>
      <c r="P46" s="10" t="s">
        <v>115</v>
      </c>
      <c r="Q46" s="26"/>
      <c r="R46" s="65"/>
      <c r="S46" s="226"/>
    </row>
    <row r="47" spans="1:20" ht="18.600000000000001" customHeight="1" x14ac:dyDescent="0.25">
      <c r="A47" s="120"/>
      <c r="B47" s="212"/>
      <c r="C47" s="192"/>
      <c r="D47" s="194"/>
      <c r="E47" s="194"/>
      <c r="F47" s="194"/>
      <c r="G47" s="197"/>
      <c r="H47" s="197"/>
      <c r="I47" s="197"/>
      <c r="J47" s="206"/>
      <c r="K47" s="206"/>
      <c r="L47" s="206"/>
      <c r="M47" s="209"/>
      <c r="N47" s="209"/>
      <c r="O47" s="209"/>
      <c r="P47" s="23"/>
      <c r="Q47" s="26"/>
      <c r="R47" s="65"/>
      <c r="S47" s="227"/>
    </row>
    <row r="48" spans="1:20" ht="9" customHeight="1" x14ac:dyDescent="0.25">
      <c r="A48" s="120"/>
      <c r="B48" s="212"/>
      <c r="C48" s="192"/>
      <c r="D48" s="194"/>
      <c r="E48" s="194"/>
      <c r="F48" s="194"/>
      <c r="G48" s="197"/>
      <c r="H48" s="197"/>
      <c r="I48" s="197"/>
      <c r="J48" s="206"/>
      <c r="K48" s="206"/>
      <c r="L48" s="206"/>
      <c r="M48" s="209"/>
      <c r="N48" s="209"/>
      <c r="O48" s="209"/>
      <c r="P48" s="10" t="s">
        <v>116</v>
      </c>
      <c r="Q48" s="26"/>
      <c r="R48" s="65"/>
      <c r="S48" s="225" t="s">
        <v>184</v>
      </c>
    </row>
    <row r="49" spans="1:20" ht="13.15" customHeight="1" x14ac:dyDescent="0.25">
      <c r="A49" s="120"/>
      <c r="B49" s="212"/>
      <c r="C49" s="192"/>
      <c r="D49" s="194"/>
      <c r="E49" s="194"/>
      <c r="F49" s="194"/>
      <c r="G49" s="197"/>
      <c r="H49" s="197"/>
      <c r="I49" s="197"/>
      <c r="J49" s="206"/>
      <c r="K49" s="206"/>
      <c r="L49" s="206"/>
      <c r="M49" s="209"/>
      <c r="N49" s="209"/>
      <c r="O49" s="209"/>
      <c r="P49" s="10" t="s">
        <v>117</v>
      </c>
      <c r="Q49" s="26"/>
      <c r="R49" s="65"/>
      <c r="S49" s="226"/>
    </row>
    <row r="50" spans="1:20" ht="25.15" customHeight="1" thickBot="1" x14ac:dyDescent="0.3">
      <c r="A50" s="120"/>
      <c r="B50" s="213"/>
      <c r="C50" s="187"/>
      <c r="D50" s="195"/>
      <c r="E50" s="195"/>
      <c r="F50" s="195"/>
      <c r="G50" s="198"/>
      <c r="H50" s="198"/>
      <c r="I50" s="198"/>
      <c r="J50" s="207"/>
      <c r="K50" s="207"/>
      <c r="L50" s="207"/>
      <c r="M50" s="210"/>
      <c r="N50" s="210"/>
      <c r="O50" s="210"/>
      <c r="P50" s="13" t="s">
        <v>118</v>
      </c>
      <c r="Q50" s="28"/>
      <c r="R50" s="63"/>
      <c r="S50" s="227"/>
    </row>
    <row r="51" spans="1:20" ht="33.75" x14ac:dyDescent="0.25">
      <c r="A51" s="120"/>
      <c r="B51" s="211" t="s">
        <v>141</v>
      </c>
      <c r="C51" s="186" t="s">
        <v>119</v>
      </c>
      <c r="D51" s="193"/>
      <c r="E51" s="193"/>
      <c r="F51" s="193"/>
      <c r="G51" s="196"/>
      <c r="H51" s="196"/>
      <c r="I51" s="196"/>
      <c r="J51" s="205"/>
      <c r="K51" s="205"/>
      <c r="L51" s="205"/>
      <c r="M51" s="208"/>
      <c r="N51" s="208"/>
      <c r="O51" s="208"/>
      <c r="P51" s="10" t="s">
        <v>120</v>
      </c>
      <c r="Q51" s="20" t="s">
        <v>121</v>
      </c>
      <c r="R51" s="10" t="s">
        <v>122</v>
      </c>
      <c r="S51" s="218" t="s">
        <v>185</v>
      </c>
    </row>
    <row r="52" spans="1:20" ht="25.15" customHeight="1" x14ac:dyDescent="0.25">
      <c r="A52" s="120"/>
      <c r="B52" s="212"/>
      <c r="C52" s="192"/>
      <c r="D52" s="194"/>
      <c r="E52" s="194"/>
      <c r="F52" s="194"/>
      <c r="G52" s="197"/>
      <c r="H52" s="197"/>
      <c r="I52" s="197"/>
      <c r="J52" s="206"/>
      <c r="K52" s="206"/>
      <c r="L52" s="206"/>
      <c r="M52" s="209"/>
      <c r="N52" s="209"/>
      <c r="O52" s="209"/>
      <c r="P52" s="23"/>
      <c r="Q52" s="24"/>
      <c r="R52" s="10" t="s">
        <v>123</v>
      </c>
      <c r="S52" s="219"/>
    </row>
    <row r="53" spans="1:20" ht="40.9" customHeight="1" x14ac:dyDescent="0.25">
      <c r="A53" s="120"/>
      <c r="B53" s="212"/>
      <c r="C53" s="192"/>
      <c r="D53" s="194"/>
      <c r="E53" s="194"/>
      <c r="F53" s="194"/>
      <c r="G53" s="197"/>
      <c r="H53" s="197"/>
      <c r="I53" s="197"/>
      <c r="J53" s="206"/>
      <c r="K53" s="206"/>
      <c r="L53" s="206"/>
      <c r="M53" s="209"/>
      <c r="N53" s="209"/>
      <c r="O53" s="209"/>
      <c r="P53" s="10" t="s">
        <v>124</v>
      </c>
      <c r="Q53" s="20" t="s">
        <v>125</v>
      </c>
      <c r="R53" s="10" t="s">
        <v>126</v>
      </c>
      <c r="S53" s="219"/>
      <c r="T53" s="10"/>
    </row>
    <row r="54" spans="1:20" ht="67.5" x14ac:dyDescent="0.25">
      <c r="A54" s="120"/>
      <c r="B54" s="212"/>
      <c r="C54" s="192"/>
      <c r="D54" s="194"/>
      <c r="E54" s="194"/>
      <c r="F54" s="194"/>
      <c r="G54" s="197"/>
      <c r="H54" s="197"/>
      <c r="I54" s="197"/>
      <c r="J54" s="206"/>
      <c r="K54" s="206"/>
      <c r="L54" s="206"/>
      <c r="M54" s="209"/>
      <c r="N54" s="209"/>
      <c r="O54" s="209"/>
      <c r="P54" s="10" t="s">
        <v>127</v>
      </c>
      <c r="Q54" s="26"/>
      <c r="R54" s="10" t="s">
        <v>128</v>
      </c>
      <c r="S54" s="219"/>
    </row>
    <row r="55" spans="1:20" ht="89.45" customHeight="1" x14ac:dyDescent="0.25">
      <c r="A55" s="120"/>
      <c r="B55" s="212"/>
      <c r="C55" s="192"/>
      <c r="D55" s="194"/>
      <c r="E55" s="194"/>
      <c r="F55" s="194"/>
      <c r="G55" s="197"/>
      <c r="H55" s="197"/>
      <c r="I55" s="197"/>
      <c r="J55" s="206"/>
      <c r="K55" s="206"/>
      <c r="L55" s="206"/>
      <c r="M55" s="209"/>
      <c r="N55" s="209"/>
      <c r="O55" s="209"/>
      <c r="P55" s="10" t="s">
        <v>129</v>
      </c>
      <c r="Q55" s="26"/>
      <c r="R55" s="10" t="s">
        <v>130</v>
      </c>
      <c r="S55" s="219"/>
    </row>
    <row r="56" spans="1:20" ht="19.899999999999999" customHeight="1" x14ac:dyDescent="0.25">
      <c r="A56" s="120"/>
      <c r="B56" s="212"/>
      <c r="C56" s="192"/>
      <c r="D56" s="194"/>
      <c r="E56" s="194"/>
      <c r="F56" s="194"/>
      <c r="G56" s="197"/>
      <c r="H56" s="197"/>
      <c r="I56" s="197"/>
      <c r="J56" s="206"/>
      <c r="K56" s="206"/>
      <c r="L56" s="206"/>
      <c r="M56" s="209"/>
      <c r="N56" s="209"/>
      <c r="O56" s="209"/>
      <c r="P56" s="23"/>
      <c r="Q56" s="26"/>
      <c r="R56" s="10" t="s">
        <v>131</v>
      </c>
      <c r="S56" s="219"/>
    </row>
    <row r="57" spans="1:20" ht="36" customHeight="1" x14ac:dyDescent="0.25">
      <c r="A57" s="120"/>
      <c r="B57" s="212"/>
      <c r="C57" s="192"/>
      <c r="D57" s="194"/>
      <c r="E57" s="194"/>
      <c r="F57" s="194"/>
      <c r="G57" s="197"/>
      <c r="H57" s="197"/>
      <c r="I57" s="197"/>
      <c r="J57" s="206"/>
      <c r="K57" s="206"/>
      <c r="L57" s="206"/>
      <c r="M57" s="209"/>
      <c r="N57" s="209"/>
      <c r="O57" s="209"/>
      <c r="P57" s="10" t="s">
        <v>132</v>
      </c>
      <c r="Q57" s="26"/>
      <c r="R57" s="10" t="s">
        <v>133</v>
      </c>
      <c r="S57" s="219"/>
    </row>
    <row r="58" spans="1:20" ht="33.75" x14ac:dyDescent="0.25">
      <c r="A58" s="120"/>
      <c r="B58" s="212"/>
      <c r="C58" s="192"/>
      <c r="D58" s="194"/>
      <c r="E58" s="194"/>
      <c r="F58" s="194"/>
      <c r="G58" s="197"/>
      <c r="H58" s="197"/>
      <c r="I58" s="197"/>
      <c r="J58" s="206"/>
      <c r="K58" s="206"/>
      <c r="L58" s="206"/>
      <c r="M58" s="209"/>
      <c r="N58" s="209"/>
      <c r="O58" s="209"/>
      <c r="P58" s="10" t="s">
        <v>134</v>
      </c>
      <c r="Q58" s="26"/>
      <c r="R58" s="16"/>
      <c r="S58" s="219"/>
    </row>
    <row r="59" spans="1:20" ht="41.45" customHeight="1" x14ac:dyDescent="0.25">
      <c r="A59" s="120"/>
      <c r="B59" s="212"/>
      <c r="C59" s="192"/>
      <c r="D59" s="194"/>
      <c r="E59" s="194"/>
      <c r="F59" s="194"/>
      <c r="G59" s="197"/>
      <c r="H59" s="197"/>
      <c r="I59" s="197"/>
      <c r="J59" s="206"/>
      <c r="K59" s="206"/>
      <c r="L59" s="206"/>
      <c r="M59" s="209"/>
      <c r="N59" s="209"/>
      <c r="O59" s="209"/>
      <c r="P59" s="10" t="s">
        <v>135</v>
      </c>
      <c r="Q59" s="26"/>
      <c r="R59" s="16"/>
      <c r="S59" s="219"/>
    </row>
    <row r="60" spans="1:20" ht="22.5" x14ac:dyDescent="0.25">
      <c r="A60" s="120"/>
      <c r="B60" s="212"/>
      <c r="C60" s="192"/>
      <c r="D60" s="194"/>
      <c r="E60" s="194"/>
      <c r="F60" s="194"/>
      <c r="G60" s="197"/>
      <c r="H60" s="197"/>
      <c r="I60" s="197"/>
      <c r="J60" s="206"/>
      <c r="K60" s="206"/>
      <c r="L60" s="206"/>
      <c r="M60" s="209"/>
      <c r="N60" s="209"/>
      <c r="O60" s="209"/>
      <c r="P60" s="10" t="s">
        <v>136</v>
      </c>
      <c r="Q60" s="26"/>
      <c r="R60" s="16"/>
      <c r="S60" s="219"/>
    </row>
    <row r="61" spans="1:20" ht="31.15" customHeight="1" thickBot="1" x14ac:dyDescent="0.3">
      <c r="A61" s="191"/>
      <c r="B61" s="213"/>
      <c r="C61" s="187"/>
      <c r="D61" s="195"/>
      <c r="E61" s="195"/>
      <c r="F61" s="195"/>
      <c r="G61" s="198"/>
      <c r="H61" s="198"/>
      <c r="I61" s="198"/>
      <c r="J61" s="207"/>
      <c r="K61" s="207"/>
      <c r="L61" s="207"/>
      <c r="M61" s="210"/>
      <c r="N61" s="210"/>
      <c r="O61" s="210"/>
      <c r="P61" s="13" t="s">
        <v>20</v>
      </c>
      <c r="Q61" s="28"/>
      <c r="R61" s="12"/>
      <c r="S61" s="220"/>
    </row>
    <row r="62" spans="1:20" ht="67.5" x14ac:dyDescent="0.25">
      <c r="A62" s="214" t="s">
        <v>24</v>
      </c>
      <c r="B62" s="121" t="s">
        <v>186</v>
      </c>
      <c r="C62" s="186" t="s">
        <v>137</v>
      </c>
      <c r="D62" s="193"/>
      <c r="E62" s="193"/>
      <c r="F62" s="193"/>
      <c r="G62" s="196"/>
      <c r="H62" s="196"/>
      <c r="I62" s="196"/>
      <c r="J62" s="205"/>
      <c r="K62" s="205"/>
      <c r="L62" s="205"/>
      <c r="M62" s="208"/>
      <c r="N62" s="208"/>
      <c r="O62" s="208"/>
      <c r="P62" s="10" t="s">
        <v>25</v>
      </c>
      <c r="Q62" s="20" t="s">
        <v>26</v>
      </c>
      <c r="R62" s="216" t="s">
        <v>138</v>
      </c>
      <c r="S62" s="221" t="s">
        <v>187</v>
      </c>
    </row>
    <row r="63" spans="1:20" ht="23.25" thickBot="1" x14ac:dyDescent="0.3">
      <c r="A63" s="215"/>
      <c r="B63" s="123"/>
      <c r="C63" s="187"/>
      <c r="D63" s="195"/>
      <c r="E63" s="195"/>
      <c r="F63" s="195"/>
      <c r="G63" s="198"/>
      <c r="H63" s="198"/>
      <c r="I63" s="198"/>
      <c r="J63" s="207"/>
      <c r="K63" s="207"/>
      <c r="L63" s="207"/>
      <c r="M63" s="210"/>
      <c r="N63" s="210"/>
      <c r="O63" s="210"/>
      <c r="P63" s="13" t="s">
        <v>28</v>
      </c>
      <c r="Q63" s="22" t="s">
        <v>139</v>
      </c>
      <c r="R63" s="217"/>
      <c r="S63" s="220"/>
    </row>
    <row r="64" spans="1:20" x14ac:dyDescent="0.25">
      <c r="B64" s="29"/>
    </row>
    <row r="65" spans="2:2" x14ac:dyDescent="0.25">
      <c r="B65" s="29"/>
    </row>
  </sheetData>
  <mergeCells count="204">
    <mergeCell ref="S51:S61"/>
    <mergeCell ref="S62:S63"/>
    <mergeCell ref="S8:S10"/>
    <mergeCell ref="S18:S20"/>
    <mergeCell ref="S23:S24"/>
    <mergeCell ref="S25:S27"/>
    <mergeCell ref="S48:S50"/>
    <mergeCell ref="S43:S47"/>
    <mergeCell ref="S33:S35"/>
    <mergeCell ref="S37:S38"/>
    <mergeCell ref="S41:S42"/>
    <mergeCell ref="S11:S12"/>
    <mergeCell ref="S13:S14"/>
    <mergeCell ref="S21:S22"/>
    <mergeCell ref="O62:O63"/>
    <mergeCell ref="R62:R63"/>
    <mergeCell ref="I62:I63"/>
    <mergeCell ref="J62:J63"/>
    <mergeCell ref="K62:K63"/>
    <mergeCell ref="L62:L63"/>
    <mergeCell ref="M62:M63"/>
    <mergeCell ref="N62:N63"/>
    <mergeCell ref="N51:N61"/>
    <mergeCell ref="O51:O61"/>
    <mergeCell ref="I51:I61"/>
    <mergeCell ref="J51:J61"/>
    <mergeCell ref="K51:K61"/>
    <mergeCell ref="L51:L61"/>
    <mergeCell ref="M51:M61"/>
    <mergeCell ref="A62:A63"/>
    <mergeCell ref="B62:B63"/>
    <mergeCell ref="C62:C63"/>
    <mergeCell ref="D62:D63"/>
    <mergeCell ref="E62:E63"/>
    <mergeCell ref="F62:F63"/>
    <mergeCell ref="G62:G63"/>
    <mergeCell ref="H62:H63"/>
    <mergeCell ref="H51:H61"/>
    <mergeCell ref="B51:B61"/>
    <mergeCell ref="C51:C61"/>
    <mergeCell ref="D51:D61"/>
    <mergeCell ref="E51:E61"/>
    <mergeCell ref="F51:F61"/>
    <mergeCell ref="G51:G61"/>
    <mergeCell ref="L33:L50"/>
    <mergeCell ref="M33:M50"/>
    <mergeCell ref="N33:N50"/>
    <mergeCell ref="O33:O50"/>
    <mergeCell ref="N30:N32"/>
    <mergeCell ref="O30:O32"/>
    <mergeCell ref="B33:B50"/>
    <mergeCell ref="C33:C50"/>
    <mergeCell ref="D33:D50"/>
    <mergeCell ref="E33:E50"/>
    <mergeCell ref="F33:F50"/>
    <mergeCell ref="G33:G50"/>
    <mergeCell ref="H33:H50"/>
    <mergeCell ref="I33:I50"/>
    <mergeCell ref="H30:H32"/>
    <mergeCell ref="I30:I32"/>
    <mergeCell ref="J30:J32"/>
    <mergeCell ref="K30:K32"/>
    <mergeCell ref="L30:L32"/>
    <mergeCell ref="M30:M32"/>
    <mergeCell ref="N25:N27"/>
    <mergeCell ref="O25:O27"/>
    <mergeCell ref="R25:R27"/>
    <mergeCell ref="A30:A61"/>
    <mergeCell ref="B30:B32"/>
    <mergeCell ref="C30:C32"/>
    <mergeCell ref="D30:D32"/>
    <mergeCell ref="E30:E32"/>
    <mergeCell ref="F30:F32"/>
    <mergeCell ref="G30:G32"/>
    <mergeCell ref="H25:H27"/>
    <mergeCell ref="I25:I27"/>
    <mergeCell ref="J25:J27"/>
    <mergeCell ref="K25:K27"/>
    <mergeCell ref="L25:L27"/>
    <mergeCell ref="M25:M27"/>
    <mergeCell ref="B25:B27"/>
    <mergeCell ref="C25:C27"/>
    <mergeCell ref="D25:D27"/>
    <mergeCell ref="E25:E27"/>
    <mergeCell ref="F25:F27"/>
    <mergeCell ref="G25:G27"/>
    <mergeCell ref="J33:J50"/>
    <mergeCell ref="K33:K50"/>
    <mergeCell ref="M23:M24"/>
    <mergeCell ref="N23:N24"/>
    <mergeCell ref="O23:O24"/>
    <mergeCell ref="R23:R24"/>
    <mergeCell ref="R21:R22"/>
    <mergeCell ref="K21:K22"/>
    <mergeCell ref="L21:L22"/>
    <mergeCell ref="M21:M22"/>
    <mergeCell ref="N21:N22"/>
    <mergeCell ref="O21:O22"/>
    <mergeCell ref="P21:P22"/>
    <mergeCell ref="B17:B20"/>
    <mergeCell ref="C17:C20"/>
    <mergeCell ref="D17:D20"/>
    <mergeCell ref="E17:E20"/>
    <mergeCell ref="F17:F20"/>
    <mergeCell ref="G17:G20"/>
    <mergeCell ref="H17:H20"/>
    <mergeCell ref="K23:K24"/>
    <mergeCell ref="L23:L24"/>
    <mergeCell ref="B23:B24"/>
    <mergeCell ref="C23:C24"/>
    <mergeCell ref="D23:D24"/>
    <mergeCell ref="E23:E24"/>
    <mergeCell ref="F23:F24"/>
    <mergeCell ref="G23:G24"/>
    <mergeCell ref="H23:H24"/>
    <mergeCell ref="I23:I24"/>
    <mergeCell ref="J23:J24"/>
    <mergeCell ref="B21:B22"/>
    <mergeCell ref="C21:C22"/>
    <mergeCell ref="D21:D22"/>
    <mergeCell ref="E21:E22"/>
    <mergeCell ref="F21:F22"/>
    <mergeCell ref="G21:G22"/>
    <mergeCell ref="H21:H22"/>
    <mergeCell ref="I21:I22"/>
    <mergeCell ref="J21:J22"/>
    <mergeCell ref="L13:L14"/>
    <mergeCell ref="M13:M14"/>
    <mergeCell ref="L15:L16"/>
    <mergeCell ref="C15:C16"/>
    <mergeCell ref="O17:O20"/>
    <mergeCell ref="I17:I20"/>
    <mergeCell ref="J17:J20"/>
    <mergeCell ref="K17:K20"/>
    <mergeCell ref="L17:L20"/>
    <mergeCell ref="M17:M20"/>
    <mergeCell ref="N17:N20"/>
    <mergeCell ref="N15:N16"/>
    <mergeCell ref="O15:O16"/>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M7:M10"/>
    <mergeCell ref="N7:N10"/>
    <mergeCell ref="O7:O10"/>
    <mergeCell ref="P11:P12"/>
    <mergeCell ref="R11:R12"/>
    <mergeCell ref="N13:N14"/>
    <mergeCell ref="O13:O14"/>
    <mergeCell ref="P13:P14"/>
    <mergeCell ref="R13:R14"/>
    <mergeCell ref="R15:R16"/>
    <mergeCell ref="M15:M16"/>
    <mergeCell ref="D15:D16"/>
    <mergeCell ref="E15:E16"/>
    <mergeCell ref="F15:F16"/>
    <mergeCell ref="G15:G16"/>
    <mergeCell ref="H13:H14"/>
    <mergeCell ref="I13:I14"/>
    <mergeCell ref="J13:J14"/>
    <mergeCell ref="K13:K14"/>
    <mergeCell ref="J15:J16"/>
    <mergeCell ref="K15:K16"/>
    <mergeCell ref="H15:H16"/>
    <mergeCell ref="I15:I16"/>
    <mergeCell ref="M3:O3"/>
    <mergeCell ref="A7:A27"/>
    <mergeCell ref="B7:B10"/>
    <mergeCell ref="C7:C10"/>
    <mergeCell ref="D7:D10"/>
    <mergeCell ref="E7:E10"/>
    <mergeCell ref="F7:F10"/>
    <mergeCell ref="G1:H1"/>
    <mergeCell ref="J1:K1"/>
    <mergeCell ref="A3:A4"/>
    <mergeCell ref="B3:B4"/>
    <mergeCell ref="C3:C4"/>
    <mergeCell ref="D3:F3"/>
    <mergeCell ref="G3:I3"/>
    <mergeCell ref="J3:L3"/>
    <mergeCell ref="J7:J10"/>
    <mergeCell ref="K7:K10"/>
    <mergeCell ref="L7:L10"/>
    <mergeCell ref="G7:G10"/>
    <mergeCell ref="H7:H10"/>
    <mergeCell ref="I7:I10"/>
    <mergeCell ref="N11:N12"/>
    <mergeCell ref="O11:O12"/>
    <mergeCell ref="B15:B16"/>
  </mergeCells>
  <dataValidations count="3">
    <dataValidation type="textLength" operator="greaterThan" showInputMessage="1" showErrorMessage="1" sqref="E5:F32 H5:I32 K5:L32 N5:O32">
      <formula1>500</formula1>
    </dataValidation>
    <dataValidation type="textLength" operator="lessThan" allowBlank="1" showInputMessage="1" showErrorMessage="1" sqref="E64:F67 H64:I67 K64:L67 N64:O67">
      <formula1>10</formula1>
    </dataValidation>
    <dataValidation operator="lessThan" allowBlank="1" showInputMessage="1" showErrorMessage="1" sqref="N33:O63 K33:L63 H33:I63 E33:F63"/>
  </dataValidations>
  <pageMargins left="0.70866141732283472" right="0.70866141732283472" top="0.74803149606299213" bottom="0.74803149606299213" header="0.31496062992125984" footer="0.31496062992125984"/>
  <pageSetup paperSize="9" scale="2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'.'!$D$4:$D$6</xm:f>
          </x14:formula1>
          <xm:sqref>D6:D63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tabSelected="1" topLeftCell="A66" zoomScale="80" zoomScaleNormal="80" workbookViewId="0">
      <selection activeCell="D50" sqref="D50"/>
    </sheetView>
  </sheetViews>
  <sheetFormatPr baseColWidth="10" defaultColWidth="11.42578125" defaultRowHeight="14.25" x14ac:dyDescent="0.2"/>
  <cols>
    <col min="1" max="1" width="27" style="75" customWidth="1"/>
    <col min="2" max="2" width="30.140625" style="75" customWidth="1"/>
    <col min="3" max="3" width="45.5703125" style="75" customWidth="1"/>
    <col min="4" max="4" width="40.28515625" style="75" customWidth="1"/>
    <col min="5" max="5" width="45.140625" style="75" customWidth="1"/>
    <col min="6" max="9" width="6.85546875" style="75" customWidth="1"/>
    <col min="10" max="16384" width="11.42578125" style="75"/>
  </cols>
  <sheetData>
    <row r="1" spans="1:9" s="69" customFormat="1" ht="15" x14ac:dyDescent="0.2">
      <c r="A1" s="290"/>
      <c r="B1" s="291" t="s">
        <v>204</v>
      </c>
      <c r="C1" s="291"/>
      <c r="D1" s="291"/>
      <c r="E1" s="291"/>
      <c r="F1" s="291"/>
      <c r="G1" s="291"/>
      <c r="H1" s="291"/>
      <c r="I1" s="291"/>
    </row>
    <row r="2" spans="1:9" s="69" customFormat="1" ht="15" x14ac:dyDescent="0.25">
      <c r="A2" s="290"/>
      <c r="B2" s="70" t="s">
        <v>195</v>
      </c>
      <c r="C2" s="290" t="s">
        <v>236</v>
      </c>
      <c r="D2" s="290"/>
      <c r="E2" s="290"/>
      <c r="F2" s="290"/>
      <c r="G2" s="290"/>
      <c r="H2" s="290"/>
      <c r="I2" s="290"/>
    </row>
    <row r="3" spans="1:9" s="69" customFormat="1" ht="15" x14ac:dyDescent="0.25">
      <c r="A3" s="290"/>
      <c r="B3" s="70" t="s">
        <v>196</v>
      </c>
      <c r="C3" s="292">
        <v>44439</v>
      </c>
      <c r="D3" s="290"/>
      <c r="E3" s="290"/>
      <c r="F3" s="290"/>
      <c r="G3" s="290"/>
      <c r="H3" s="290"/>
      <c r="I3" s="290"/>
    </row>
    <row r="4" spans="1:9" s="69" customFormat="1" ht="15" x14ac:dyDescent="0.25">
      <c r="A4" s="290"/>
      <c r="B4" s="70" t="s">
        <v>197</v>
      </c>
      <c r="C4" s="290"/>
      <c r="D4" s="290"/>
      <c r="E4" s="290"/>
      <c r="F4" s="290"/>
      <c r="G4" s="290"/>
      <c r="H4" s="290"/>
      <c r="I4" s="290"/>
    </row>
    <row r="5" spans="1:9" s="69" customFormat="1" x14ac:dyDescent="0.2">
      <c r="A5" s="290"/>
      <c r="C5" s="290"/>
      <c r="D5" s="290"/>
      <c r="E5" s="290"/>
      <c r="F5" s="290"/>
      <c r="G5" s="290"/>
      <c r="H5" s="290"/>
      <c r="I5" s="290"/>
    </row>
    <row r="6" spans="1:9" s="69" customFormat="1" x14ac:dyDescent="0.2">
      <c r="A6" s="287" t="s">
        <v>198</v>
      </c>
      <c r="B6" s="287"/>
      <c r="C6" s="287"/>
      <c r="D6" s="287"/>
      <c r="E6" s="82"/>
      <c r="F6" s="235">
        <f>(F23+H23)/C23</f>
        <v>0.8571428571428571</v>
      </c>
      <c r="G6" s="235"/>
      <c r="H6" s="235"/>
      <c r="I6" s="235"/>
    </row>
    <row r="7" spans="1:9" s="69" customFormat="1" ht="39.75" customHeight="1" x14ac:dyDescent="0.2">
      <c r="A7" s="83" t="s">
        <v>0</v>
      </c>
      <c r="B7" s="83" t="s">
        <v>1</v>
      </c>
      <c r="C7" s="83" t="s">
        <v>2</v>
      </c>
      <c r="D7" s="83" t="s">
        <v>199</v>
      </c>
      <c r="E7" s="83" t="s">
        <v>4</v>
      </c>
      <c r="F7" s="83" t="s">
        <v>200</v>
      </c>
      <c r="G7" s="83" t="s">
        <v>201</v>
      </c>
      <c r="H7" s="83" t="s">
        <v>202</v>
      </c>
      <c r="I7" s="83" t="s">
        <v>203</v>
      </c>
    </row>
    <row r="8" spans="1:9" ht="33.75" customHeight="1" x14ac:dyDescent="0.2">
      <c r="A8" s="269" t="s">
        <v>6</v>
      </c>
      <c r="B8" s="270" t="s">
        <v>7</v>
      </c>
      <c r="C8" s="254" t="s">
        <v>193</v>
      </c>
      <c r="D8" s="288" t="s">
        <v>240</v>
      </c>
      <c r="E8" s="270" t="s">
        <v>8</v>
      </c>
      <c r="F8" s="289">
        <v>1</v>
      </c>
      <c r="G8" s="289"/>
      <c r="H8" s="289"/>
      <c r="I8" s="289"/>
    </row>
    <row r="9" spans="1:9" ht="48.75" customHeight="1" x14ac:dyDescent="0.2">
      <c r="A9" s="269"/>
      <c r="B9" s="270"/>
      <c r="C9" s="254"/>
      <c r="D9" s="288"/>
      <c r="E9" s="270"/>
      <c r="F9" s="289"/>
      <c r="G9" s="289"/>
      <c r="H9" s="289"/>
      <c r="I9" s="289"/>
    </row>
    <row r="10" spans="1:9" ht="61.15" customHeight="1" x14ac:dyDescent="0.2">
      <c r="A10" s="269"/>
      <c r="B10" s="270" t="s">
        <v>9</v>
      </c>
      <c r="C10" s="254" t="s">
        <v>194</v>
      </c>
      <c r="D10" s="288" t="s">
        <v>241</v>
      </c>
      <c r="E10" s="270" t="s">
        <v>8</v>
      </c>
      <c r="F10" s="271">
        <v>1</v>
      </c>
      <c r="G10" s="271"/>
      <c r="H10" s="271"/>
      <c r="I10" s="271"/>
    </row>
    <row r="11" spans="1:9" ht="74.25" customHeight="1" x14ac:dyDescent="0.2">
      <c r="A11" s="269"/>
      <c r="B11" s="270"/>
      <c r="C11" s="254"/>
      <c r="D11" s="288"/>
      <c r="E11" s="270"/>
      <c r="F11" s="272"/>
      <c r="G11" s="272"/>
      <c r="H11" s="272"/>
      <c r="I11" s="272"/>
    </row>
    <row r="12" spans="1:9" ht="28.15" customHeight="1" x14ac:dyDescent="0.2">
      <c r="A12" s="316" t="s">
        <v>10</v>
      </c>
      <c r="B12" s="270" t="s">
        <v>11</v>
      </c>
      <c r="C12" s="254" t="s">
        <v>188</v>
      </c>
      <c r="D12" s="283" t="s">
        <v>242</v>
      </c>
      <c r="E12" s="270" t="s">
        <v>13</v>
      </c>
      <c r="F12" s="271">
        <v>1</v>
      </c>
      <c r="G12" s="271"/>
      <c r="H12" s="271"/>
      <c r="I12" s="271"/>
    </row>
    <row r="13" spans="1:9" ht="26.45" customHeight="1" x14ac:dyDescent="0.2">
      <c r="A13" s="316"/>
      <c r="B13" s="270"/>
      <c r="C13" s="254"/>
      <c r="D13" s="284"/>
      <c r="E13" s="270"/>
      <c r="F13" s="286"/>
      <c r="G13" s="286"/>
      <c r="H13" s="286"/>
      <c r="I13" s="286"/>
    </row>
    <row r="14" spans="1:9" ht="80.25" customHeight="1" x14ac:dyDescent="0.2">
      <c r="A14" s="316"/>
      <c r="B14" s="270"/>
      <c r="C14" s="254"/>
      <c r="D14" s="285"/>
      <c r="E14" s="270"/>
      <c r="F14" s="272"/>
      <c r="G14" s="272"/>
      <c r="H14" s="272"/>
      <c r="I14" s="272"/>
    </row>
    <row r="15" spans="1:9" ht="39.6" customHeight="1" x14ac:dyDescent="0.2">
      <c r="A15" s="316" t="s">
        <v>14</v>
      </c>
      <c r="B15" s="270" t="s">
        <v>15</v>
      </c>
      <c r="C15" s="254" t="s">
        <v>189</v>
      </c>
      <c r="D15" s="317" t="s">
        <v>243</v>
      </c>
      <c r="E15" s="270" t="s">
        <v>16</v>
      </c>
      <c r="F15" s="271">
        <v>1</v>
      </c>
      <c r="G15" s="271"/>
      <c r="H15" s="271"/>
      <c r="I15" s="271"/>
    </row>
    <row r="16" spans="1:9" ht="57" customHeight="1" x14ac:dyDescent="0.2">
      <c r="A16" s="316"/>
      <c r="B16" s="270"/>
      <c r="C16" s="254"/>
      <c r="D16" s="318"/>
      <c r="E16" s="270"/>
      <c r="F16" s="272"/>
      <c r="G16" s="272"/>
      <c r="H16" s="272"/>
      <c r="I16" s="272"/>
    </row>
    <row r="17" spans="1:10" x14ac:dyDescent="0.2">
      <c r="A17" s="316" t="s">
        <v>17</v>
      </c>
      <c r="B17" s="270" t="s">
        <v>18</v>
      </c>
      <c r="C17" s="254" t="s">
        <v>190</v>
      </c>
      <c r="D17" s="246" t="s">
        <v>244</v>
      </c>
      <c r="E17" s="270" t="s">
        <v>19</v>
      </c>
      <c r="F17" s="271">
        <v>1</v>
      </c>
      <c r="G17" s="271"/>
      <c r="H17" s="271"/>
      <c r="I17" s="271"/>
    </row>
    <row r="18" spans="1:10" ht="105.75" customHeight="1" x14ac:dyDescent="0.2">
      <c r="A18" s="316"/>
      <c r="B18" s="270"/>
      <c r="C18" s="254"/>
      <c r="D18" s="247"/>
      <c r="E18" s="270"/>
      <c r="F18" s="272"/>
      <c r="G18" s="272"/>
      <c r="H18" s="272"/>
      <c r="I18" s="272"/>
    </row>
    <row r="19" spans="1:10" ht="45" customHeight="1" x14ac:dyDescent="0.2">
      <c r="A19" s="316"/>
      <c r="B19" s="270" t="s">
        <v>21</v>
      </c>
      <c r="C19" s="254" t="s">
        <v>191</v>
      </c>
      <c r="D19" s="246" t="s">
        <v>245</v>
      </c>
      <c r="E19" s="84" t="s">
        <v>22</v>
      </c>
      <c r="F19" s="271"/>
      <c r="G19" s="271">
        <v>1</v>
      </c>
      <c r="H19" s="271"/>
      <c r="I19" s="271"/>
    </row>
    <row r="20" spans="1:10" ht="47.25" customHeight="1" x14ac:dyDescent="0.2">
      <c r="A20" s="316"/>
      <c r="B20" s="270"/>
      <c r="C20" s="254"/>
      <c r="D20" s="247"/>
      <c r="E20" s="84" t="s">
        <v>23</v>
      </c>
      <c r="F20" s="272"/>
      <c r="G20" s="272"/>
      <c r="H20" s="272"/>
      <c r="I20" s="272"/>
    </row>
    <row r="21" spans="1:10" x14ac:dyDescent="0.2">
      <c r="A21" s="269" t="s">
        <v>24</v>
      </c>
      <c r="B21" s="270" t="s">
        <v>143</v>
      </c>
      <c r="C21" s="254" t="s">
        <v>192</v>
      </c>
      <c r="D21" s="246" t="s">
        <v>246</v>
      </c>
      <c r="E21" s="270" t="s">
        <v>27</v>
      </c>
      <c r="F21" s="271"/>
      <c r="G21" s="271"/>
      <c r="H21" s="271">
        <v>1</v>
      </c>
      <c r="I21" s="271"/>
    </row>
    <row r="22" spans="1:10" ht="109.5" customHeight="1" thickBot="1" x14ac:dyDescent="0.25">
      <c r="A22" s="269"/>
      <c r="B22" s="270"/>
      <c r="C22" s="254"/>
      <c r="D22" s="247"/>
      <c r="E22" s="270"/>
      <c r="F22" s="272"/>
      <c r="G22" s="272"/>
      <c r="H22" s="272"/>
      <c r="I22" s="272"/>
    </row>
    <row r="23" spans="1:10" s="69" customFormat="1" x14ac:dyDescent="0.2">
      <c r="A23" s="323" t="s">
        <v>205</v>
      </c>
      <c r="B23" s="323"/>
      <c r="C23" s="85">
        <v>7</v>
      </c>
      <c r="D23" s="324">
        <f>+F23+G23+H23+I23</f>
        <v>7</v>
      </c>
      <c r="E23" s="324"/>
      <c r="F23" s="74">
        <f>SUM(F8:F22)</f>
        <v>5</v>
      </c>
      <c r="G23" s="74">
        <f t="shared" ref="G23:I23" si="0">SUM(G8:G22)</f>
        <v>1</v>
      </c>
      <c r="H23" s="74">
        <f t="shared" si="0"/>
        <v>1</v>
      </c>
      <c r="I23" s="74">
        <f t="shared" si="0"/>
        <v>0</v>
      </c>
    </row>
    <row r="24" spans="1:10" s="69" customFormat="1" ht="15" thickBot="1" x14ac:dyDescent="0.25">
      <c r="A24" s="287" t="s">
        <v>32</v>
      </c>
      <c r="B24" s="287"/>
      <c r="C24" s="287"/>
      <c r="D24" s="287"/>
      <c r="E24" s="82"/>
      <c r="F24" s="235">
        <f>+(F47+H47)/D47</f>
        <v>0.81818181818181823</v>
      </c>
      <c r="G24" s="235"/>
      <c r="H24" s="235"/>
      <c r="I24" s="235"/>
    </row>
    <row r="25" spans="1:10" s="69" customFormat="1" ht="30.75" thickBot="1" x14ac:dyDescent="0.25">
      <c r="A25" s="86" t="s">
        <v>0</v>
      </c>
      <c r="B25" s="87" t="s">
        <v>1</v>
      </c>
      <c r="C25" s="88" t="s">
        <v>2</v>
      </c>
      <c r="D25" s="88" t="s">
        <v>199</v>
      </c>
      <c r="E25" s="89" t="s">
        <v>4</v>
      </c>
      <c r="F25" s="83" t="s">
        <v>200</v>
      </c>
      <c r="G25" s="83" t="s">
        <v>201</v>
      </c>
      <c r="H25" s="83" t="s">
        <v>202</v>
      </c>
      <c r="I25" s="83" t="s">
        <v>203</v>
      </c>
    </row>
    <row r="26" spans="1:10" s="77" customFormat="1" ht="144" customHeight="1" x14ac:dyDescent="0.2">
      <c r="A26" s="319" t="s">
        <v>33</v>
      </c>
      <c r="B26" s="254" t="s">
        <v>34</v>
      </c>
      <c r="C26" s="107" t="s">
        <v>224</v>
      </c>
      <c r="D26" s="112" t="s">
        <v>247</v>
      </c>
      <c r="E26" s="90" t="s">
        <v>37</v>
      </c>
      <c r="F26" s="94"/>
      <c r="G26" s="94">
        <v>1</v>
      </c>
      <c r="H26" s="94"/>
      <c r="I26" s="94"/>
    </row>
    <row r="27" spans="1:10" s="77" customFormat="1" ht="100.9" customHeight="1" x14ac:dyDescent="0.2">
      <c r="A27" s="319"/>
      <c r="B27" s="254"/>
      <c r="C27" s="315" t="s">
        <v>225</v>
      </c>
      <c r="D27" s="114" t="s">
        <v>248</v>
      </c>
      <c r="E27" s="91" t="s">
        <v>40</v>
      </c>
      <c r="F27" s="95">
        <v>1</v>
      </c>
      <c r="G27" s="95"/>
      <c r="H27" s="95"/>
      <c r="I27" s="95"/>
    </row>
    <row r="28" spans="1:10" s="77" customFormat="1" x14ac:dyDescent="0.2">
      <c r="A28" s="319"/>
      <c r="B28" s="254"/>
      <c r="C28" s="308"/>
      <c r="D28" s="255" t="s">
        <v>248</v>
      </c>
      <c r="E28" s="91" t="s">
        <v>42</v>
      </c>
      <c r="F28" s="278">
        <v>1</v>
      </c>
      <c r="G28" s="278"/>
      <c r="H28" s="278"/>
      <c r="I28" s="278"/>
    </row>
    <row r="29" spans="1:10" s="77" customFormat="1" ht="13.9" customHeight="1" thickBot="1" x14ac:dyDescent="0.25">
      <c r="A29" s="319"/>
      <c r="B29" s="254"/>
      <c r="C29" s="296"/>
      <c r="D29" s="256"/>
      <c r="E29" s="92" t="s">
        <v>43</v>
      </c>
      <c r="F29" s="280"/>
      <c r="G29" s="280"/>
      <c r="H29" s="280"/>
      <c r="I29" s="280"/>
    </row>
    <row r="30" spans="1:10" s="69" customFormat="1" ht="55.5" customHeight="1" x14ac:dyDescent="0.2">
      <c r="A30" s="319"/>
      <c r="B30" s="254" t="s">
        <v>44</v>
      </c>
      <c r="C30" s="310" t="s">
        <v>226</v>
      </c>
      <c r="D30" s="281" t="s">
        <v>249</v>
      </c>
      <c r="E30" s="273" t="s">
        <v>48</v>
      </c>
      <c r="F30" s="309"/>
      <c r="G30" s="309">
        <v>1</v>
      </c>
      <c r="H30" s="309"/>
      <c r="I30" s="309"/>
      <c r="J30" s="78"/>
    </row>
    <row r="31" spans="1:10" s="69" customFormat="1" ht="177" customHeight="1" thickBot="1" x14ac:dyDescent="0.25">
      <c r="A31" s="319"/>
      <c r="B31" s="254"/>
      <c r="C31" s="311"/>
      <c r="D31" s="282"/>
      <c r="E31" s="274"/>
      <c r="F31" s="309"/>
      <c r="G31" s="309"/>
      <c r="H31" s="309"/>
      <c r="I31" s="309"/>
    </row>
    <row r="32" spans="1:10" s="69" customFormat="1" ht="45" customHeight="1" x14ac:dyDescent="0.2">
      <c r="A32" s="319"/>
      <c r="B32" s="254" t="s">
        <v>50</v>
      </c>
      <c r="C32" s="310" t="s">
        <v>227</v>
      </c>
      <c r="D32" s="281" t="s">
        <v>249</v>
      </c>
      <c r="E32" s="273" t="s">
        <v>206</v>
      </c>
      <c r="F32" s="309">
        <v>1</v>
      </c>
      <c r="G32" s="309"/>
      <c r="H32" s="309"/>
      <c r="I32" s="309"/>
    </row>
    <row r="33" spans="1:10" s="69" customFormat="1" ht="94.5" customHeight="1" thickBot="1" x14ac:dyDescent="0.25">
      <c r="A33" s="319"/>
      <c r="B33" s="254"/>
      <c r="C33" s="314"/>
      <c r="D33" s="282"/>
      <c r="E33" s="274"/>
      <c r="F33" s="309"/>
      <c r="G33" s="309"/>
      <c r="H33" s="309"/>
      <c r="I33" s="309"/>
      <c r="J33" s="79"/>
    </row>
    <row r="34" spans="1:10" s="69" customFormat="1" ht="99.75" x14ac:dyDescent="0.2">
      <c r="A34" s="319"/>
      <c r="B34" s="254" t="s">
        <v>171</v>
      </c>
      <c r="C34" s="107" t="s">
        <v>228</v>
      </c>
      <c r="D34" s="113" t="s">
        <v>250</v>
      </c>
      <c r="E34" s="312" t="s">
        <v>58</v>
      </c>
      <c r="F34" s="309">
        <v>1</v>
      </c>
      <c r="G34" s="309"/>
      <c r="H34" s="309"/>
      <c r="I34" s="309"/>
      <c r="J34" s="79"/>
    </row>
    <row r="35" spans="1:10" s="69" customFormat="1" ht="112.5" customHeight="1" thickBot="1" x14ac:dyDescent="0.25">
      <c r="A35" s="319"/>
      <c r="B35" s="254"/>
      <c r="C35" s="107" t="s">
        <v>229</v>
      </c>
      <c r="D35" s="113" t="s">
        <v>251</v>
      </c>
      <c r="E35" s="313"/>
      <c r="F35" s="309"/>
      <c r="G35" s="309"/>
      <c r="H35" s="309"/>
      <c r="I35" s="309"/>
    </row>
    <row r="36" spans="1:10" s="69" customFormat="1" ht="165.75" customHeight="1" x14ac:dyDescent="0.2">
      <c r="A36" s="319"/>
      <c r="B36" s="254" t="s">
        <v>60</v>
      </c>
      <c r="C36" s="97" t="s">
        <v>230</v>
      </c>
      <c r="D36" s="111" t="s">
        <v>252</v>
      </c>
      <c r="E36" s="93" t="s">
        <v>64</v>
      </c>
      <c r="F36" s="94">
        <v>1</v>
      </c>
      <c r="G36" s="94"/>
      <c r="H36" s="94"/>
      <c r="I36" s="94"/>
      <c r="J36" s="91"/>
    </row>
    <row r="37" spans="1:10" s="69" customFormat="1" ht="46.9" customHeight="1" x14ac:dyDescent="0.2">
      <c r="A37" s="319"/>
      <c r="B37" s="254"/>
      <c r="C37" s="320" t="s">
        <v>231</v>
      </c>
      <c r="D37" s="275" t="s">
        <v>235</v>
      </c>
      <c r="E37" s="91" t="s">
        <v>67</v>
      </c>
      <c r="F37" s="278">
        <v>1</v>
      </c>
      <c r="G37" s="278"/>
      <c r="H37" s="278"/>
      <c r="I37" s="278"/>
      <c r="J37" s="91"/>
    </row>
    <row r="38" spans="1:10" s="69" customFormat="1" ht="8.4499999999999993" customHeight="1" x14ac:dyDescent="0.2">
      <c r="A38" s="319"/>
      <c r="B38" s="254"/>
      <c r="C38" s="321"/>
      <c r="D38" s="276"/>
      <c r="E38" s="91" t="s">
        <v>68</v>
      </c>
      <c r="F38" s="279"/>
      <c r="G38" s="279"/>
      <c r="H38" s="279"/>
      <c r="I38" s="279"/>
    </row>
    <row r="39" spans="1:10" s="69" customFormat="1" ht="61.5" customHeight="1" thickBot="1" x14ac:dyDescent="0.25">
      <c r="A39" s="319"/>
      <c r="B39" s="254"/>
      <c r="C39" s="322"/>
      <c r="D39" s="277"/>
      <c r="E39" s="92" t="s">
        <v>69</v>
      </c>
      <c r="F39" s="280"/>
      <c r="G39" s="280"/>
      <c r="H39" s="280"/>
      <c r="I39" s="280"/>
    </row>
    <row r="40" spans="1:10" s="69" customFormat="1" ht="29.25" customHeight="1" x14ac:dyDescent="0.2">
      <c r="A40" s="319"/>
      <c r="B40" s="254" t="s">
        <v>70</v>
      </c>
      <c r="C40" s="310" t="s">
        <v>232</v>
      </c>
      <c r="D40" s="281" t="s">
        <v>237</v>
      </c>
      <c r="E40" s="273" t="s">
        <v>74</v>
      </c>
      <c r="F40" s="309">
        <v>1</v>
      </c>
      <c r="G40" s="309"/>
      <c r="H40" s="309"/>
      <c r="I40" s="309"/>
    </row>
    <row r="41" spans="1:10" s="69" customFormat="1" ht="104.25" customHeight="1" thickBot="1" x14ac:dyDescent="0.25">
      <c r="A41" s="319"/>
      <c r="B41" s="254"/>
      <c r="C41" s="311"/>
      <c r="D41" s="282"/>
      <c r="E41" s="274"/>
      <c r="F41" s="309"/>
      <c r="G41" s="309"/>
      <c r="H41" s="309"/>
      <c r="I41" s="309"/>
    </row>
    <row r="42" spans="1:10" s="69" customFormat="1" ht="96.75" customHeight="1" x14ac:dyDescent="0.2">
      <c r="A42" s="319"/>
      <c r="B42" s="254" t="s">
        <v>76</v>
      </c>
      <c r="C42" s="295" t="s">
        <v>233</v>
      </c>
      <c r="D42" s="281" t="s">
        <v>238</v>
      </c>
      <c r="E42" s="273" t="s">
        <v>79</v>
      </c>
      <c r="F42" s="309">
        <v>1</v>
      </c>
      <c r="G42" s="309"/>
      <c r="H42" s="309"/>
      <c r="I42" s="309"/>
      <c r="J42" s="91"/>
    </row>
    <row r="43" spans="1:10" s="69" customFormat="1" ht="97.5" customHeight="1" thickBot="1" x14ac:dyDescent="0.25">
      <c r="A43" s="319"/>
      <c r="B43" s="254"/>
      <c r="C43" s="296"/>
      <c r="D43" s="282"/>
      <c r="E43" s="274"/>
      <c r="F43" s="309"/>
      <c r="G43" s="309"/>
      <c r="H43" s="309"/>
      <c r="I43" s="309"/>
    </row>
    <row r="44" spans="1:10" s="69" customFormat="1" ht="21.6" customHeight="1" x14ac:dyDescent="0.2">
      <c r="A44" s="319"/>
      <c r="B44" s="254" t="s">
        <v>177</v>
      </c>
      <c r="C44" s="295" t="s">
        <v>234</v>
      </c>
      <c r="D44" s="281" t="s">
        <v>239</v>
      </c>
      <c r="E44" s="273" t="s">
        <v>83</v>
      </c>
      <c r="F44" s="305">
        <v>1</v>
      </c>
      <c r="G44" s="305"/>
      <c r="H44" s="305"/>
      <c r="I44" s="305"/>
      <c r="J44" s="79"/>
    </row>
    <row r="45" spans="1:10" s="69" customFormat="1" ht="45.75" customHeight="1" x14ac:dyDescent="0.2">
      <c r="A45" s="319"/>
      <c r="B45" s="254"/>
      <c r="C45" s="308"/>
      <c r="D45" s="301"/>
      <c r="E45" s="307"/>
      <c r="F45" s="306"/>
      <c r="G45" s="306"/>
      <c r="H45" s="306"/>
      <c r="I45" s="306"/>
    </row>
    <row r="46" spans="1:10" s="69" customFormat="1" ht="15" thickBot="1" x14ac:dyDescent="0.25">
      <c r="A46" s="319"/>
      <c r="B46" s="254"/>
      <c r="C46" s="296"/>
      <c r="D46" s="282"/>
      <c r="E46" s="307"/>
      <c r="F46" s="306"/>
      <c r="G46" s="306"/>
      <c r="H46" s="306"/>
      <c r="I46" s="306"/>
    </row>
    <row r="47" spans="1:10" s="69" customFormat="1" ht="20.25" x14ac:dyDescent="0.2">
      <c r="A47" s="257" t="s">
        <v>205</v>
      </c>
      <c r="B47" s="257"/>
      <c r="C47" s="98">
        <v>11</v>
      </c>
      <c r="D47" s="257">
        <f>+F47+G47+H47+I47</f>
        <v>11</v>
      </c>
      <c r="E47" s="257"/>
      <c r="F47" s="76">
        <f>SUM(F26:F46)</f>
        <v>9</v>
      </c>
      <c r="G47" s="76">
        <f t="shared" ref="G47:I47" si="1">SUM(G26:G46)</f>
        <v>2</v>
      </c>
      <c r="H47" s="76">
        <f t="shared" si="1"/>
        <v>0</v>
      </c>
      <c r="I47" s="76">
        <f t="shared" si="1"/>
        <v>0</v>
      </c>
    </row>
    <row r="48" spans="1:10" s="69" customFormat="1" ht="20.25" x14ac:dyDescent="0.2">
      <c r="A48" s="258" t="s">
        <v>86</v>
      </c>
      <c r="B48" s="258"/>
      <c r="C48" s="258"/>
      <c r="D48" s="258"/>
      <c r="E48" s="99"/>
      <c r="F48" s="235">
        <f>+(F78+H78)/D78</f>
        <v>0.91666666666666663</v>
      </c>
      <c r="G48" s="235"/>
      <c r="H48" s="235"/>
      <c r="I48" s="235"/>
    </row>
    <row r="49" spans="1:10" s="69" customFormat="1" x14ac:dyDescent="0.2">
      <c r="A49" s="73" t="s">
        <v>0</v>
      </c>
      <c r="B49" s="73" t="s">
        <v>1</v>
      </c>
      <c r="C49" s="73" t="s">
        <v>2</v>
      </c>
      <c r="D49" s="73" t="s">
        <v>199</v>
      </c>
      <c r="E49" s="73" t="s">
        <v>4</v>
      </c>
      <c r="F49" s="73" t="s">
        <v>200</v>
      </c>
      <c r="G49" s="73" t="s">
        <v>201</v>
      </c>
      <c r="H49" s="73" t="s">
        <v>202</v>
      </c>
      <c r="I49" s="73" t="s">
        <v>203</v>
      </c>
    </row>
    <row r="50" spans="1:10" s="69" customFormat="1" ht="75" customHeight="1" x14ac:dyDescent="0.2">
      <c r="A50" s="259" t="s">
        <v>87</v>
      </c>
      <c r="B50" s="254" t="s">
        <v>88</v>
      </c>
      <c r="C50" s="107" t="s">
        <v>212</v>
      </c>
      <c r="D50" s="115" t="s">
        <v>253</v>
      </c>
      <c r="E50" s="93" t="s">
        <v>92</v>
      </c>
      <c r="F50" s="96">
        <v>1</v>
      </c>
      <c r="G50" s="96"/>
      <c r="H50" s="96"/>
      <c r="I50" s="96"/>
    </row>
    <row r="51" spans="1:10" s="69" customFormat="1" ht="99" customHeight="1" x14ac:dyDescent="0.2">
      <c r="A51" s="260"/>
      <c r="B51" s="254"/>
      <c r="C51" s="107" t="s">
        <v>213</v>
      </c>
      <c r="D51" s="115" t="s">
        <v>254</v>
      </c>
      <c r="E51" s="93" t="s">
        <v>94</v>
      </c>
      <c r="F51" s="96">
        <v>1</v>
      </c>
      <c r="G51" s="96"/>
      <c r="H51" s="96"/>
      <c r="I51" s="96"/>
      <c r="J51" s="91"/>
    </row>
    <row r="52" spans="1:10" s="69" customFormat="1" ht="118.5" customHeight="1" thickBot="1" x14ac:dyDescent="0.25">
      <c r="A52" s="260"/>
      <c r="B52" s="254"/>
      <c r="C52" s="107" t="s">
        <v>214</v>
      </c>
      <c r="D52" s="115" t="s">
        <v>255</v>
      </c>
      <c r="E52" s="80"/>
      <c r="F52" s="96">
        <v>1</v>
      </c>
      <c r="G52" s="96"/>
      <c r="H52" s="96"/>
      <c r="I52" s="96"/>
    </row>
    <row r="53" spans="1:10" s="69" customFormat="1" ht="44.45" customHeight="1" x14ac:dyDescent="0.2">
      <c r="A53" s="260"/>
      <c r="B53" s="300" t="s">
        <v>207</v>
      </c>
      <c r="C53" s="297" t="s">
        <v>215</v>
      </c>
      <c r="D53" s="302" t="s">
        <v>256</v>
      </c>
      <c r="E53" s="93" t="s">
        <v>100</v>
      </c>
      <c r="F53" s="231">
        <v>1</v>
      </c>
      <c r="G53" s="231"/>
      <c r="H53" s="231"/>
      <c r="I53" s="231"/>
    </row>
    <row r="54" spans="1:10" s="69" customFormat="1" ht="21" customHeight="1" x14ac:dyDescent="0.2">
      <c r="A54" s="260"/>
      <c r="B54" s="300"/>
      <c r="C54" s="298"/>
      <c r="D54" s="303"/>
      <c r="E54" s="93" t="s">
        <v>101</v>
      </c>
      <c r="F54" s="265"/>
      <c r="G54" s="265"/>
      <c r="H54" s="265"/>
      <c r="I54" s="265"/>
    </row>
    <row r="55" spans="1:10" s="69" customFormat="1" ht="163.5" customHeight="1" x14ac:dyDescent="0.2">
      <c r="A55" s="260"/>
      <c r="B55" s="300"/>
      <c r="C55" s="299"/>
      <c r="D55" s="304"/>
      <c r="E55" s="93" t="s">
        <v>104</v>
      </c>
      <c r="F55" s="232"/>
      <c r="G55" s="232"/>
      <c r="H55" s="232"/>
      <c r="I55" s="232"/>
      <c r="J55" s="91"/>
    </row>
    <row r="56" spans="1:10" s="69" customFormat="1" ht="76.5" customHeight="1" x14ac:dyDescent="0.2">
      <c r="A56" s="260"/>
      <c r="B56" s="300"/>
      <c r="C56" s="107" t="s">
        <v>216</v>
      </c>
      <c r="D56" s="115" t="s">
        <v>257</v>
      </c>
      <c r="E56" s="93" t="s">
        <v>106</v>
      </c>
      <c r="F56" s="96">
        <v>1</v>
      </c>
      <c r="G56" s="96"/>
      <c r="H56" s="96"/>
      <c r="I56" s="96"/>
      <c r="J56" s="91"/>
    </row>
    <row r="57" spans="1:10" s="69" customFormat="1" ht="40.9" customHeight="1" x14ac:dyDescent="0.2">
      <c r="A57" s="260"/>
      <c r="B57" s="300"/>
      <c r="C57" s="297" t="s">
        <v>217</v>
      </c>
      <c r="D57" s="266" t="s">
        <v>258</v>
      </c>
      <c r="E57" s="93" t="s">
        <v>108</v>
      </c>
      <c r="F57" s="231">
        <v>1</v>
      </c>
      <c r="G57" s="231"/>
      <c r="H57" s="231"/>
      <c r="I57" s="231"/>
    </row>
    <row r="58" spans="1:10" s="69" customFormat="1" ht="69.75" customHeight="1" x14ac:dyDescent="0.2">
      <c r="A58" s="260"/>
      <c r="B58" s="300"/>
      <c r="C58" s="299"/>
      <c r="D58" s="268"/>
      <c r="E58" s="81"/>
      <c r="F58" s="232"/>
      <c r="G58" s="232"/>
      <c r="H58" s="232"/>
      <c r="I58" s="232"/>
    </row>
    <row r="59" spans="1:10" s="69" customFormat="1" ht="149.25" customHeight="1" x14ac:dyDescent="0.2">
      <c r="A59" s="260"/>
      <c r="B59" s="300"/>
      <c r="C59" s="107" t="s">
        <v>218</v>
      </c>
      <c r="D59" s="115" t="s">
        <v>259</v>
      </c>
      <c r="E59" s="81"/>
      <c r="F59" s="96">
        <v>1</v>
      </c>
      <c r="G59" s="96"/>
      <c r="H59" s="96"/>
      <c r="I59" s="96"/>
    </row>
    <row r="60" spans="1:10" s="69" customFormat="1" ht="85.5" customHeight="1" x14ac:dyDescent="0.2">
      <c r="A60" s="260"/>
      <c r="B60" s="300"/>
      <c r="C60" s="107" t="s">
        <v>219</v>
      </c>
      <c r="D60" s="115" t="s">
        <v>260</v>
      </c>
      <c r="E60" s="81"/>
      <c r="F60" s="96">
        <v>1</v>
      </c>
      <c r="G60" s="96"/>
      <c r="H60" s="96"/>
      <c r="I60" s="96"/>
    </row>
    <row r="61" spans="1:10" s="69" customFormat="1" ht="30.6" customHeight="1" x14ac:dyDescent="0.2">
      <c r="A61" s="260"/>
      <c r="B61" s="300"/>
      <c r="C61" s="297" t="s">
        <v>220</v>
      </c>
      <c r="D61" s="266" t="s">
        <v>261</v>
      </c>
      <c r="E61" s="81"/>
      <c r="F61" s="231">
        <v>1</v>
      </c>
      <c r="G61" s="231"/>
      <c r="H61" s="231"/>
      <c r="I61" s="231"/>
    </row>
    <row r="62" spans="1:10" s="69" customFormat="1" ht="81.75" customHeight="1" x14ac:dyDescent="0.2">
      <c r="A62" s="260"/>
      <c r="B62" s="300"/>
      <c r="C62" s="299"/>
      <c r="D62" s="268"/>
      <c r="E62" s="81"/>
      <c r="F62" s="232"/>
      <c r="G62" s="232"/>
      <c r="H62" s="232"/>
      <c r="I62" s="232"/>
    </row>
    <row r="63" spans="1:10" s="69" customFormat="1" ht="21" customHeight="1" x14ac:dyDescent="0.2">
      <c r="A63" s="260"/>
      <c r="B63" s="300"/>
      <c r="C63" s="297" t="s">
        <v>221</v>
      </c>
      <c r="D63" s="266" t="s">
        <v>262</v>
      </c>
      <c r="E63" s="81"/>
      <c r="F63" s="231">
        <v>1</v>
      </c>
      <c r="G63" s="231"/>
      <c r="H63" s="231"/>
      <c r="I63" s="231"/>
    </row>
    <row r="64" spans="1:10" s="69" customFormat="1" ht="30.6" customHeight="1" x14ac:dyDescent="0.2">
      <c r="A64" s="260"/>
      <c r="B64" s="300"/>
      <c r="C64" s="298"/>
      <c r="D64" s="267"/>
      <c r="E64" s="81"/>
      <c r="F64" s="265"/>
      <c r="G64" s="265"/>
      <c r="H64" s="265"/>
      <c r="I64" s="265"/>
    </row>
    <row r="65" spans="1:10" s="69" customFormat="1" ht="28.9" customHeight="1" x14ac:dyDescent="0.2">
      <c r="A65" s="260"/>
      <c r="B65" s="300"/>
      <c r="C65" s="298"/>
      <c r="D65" s="267"/>
      <c r="E65" s="81"/>
      <c r="F65" s="265"/>
      <c r="G65" s="265"/>
      <c r="H65" s="265"/>
      <c r="I65" s="265"/>
    </row>
    <row r="66" spans="1:10" s="69" customFormat="1" ht="24" customHeight="1" x14ac:dyDescent="0.2">
      <c r="A66" s="260"/>
      <c r="B66" s="300"/>
      <c r="C66" s="298"/>
      <c r="D66" s="267"/>
      <c r="E66" s="81"/>
      <c r="F66" s="265"/>
      <c r="G66" s="265"/>
      <c r="H66" s="265"/>
      <c r="I66" s="265"/>
    </row>
    <row r="67" spans="1:10" s="69" customFormat="1" ht="74.25" customHeight="1" x14ac:dyDescent="0.2">
      <c r="A67" s="260"/>
      <c r="B67" s="300"/>
      <c r="C67" s="299"/>
      <c r="D67" s="268"/>
      <c r="E67" s="81"/>
      <c r="F67" s="232"/>
      <c r="G67" s="232"/>
      <c r="H67" s="232"/>
      <c r="I67" s="232"/>
    </row>
    <row r="68" spans="1:10" s="69" customFormat="1" ht="9" customHeight="1" x14ac:dyDescent="0.2">
      <c r="A68" s="260"/>
      <c r="B68" s="300"/>
      <c r="C68" s="297" t="s">
        <v>222</v>
      </c>
      <c r="D68" s="266" t="s">
        <v>263</v>
      </c>
      <c r="E68" s="81"/>
      <c r="F68" s="231"/>
      <c r="G68" s="231"/>
      <c r="H68" s="231"/>
      <c r="I68" s="231">
        <v>1</v>
      </c>
    </row>
    <row r="69" spans="1:10" s="69" customFormat="1" ht="13.15" customHeight="1" x14ac:dyDescent="0.2">
      <c r="A69" s="260"/>
      <c r="B69" s="300"/>
      <c r="C69" s="298"/>
      <c r="D69" s="267"/>
      <c r="E69" s="81"/>
      <c r="F69" s="265"/>
      <c r="G69" s="265"/>
      <c r="H69" s="265"/>
      <c r="I69" s="265"/>
    </row>
    <row r="70" spans="1:10" s="69" customFormat="1" ht="78" customHeight="1" thickBot="1" x14ac:dyDescent="0.25">
      <c r="A70" s="260"/>
      <c r="B70" s="300"/>
      <c r="C70" s="299"/>
      <c r="D70" s="268"/>
      <c r="E70" s="80"/>
      <c r="F70" s="232"/>
      <c r="G70" s="232"/>
      <c r="H70" s="232"/>
      <c r="I70" s="232"/>
    </row>
    <row r="71" spans="1:10" s="69" customFormat="1" ht="28.5" x14ac:dyDescent="0.2">
      <c r="A71" s="260"/>
      <c r="B71" s="238" t="s">
        <v>208</v>
      </c>
      <c r="C71" s="241" t="s">
        <v>223</v>
      </c>
      <c r="D71" s="243" t="s">
        <v>264</v>
      </c>
      <c r="E71" s="91" t="s">
        <v>122</v>
      </c>
      <c r="F71" s="262">
        <v>1</v>
      </c>
      <c r="G71" s="262"/>
      <c r="H71" s="262"/>
      <c r="I71" s="262"/>
    </row>
    <row r="72" spans="1:10" s="69" customFormat="1" ht="25.15" customHeight="1" x14ac:dyDescent="0.2">
      <c r="A72" s="260"/>
      <c r="B72" s="239"/>
      <c r="C72" s="242"/>
      <c r="D72" s="244"/>
      <c r="E72" s="91" t="s">
        <v>123</v>
      </c>
      <c r="F72" s="263"/>
      <c r="G72" s="263"/>
      <c r="H72" s="263"/>
      <c r="I72" s="263"/>
    </row>
    <row r="73" spans="1:10" s="69" customFormat="1" ht="40.9" customHeight="1" x14ac:dyDescent="0.2">
      <c r="A73" s="260"/>
      <c r="B73" s="239"/>
      <c r="C73" s="242"/>
      <c r="D73" s="244"/>
      <c r="E73" s="91" t="s">
        <v>126</v>
      </c>
      <c r="F73" s="263"/>
      <c r="G73" s="263"/>
      <c r="H73" s="263"/>
      <c r="I73" s="263"/>
      <c r="J73" s="91"/>
    </row>
    <row r="74" spans="1:10" s="69" customFormat="1" ht="28.5" x14ac:dyDescent="0.2">
      <c r="A74" s="260"/>
      <c r="B74" s="239"/>
      <c r="C74" s="242"/>
      <c r="D74" s="244"/>
      <c r="E74" s="91" t="s">
        <v>128</v>
      </c>
      <c r="F74" s="263"/>
      <c r="G74" s="263"/>
      <c r="H74" s="263"/>
      <c r="I74" s="263"/>
    </row>
    <row r="75" spans="1:10" s="69" customFormat="1" ht="89.45" customHeight="1" x14ac:dyDescent="0.2">
      <c r="A75" s="260"/>
      <c r="B75" s="239"/>
      <c r="C75" s="242"/>
      <c r="D75" s="244"/>
      <c r="E75" s="91" t="s">
        <v>130</v>
      </c>
      <c r="F75" s="263"/>
      <c r="G75" s="263"/>
      <c r="H75" s="263"/>
      <c r="I75" s="263"/>
    </row>
    <row r="76" spans="1:10" s="69" customFormat="1" ht="19.899999999999999" customHeight="1" x14ac:dyDescent="0.2">
      <c r="A76" s="260"/>
      <c r="B76" s="239"/>
      <c r="C76" s="242"/>
      <c r="D76" s="244"/>
      <c r="E76" s="91" t="s">
        <v>131</v>
      </c>
      <c r="F76" s="263"/>
      <c r="G76" s="263"/>
      <c r="H76" s="263"/>
      <c r="I76" s="263"/>
    </row>
    <row r="77" spans="1:10" s="69" customFormat="1" ht="36" customHeight="1" thickBot="1" x14ac:dyDescent="0.25">
      <c r="A77" s="261"/>
      <c r="B77" s="240"/>
      <c r="C77" s="242"/>
      <c r="D77" s="245"/>
      <c r="E77" s="91" t="s">
        <v>133</v>
      </c>
      <c r="F77" s="264"/>
      <c r="G77" s="264"/>
      <c r="H77" s="264"/>
      <c r="I77" s="264"/>
    </row>
    <row r="78" spans="1:10" s="69" customFormat="1" ht="20.25" x14ac:dyDescent="0.2">
      <c r="A78" s="248" t="s">
        <v>205</v>
      </c>
      <c r="B78" s="248"/>
      <c r="C78" s="100">
        <v>12</v>
      </c>
      <c r="D78" s="249">
        <f>+F78+G78+H78+I78</f>
        <v>12</v>
      </c>
      <c r="E78" s="250"/>
      <c r="F78" s="108">
        <f>SUM(F50:F77)</f>
        <v>11</v>
      </c>
      <c r="G78" s="108">
        <f t="shared" ref="G78:I78" si="2">SUM(G50:G77)</f>
        <v>0</v>
      </c>
      <c r="H78" s="108">
        <f t="shared" si="2"/>
        <v>0</v>
      </c>
      <c r="I78" s="108">
        <f t="shared" si="2"/>
        <v>1</v>
      </c>
    </row>
    <row r="79" spans="1:10" s="69" customFormat="1" ht="21" thickBot="1" x14ac:dyDescent="0.25">
      <c r="A79" s="251" t="s">
        <v>209</v>
      </c>
      <c r="B79" s="251"/>
      <c r="C79" s="251"/>
      <c r="D79" s="251"/>
      <c r="E79" s="71"/>
      <c r="F79" s="235">
        <f>+(F82+H82)/D82</f>
        <v>1</v>
      </c>
      <c r="G79" s="235"/>
      <c r="H79" s="235"/>
      <c r="I79" s="235"/>
    </row>
    <row r="80" spans="1:10" ht="54" customHeight="1" x14ac:dyDescent="0.2">
      <c r="A80" s="253" t="s">
        <v>24</v>
      </c>
      <c r="B80" s="254" t="s">
        <v>142</v>
      </c>
      <c r="C80" s="295" t="s">
        <v>187</v>
      </c>
      <c r="D80" s="246" t="s">
        <v>246</v>
      </c>
      <c r="E80" s="293" t="s">
        <v>138</v>
      </c>
      <c r="F80" s="233">
        <v>1</v>
      </c>
      <c r="G80" s="233"/>
      <c r="H80" s="233"/>
      <c r="I80" s="233"/>
    </row>
    <row r="81" spans="1:14" ht="36" customHeight="1" thickBot="1" x14ac:dyDescent="0.25">
      <c r="A81" s="253"/>
      <c r="B81" s="254"/>
      <c r="C81" s="296"/>
      <c r="D81" s="247"/>
      <c r="E81" s="294"/>
      <c r="F81" s="234"/>
      <c r="G81" s="234"/>
      <c r="H81" s="234"/>
      <c r="I81" s="234"/>
    </row>
    <row r="82" spans="1:14" s="69" customFormat="1" ht="20.25" x14ac:dyDescent="0.2">
      <c r="A82" s="252" t="s">
        <v>205</v>
      </c>
      <c r="B82" s="252"/>
      <c r="C82" s="100">
        <v>1</v>
      </c>
      <c r="D82" s="252">
        <f>+F82+G82+H82+I82</f>
        <v>1</v>
      </c>
      <c r="E82" s="252"/>
      <c r="F82" s="76">
        <f>SUM(F80:F81)</f>
        <v>1</v>
      </c>
      <c r="G82" s="76">
        <f t="shared" ref="G82:I82" si="3">SUM(G80:G81)</f>
        <v>0</v>
      </c>
      <c r="H82" s="76">
        <f t="shared" si="3"/>
        <v>0</v>
      </c>
      <c r="I82" s="76">
        <f t="shared" si="3"/>
        <v>0</v>
      </c>
    </row>
    <row r="83" spans="1:14" s="69" customFormat="1" x14ac:dyDescent="0.2">
      <c r="A83" s="75"/>
      <c r="B83" s="75"/>
    </row>
    <row r="84" spans="1:14" s="69" customFormat="1" x14ac:dyDescent="0.2">
      <c r="A84" s="75"/>
      <c r="B84" s="75"/>
      <c r="F84" s="72" t="s">
        <v>200</v>
      </c>
      <c r="G84" s="72" t="s">
        <v>201</v>
      </c>
      <c r="H84" s="72" t="s">
        <v>202</v>
      </c>
      <c r="I84" s="72" t="s">
        <v>203</v>
      </c>
      <c r="J84" s="101" t="s">
        <v>0</v>
      </c>
      <c r="K84" s="101" t="s">
        <v>210</v>
      </c>
    </row>
    <row r="85" spans="1:14" s="69" customFormat="1" x14ac:dyDescent="0.2">
      <c r="A85" s="75"/>
      <c r="B85" s="75"/>
      <c r="D85" s="102" t="str">
        <f>+A6</f>
        <v>5.1 COMPONENTE ASEGURAMIENTO</v>
      </c>
      <c r="E85" s="102"/>
      <c r="F85" s="103">
        <f>+F23</f>
        <v>5</v>
      </c>
      <c r="G85" s="103">
        <f t="shared" ref="G85:I85" si="4">+G23</f>
        <v>1</v>
      </c>
      <c r="H85" s="103">
        <f t="shared" si="4"/>
        <v>1</v>
      </c>
      <c r="I85" s="103">
        <f t="shared" si="4"/>
        <v>0</v>
      </c>
      <c r="J85" s="103">
        <f>+C23</f>
        <v>7</v>
      </c>
      <c r="K85" s="104">
        <f>+F6</f>
        <v>0.8571428571428571</v>
      </c>
    </row>
    <row r="86" spans="1:14" s="69" customFormat="1" x14ac:dyDescent="0.2">
      <c r="A86" s="75"/>
      <c r="B86" s="75"/>
      <c r="D86" s="102" t="str">
        <f>+A24</f>
        <v>5.2 COMPONENTE PRESTACIÓN DE SERVICIOS</v>
      </c>
      <c r="E86" s="102"/>
      <c r="F86" s="103">
        <f>+F47</f>
        <v>9</v>
      </c>
      <c r="G86" s="103">
        <f t="shared" ref="G86:I86" si="5">+G47</f>
        <v>2</v>
      </c>
      <c r="H86" s="103">
        <f t="shared" si="5"/>
        <v>0</v>
      </c>
      <c r="I86" s="103">
        <f t="shared" si="5"/>
        <v>0</v>
      </c>
      <c r="J86" s="103">
        <f>+C47</f>
        <v>11</v>
      </c>
      <c r="K86" s="105">
        <f>+F24</f>
        <v>0.81818181818181823</v>
      </c>
    </row>
    <row r="87" spans="1:14" s="69" customFormat="1" x14ac:dyDescent="0.2">
      <c r="A87" s="75"/>
      <c r="B87" s="75"/>
      <c r="D87" s="102" t="str">
        <f>+A48</f>
        <v>5.3. COMPONENTE PRESTACIÓN DE SERVICIOS DE PROMOCIÓN Y DETECCION</v>
      </c>
      <c r="E87" s="102"/>
      <c r="F87" s="103">
        <f>+F78</f>
        <v>11</v>
      </c>
      <c r="G87" s="103">
        <f t="shared" ref="G87:I87" si="6">+G78</f>
        <v>0</v>
      </c>
      <c r="H87" s="103">
        <f t="shared" si="6"/>
        <v>0</v>
      </c>
      <c r="I87" s="103">
        <f t="shared" si="6"/>
        <v>1</v>
      </c>
      <c r="J87" s="103">
        <f>+C78</f>
        <v>12</v>
      </c>
      <c r="K87" s="104">
        <f>+F48</f>
        <v>0.91666666666666663</v>
      </c>
    </row>
    <row r="88" spans="1:14" s="69" customFormat="1" x14ac:dyDescent="0.2">
      <c r="A88" s="75"/>
      <c r="B88" s="75"/>
      <c r="D88" s="236" t="str">
        <f>+A79</f>
        <v>5.4 INFORMACIÓN</v>
      </c>
      <c r="E88" s="237"/>
      <c r="F88" s="103">
        <f>+F82</f>
        <v>1</v>
      </c>
      <c r="G88" s="103">
        <f t="shared" ref="G88:I88" si="7">+G82</f>
        <v>0</v>
      </c>
      <c r="H88" s="103">
        <f t="shared" si="7"/>
        <v>0</v>
      </c>
      <c r="I88" s="103">
        <f t="shared" si="7"/>
        <v>0</v>
      </c>
      <c r="J88" s="103">
        <f>+C82</f>
        <v>1</v>
      </c>
      <c r="K88" s="104">
        <f>+F79</f>
        <v>1</v>
      </c>
    </row>
    <row r="89" spans="1:14" s="69" customFormat="1" x14ac:dyDescent="0.2">
      <c r="A89" s="75"/>
      <c r="B89" s="75"/>
      <c r="D89" s="236" t="s">
        <v>211</v>
      </c>
      <c r="E89" s="237"/>
      <c r="F89" s="106">
        <f>SUM(F85:F88)</f>
        <v>26</v>
      </c>
      <c r="G89" s="106">
        <f t="shared" ref="G89:J89" si="8">SUM(G85:G88)</f>
        <v>3</v>
      </c>
      <c r="H89" s="106">
        <f t="shared" si="8"/>
        <v>1</v>
      </c>
      <c r="I89" s="106">
        <f t="shared" si="8"/>
        <v>1</v>
      </c>
      <c r="J89" s="106">
        <f t="shared" si="8"/>
        <v>31</v>
      </c>
      <c r="K89" s="109">
        <f>AVERAGE(K85:K88)</f>
        <v>0.89799783549783552</v>
      </c>
      <c r="L89" s="110"/>
      <c r="M89" s="110"/>
      <c r="N89" s="110"/>
    </row>
  </sheetData>
  <mergeCells count="194">
    <mergeCell ref="B50:B52"/>
    <mergeCell ref="C8:C9"/>
    <mergeCell ref="C10:C11"/>
    <mergeCell ref="C12:C14"/>
    <mergeCell ref="C17:C18"/>
    <mergeCell ref="C19:C20"/>
    <mergeCell ref="C21:C22"/>
    <mergeCell ref="E21:E22"/>
    <mergeCell ref="D21:D22"/>
    <mergeCell ref="B36:B39"/>
    <mergeCell ref="B34:B35"/>
    <mergeCell ref="B32:B33"/>
    <mergeCell ref="B30:B31"/>
    <mergeCell ref="A24:D24"/>
    <mergeCell ref="B42:B43"/>
    <mergeCell ref="B40:B41"/>
    <mergeCell ref="A26:A46"/>
    <mergeCell ref="B26:B29"/>
    <mergeCell ref="B44:B46"/>
    <mergeCell ref="C30:C31"/>
    <mergeCell ref="C37:C39"/>
    <mergeCell ref="C42:C43"/>
    <mergeCell ref="A23:B23"/>
    <mergeCell ref="D23:E23"/>
    <mergeCell ref="F28:F29"/>
    <mergeCell ref="G28:G29"/>
    <mergeCell ref="H28:H29"/>
    <mergeCell ref="I28:I29"/>
    <mergeCell ref="C27:C29"/>
    <mergeCell ref="G57:G58"/>
    <mergeCell ref="A8:A11"/>
    <mergeCell ref="B8:B9"/>
    <mergeCell ref="E8:E9"/>
    <mergeCell ref="B10:B11"/>
    <mergeCell ref="E10:E11"/>
    <mergeCell ref="D10:D11"/>
    <mergeCell ref="E12:E14"/>
    <mergeCell ref="A15:A16"/>
    <mergeCell ref="B15:B16"/>
    <mergeCell ref="C15:C16"/>
    <mergeCell ref="A12:A14"/>
    <mergeCell ref="B12:B14"/>
    <mergeCell ref="F10:F11"/>
    <mergeCell ref="D15:D16"/>
    <mergeCell ref="F15:F16"/>
    <mergeCell ref="E17:E18"/>
    <mergeCell ref="E15:E16"/>
    <mergeCell ref="A17:A20"/>
    <mergeCell ref="F32:F33"/>
    <mergeCell ref="G32:G33"/>
    <mergeCell ref="H32:H33"/>
    <mergeCell ref="I32:I33"/>
    <mergeCell ref="E32:E33"/>
    <mergeCell ref="C32:C33"/>
    <mergeCell ref="F30:F31"/>
    <mergeCell ref="G30:G31"/>
    <mergeCell ref="H30:H31"/>
    <mergeCell ref="I30:I31"/>
    <mergeCell ref="D32:D33"/>
    <mergeCell ref="E30:E31"/>
    <mergeCell ref="F40:F41"/>
    <mergeCell ref="G40:G41"/>
    <mergeCell ref="H40:H41"/>
    <mergeCell ref="I40:I41"/>
    <mergeCell ref="E40:E41"/>
    <mergeCell ref="C40:C41"/>
    <mergeCell ref="E34:E35"/>
    <mergeCell ref="I34:I35"/>
    <mergeCell ref="F34:F35"/>
    <mergeCell ref="G34:G35"/>
    <mergeCell ref="H34:H35"/>
    <mergeCell ref="F44:F46"/>
    <mergeCell ref="G44:G46"/>
    <mergeCell ref="H44:H46"/>
    <mergeCell ref="I44:I46"/>
    <mergeCell ref="E44:E46"/>
    <mergeCell ref="C44:C46"/>
    <mergeCell ref="D42:D43"/>
    <mergeCell ref="I42:I43"/>
    <mergeCell ref="F42:F43"/>
    <mergeCell ref="G42:G43"/>
    <mergeCell ref="H42:H43"/>
    <mergeCell ref="A1:A5"/>
    <mergeCell ref="B1:I1"/>
    <mergeCell ref="C2:I2"/>
    <mergeCell ref="C3:I3"/>
    <mergeCell ref="C4:I4"/>
    <mergeCell ref="C5:I5"/>
    <mergeCell ref="E80:E81"/>
    <mergeCell ref="C80:C81"/>
    <mergeCell ref="D63:D67"/>
    <mergeCell ref="F63:F67"/>
    <mergeCell ref="G63:G67"/>
    <mergeCell ref="H63:H67"/>
    <mergeCell ref="F80:F81"/>
    <mergeCell ref="G80:G81"/>
    <mergeCell ref="H80:H81"/>
    <mergeCell ref="C53:C55"/>
    <mergeCell ref="C57:C58"/>
    <mergeCell ref="C61:C62"/>
    <mergeCell ref="C63:C67"/>
    <mergeCell ref="C68:C70"/>
    <mergeCell ref="B53:B70"/>
    <mergeCell ref="D44:D46"/>
    <mergeCell ref="D53:D55"/>
    <mergeCell ref="F53:F55"/>
    <mergeCell ref="G10:G11"/>
    <mergeCell ref="H10:H11"/>
    <mergeCell ref="I10:I11"/>
    <mergeCell ref="D12:D14"/>
    <mergeCell ref="F12:F14"/>
    <mergeCell ref="G12:G14"/>
    <mergeCell ref="H12:H14"/>
    <mergeCell ref="I12:I14"/>
    <mergeCell ref="A6:D6"/>
    <mergeCell ref="F6:I6"/>
    <mergeCell ref="D8:D9"/>
    <mergeCell ref="F8:F9"/>
    <mergeCell ref="G8:G9"/>
    <mergeCell ref="H8:H9"/>
    <mergeCell ref="I8:I9"/>
    <mergeCell ref="G15:G16"/>
    <mergeCell ref="H15:H16"/>
    <mergeCell ref="I15:I16"/>
    <mergeCell ref="D17:D18"/>
    <mergeCell ref="F17:F18"/>
    <mergeCell ref="G17:G18"/>
    <mergeCell ref="H17:H18"/>
    <mergeCell ref="I17:I18"/>
    <mergeCell ref="B17:B18"/>
    <mergeCell ref="A21:A22"/>
    <mergeCell ref="B21:B22"/>
    <mergeCell ref="B19:B20"/>
    <mergeCell ref="I57:I58"/>
    <mergeCell ref="F24:I24"/>
    <mergeCell ref="D19:D20"/>
    <mergeCell ref="F19:F20"/>
    <mergeCell ref="G19:G20"/>
    <mergeCell ref="H19:H20"/>
    <mergeCell ref="I19:I20"/>
    <mergeCell ref="F21:F22"/>
    <mergeCell ref="G21:G22"/>
    <mergeCell ref="H21:H22"/>
    <mergeCell ref="I21:I22"/>
    <mergeCell ref="G53:G55"/>
    <mergeCell ref="H53:H55"/>
    <mergeCell ref="E42:E43"/>
    <mergeCell ref="D37:D39"/>
    <mergeCell ref="F37:F39"/>
    <mergeCell ref="G37:G39"/>
    <mergeCell ref="H37:H39"/>
    <mergeCell ref="I37:I39"/>
    <mergeCell ref="D40:D41"/>
    <mergeCell ref="D30:D31"/>
    <mergeCell ref="D28:D29"/>
    <mergeCell ref="A47:B47"/>
    <mergeCell ref="D47:E47"/>
    <mergeCell ref="A48:D48"/>
    <mergeCell ref="F48:I48"/>
    <mergeCell ref="A50:A77"/>
    <mergeCell ref="F71:F77"/>
    <mergeCell ref="G71:G77"/>
    <mergeCell ref="H71:H77"/>
    <mergeCell ref="I71:I77"/>
    <mergeCell ref="I63:I67"/>
    <mergeCell ref="D68:D70"/>
    <mergeCell ref="F68:F70"/>
    <mergeCell ref="G68:G70"/>
    <mergeCell ref="H68:H70"/>
    <mergeCell ref="I68:I70"/>
    <mergeCell ref="D61:D62"/>
    <mergeCell ref="F61:F62"/>
    <mergeCell ref="G61:G62"/>
    <mergeCell ref="H61:H62"/>
    <mergeCell ref="I61:I62"/>
    <mergeCell ref="I53:I55"/>
    <mergeCell ref="D57:D58"/>
    <mergeCell ref="F57:F58"/>
    <mergeCell ref="H57:H58"/>
    <mergeCell ref="I80:I81"/>
    <mergeCell ref="F79:I79"/>
    <mergeCell ref="D88:E88"/>
    <mergeCell ref="D89:E89"/>
    <mergeCell ref="B71:B77"/>
    <mergeCell ref="C71:C77"/>
    <mergeCell ref="D71:D77"/>
    <mergeCell ref="D80:D81"/>
    <mergeCell ref="A78:B78"/>
    <mergeCell ref="D78:E78"/>
    <mergeCell ref="A79:D79"/>
    <mergeCell ref="A82:B82"/>
    <mergeCell ref="D82:E82"/>
    <mergeCell ref="A80:A81"/>
    <mergeCell ref="B80:B81"/>
  </mergeCells>
  <conditionalFormatting sqref="D82:E82">
    <cfRule type="cellIs" dxfId="18" priority="19" operator="notEqual">
      <formula>$C$82</formula>
    </cfRule>
  </conditionalFormatting>
  <conditionalFormatting sqref="F6:I6">
    <cfRule type="cellIs" dxfId="17" priority="16" operator="between">
      <formula>0</formula>
      <formula>0.69</formula>
    </cfRule>
    <cfRule type="cellIs" dxfId="16" priority="17" operator="between">
      <formula>0.7</formula>
      <formula>0.89</formula>
    </cfRule>
    <cfRule type="cellIs" dxfId="15" priority="18" operator="between">
      <formula>0.9</formula>
      <formula>1</formula>
    </cfRule>
  </conditionalFormatting>
  <conditionalFormatting sqref="F24:I24">
    <cfRule type="cellIs" dxfId="14" priority="13" operator="between">
      <formula>0</formula>
      <formula>0.69</formula>
    </cfRule>
    <cfRule type="cellIs" dxfId="13" priority="14" operator="between">
      <formula>0.7</formula>
      <formula>0.89</formula>
    </cfRule>
    <cfRule type="cellIs" dxfId="12" priority="15" operator="between">
      <formula>0.9</formula>
      <formula>1</formula>
    </cfRule>
  </conditionalFormatting>
  <conditionalFormatting sqref="F48:I48">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F79:I79">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K89:N89">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D78:E78">
    <cfRule type="cellIs" dxfId="2" priority="3" operator="notEqual">
      <formula>$C$78</formula>
    </cfRule>
  </conditionalFormatting>
  <conditionalFormatting sqref="D47:E47">
    <cfRule type="cellIs" dxfId="1" priority="2" operator="notEqual">
      <formula>$C$47</formula>
    </cfRule>
  </conditionalFormatting>
  <conditionalFormatting sqref="D23:E23">
    <cfRule type="cellIs" dxfId="0" priority="1" operator="notEqual">
      <formula>$C$23</formula>
    </cfRule>
  </conditionalFormatting>
  <dataValidations count="1">
    <dataValidation type="whole" operator="equal" showInputMessage="1" showErrorMessage="1" sqref="F26:I46 F50:I77">
      <formula1>1</formula1>
    </dataValidation>
  </dataValidations>
  <pageMargins left="0.70866141732283472" right="0.70866141732283472" top="0.74803149606299213" bottom="0.74803149606299213" header="0.31496062992125984" footer="0.31496062992125984"/>
  <pageSetup paperSize="9" scale="1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6"/>
  <sheetViews>
    <sheetView workbookViewId="0">
      <selection activeCell="D32" sqref="D32"/>
    </sheetView>
  </sheetViews>
  <sheetFormatPr baseColWidth="10" defaultRowHeight="15" x14ac:dyDescent="0.25"/>
  <sheetData>
    <row r="4" spans="4:4" x14ac:dyDescent="0.25">
      <c r="D4" t="s">
        <v>155</v>
      </c>
    </row>
    <row r="5" spans="4:4" x14ac:dyDescent="0.25">
      <c r="D5" t="s">
        <v>156</v>
      </c>
    </row>
    <row r="6" spans="4:4" x14ac:dyDescent="0.25">
      <c r="D6"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GAUDI DLS </vt:lpstr>
      <vt:lpstr>10. SALUD VISUAL Y AUDITIVA </vt:lpstr>
      <vt:lpstr>.</vt:lpstr>
      <vt:lpstr>'10. SALUD VISUAL Y AUDITIVA '!_Hlk527464391</vt:lpstr>
      <vt:lpstr>'Reporte GAUDI DLS '!_Hlk527466857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FliaGómezMárquez</cp:lastModifiedBy>
  <dcterms:created xsi:type="dcterms:W3CDTF">2021-01-28T18:37:39Z</dcterms:created>
  <dcterms:modified xsi:type="dcterms:W3CDTF">2021-09-01T01:49:17Z</dcterms:modified>
</cp:coreProperties>
</file>