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GómezMárquez\Documents\ARCHIVOS ESCRITORIO\GUSTAVO\DOCUMENTOS ESCRITORIO\VISITAS EAPB\10. S VIS Y AUDI VISITA EAPB POLICIA\"/>
    </mc:Choice>
  </mc:AlternateContent>
  <bookViews>
    <workbookView xWindow="0" yWindow="0" windowWidth="20490" windowHeight="6720" firstSheet="1" activeTab="1"/>
  </bookViews>
  <sheets>
    <sheet name="Reporte GAUDI DLS " sheetId="3" state="hidden" r:id="rId1"/>
    <sheet name="10. SALUD VISUAL Y AUDITIVA " sheetId="2" r:id="rId2"/>
    <sheet name="." sheetId="4" state="hidden" r:id="rId3"/>
  </sheets>
  <definedNames>
    <definedName name="_Hlk527464391" localSheetId="1">'10. SALUD VISUAL Y AUDITIVA '!$B$21</definedName>
    <definedName name="_Hlk527464391" localSheetId="0">'Reporte GAUDI DLS '!#REF!</definedName>
    <definedName name="_Hlk527466857" localSheetId="1">'10. SALUD VISUAL Y AUDITIVA '!#REF!</definedName>
    <definedName name="_Hlk527466857" localSheetId="0">'Reporte GAUDI DLS '!$A$5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8" i="2" l="1"/>
  <c r="J87" i="2"/>
  <c r="J86" i="2"/>
  <c r="J85" i="2"/>
  <c r="D88" i="2"/>
  <c r="D87" i="2"/>
  <c r="D86" i="2"/>
  <c r="D85" i="2"/>
  <c r="G78" i="2"/>
  <c r="G87" i="2" s="1"/>
  <c r="H78" i="2"/>
  <c r="H87" i="2" s="1"/>
  <c r="I78" i="2"/>
  <c r="I87" i="2" s="1"/>
  <c r="F78" i="2"/>
  <c r="F87" i="2" s="1"/>
  <c r="G47" i="2"/>
  <c r="G86" i="2" s="1"/>
  <c r="H47" i="2"/>
  <c r="H86" i="2" s="1"/>
  <c r="I47" i="2"/>
  <c r="I86" i="2" s="1"/>
  <c r="F47" i="2"/>
  <c r="F86" i="2" s="1"/>
  <c r="G23" i="2"/>
  <c r="G85" i="2" s="1"/>
  <c r="H23" i="2"/>
  <c r="H85" i="2" s="1"/>
  <c r="I23" i="2"/>
  <c r="I85" i="2" s="1"/>
  <c r="F23" i="2"/>
  <c r="F85" i="2" s="1"/>
  <c r="I82" i="2"/>
  <c r="I88" i="2" s="1"/>
  <c r="H82" i="2"/>
  <c r="H88" i="2" s="1"/>
  <c r="G82" i="2"/>
  <c r="G88" i="2" s="1"/>
  <c r="F82" i="2"/>
  <c r="F88" i="2" s="1"/>
  <c r="D78" i="2" l="1"/>
  <c r="F48" i="2" s="1"/>
  <c r="K87" i="2" s="1"/>
  <c r="J89" i="2"/>
  <c r="D82" i="2"/>
  <c r="F79" i="2" s="1"/>
  <c r="K88" i="2" s="1"/>
  <c r="F89" i="2"/>
  <c r="H89" i="2"/>
  <c r="G89" i="2"/>
  <c r="I89" i="2"/>
  <c r="D47" i="2"/>
  <c r="F24" i="2" s="1"/>
  <c r="K86" i="2" s="1"/>
  <c r="F6" i="2"/>
  <c r="K85" i="2" s="1"/>
  <c r="D23" i="2"/>
  <c r="K89" i="2" l="1"/>
</calcChain>
</file>

<file path=xl/sharedStrings.xml><?xml version="1.0" encoding="utf-8"?>
<sst xmlns="http://schemas.openxmlformats.org/spreadsheetml/2006/main" count="369" uniqueCount="260">
  <si>
    <t>ESTANDAR</t>
  </si>
  <si>
    <t>CRITERIO PARA EVALUAR</t>
  </si>
  <si>
    <t>MODO DE VERIFICACIÓN</t>
  </si>
  <si>
    <t>SITUACIÓN EVIDENCIADA</t>
  </si>
  <si>
    <t>NORMAS PRESUNTAMENTE INFRINGIDAS</t>
  </si>
  <si>
    <t xml:space="preserve">AREA RESPONSABLE REVISION EN SDS </t>
  </si>
  <si>
    <t>Caracterización Poblacional</t>
  </si>
  <si>
    <t xml:space="preserve">1. La EPS cuenta con una caracterización poblacional que contenga el análisis demográfico de su población afiliada. </t>
  </si>
  <si>
    <t xml:space="preserve">Artículos 12, 13 y 17 de la Resolución 1536 de 2015.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</si>
  <si>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</si>
  <si>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</si>
  <si>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</si>
  <si>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EQUIPO RIPSS</t>
  </si>
  <si>
    <t>Artículo 8 y numeral 14.2 del artículo 14 de la Resolución 1441 de 2016</t>
  </si>
  <si>
    <t>Mejoramiento de los indicadores de calidad</t>
  </si>
  <si>
    <t>4. La EPS realizó análisis de los indicadores de monitoreo de la calidad en salud (Res. 256/16) e implementó estrategias de mejoramiento.</t>
  </si>
  <si>
    <t>Artículo 14 de la Resolución 256 de 2016</t>
  </si>
  <si>
    <t>Afiliación y Novedades</t>
  </si>
  <si>
    <t>5. La EPS cuenta con el rol en el Sistema de Afiliación Transaccional - SAT y realiza las verificaciones relacionadas con la afiliación y novedades.</t>
  </si>
  <si>
    <t>Artículos 2.1.2.3. y 2.1.2.5. del Decreto 780 de 2016, artículos 4, 8, 16 y 22 y literal i) del numeral 1 del Anexo de la Resolución 768 de 2018.</t>
  </si>
  <si>
    <t>La muestra será determinada según la metodología establecida por la SNS.</t>
  </si>
  <si>
    <t>6. La EPS garantiza a los usuarios en movilidad o portabilidad la continuidad del aseguramiento y la prestación de los servicios que venían recibiendo.</t>
  </si>
  <si>
    <t>Artículo 3 y numeral 4.1.1. del artículo 4 de la Resolución 5600 de 2015, artículo 2.1.3.4 del Decreto 780 de 2016.</t>
  </si>
  <si>
    <t>Artículos 2.1.12.5 y 2.1.12.6 2.1.3.4 del Decreto 780 de 2016.</t>
  </si>
  <si>
    <t>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</si>
  <si>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</si>
  <si>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</si>
  <si>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</si>
  <si>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</si>
  <si>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CUMPLE
</t>
    </r>
    <r>
      <rPr>
        <sz val="8"/>
        <color rgb="FF000000"/>
        <rFont val="Calibri"/>
        <family val="2"/>
        <scheme val="minor"/>
      </rPr>
      <t xml:space="preserve">Si/No/ parcialmente </t>
    </r>
  </si>
  <si>
    <t xml:space="preserve">CONCLUSIÓN, DESCRIPCIÓN SOPORTES  Y HALLAZGOS </t>
  </si>
  <si>
    <t>Acciones: RECOMENMDACIONES , PLANES DE MEJORA, REMISIÓN A LA SUPERSALUD Y/O RECONOCIMEINTOS</t>
  </si>
  <si>
    <t>5.2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</si>
  <si>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</si>
  <si>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</si>
  <si>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</si>
  <si>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</si>
  <si>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</si>
  <si>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</si>
  <si>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</si>
  <si>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</si>
  <si>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</si>
  <si>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</si>
  <si>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</si>
  <si>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</si>
  <si>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 xml:space="preserve">PRESTACION DE SERVICIOS /  SALUD PUBLICA </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</si>
  <si>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</si>
  <si>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</si>
  <si>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</si>
  <si>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</si>
  <si>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</si>
  <si>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t xml:space="preserve">PRESTACION DE SERVICIOS: COORD. RED </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</si>
  <si>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</si>
  <si>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</si>
  <si>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</si>
  <si>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</si>
  <si>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 xml:space="preserve">PRESTACION DE SERVICIOS: REF Y CONTRAREFERENCIA /CRUE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</si>
  <si>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</si>
  <si>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</si>
  <si>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</si>
  <si>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</si>
  <si>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CALIDAD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</si>
  <si>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</si>
  <si>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</si>
  <si>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</si>
  <si>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</si>
  <si>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</si>
  <si>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Artículos 38 y 47 de la Resolución 5269 de 2017</t>
  </si>
  <si>
    <t>Numerales 1 y 2 del Artículo 2.5.1.2.1.del Decreto 780 de 2016</t>
  </si>
  <si>
    <t>Artículo 1 de la Resolución 1604 de 2013.</t>
  </si>
  <si>
    <t>13. La EPS garantiza los mecanismos de atención al usuario.</t>
  </si>
  <si>
    <t>PRESTACION DE ERVICIOS :  SAC</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</si>
  <si>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</si>
  <si>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</si>
  <si>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</si>
  <si>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</si>
  <si>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</si>
  <si>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</si>
  <si>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</si>
  <si>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</si>
  <si>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</si>
  <si>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</si>
  <si>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</si>
  <si>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</si>
  <si>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</si>
  <si>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</si>
  <si>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5.3. COMPONENTE PRESTACIÓN DE SERVICIOS DE PROMOCIÓN Y DETECCION</t>
  </si>
  <si>
    <t xml:space="preserve">Prestación de servicios de promoción y detección </t>
  </si>
  <si>
    <t>16. La EPS cuenta con estrategias de demanda inducida.</t>
  </si>
  <si>
    <t xml:space="preserve">SALUD PUBLICA </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</si>
  <si>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</si>
  <si>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</si>
  <si>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</si>
  <si>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</si>
  <si>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</si>
  <si>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</si>
  <si>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</si>
  <si>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t>EQUIPO RIA MYP RES 1209 DE 2019</t>
  </si>
  <si>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</si>
  <si>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</si>
  <si>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</si>
  <si>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</si>
  <si>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</si>
  <si>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</si>
  <si>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</si>
  <si>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</si>
  <si>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</si>
  <si>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</si>
  <si>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</si>
  <si>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</si>
  <si>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</si>
  <si>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</si>
  <si>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</si>
  <si>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</si>
  <si>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</si>
  <si>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</si>
  <si>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</si>
  <si>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</si>
  <si>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</si>
  <si>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t>EQUIPO RIA MP RES 1209 DE 2019</t>
  </si>
  <si>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</si>
  <si>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</si>
  <si>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</si>
  <si>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</si>
  <si>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</si>
  <si>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</si>
  <si>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</si>
  <si>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</si>
  <si>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</si>
  <si>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</si>
  <si>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</si>
  <si>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</si>
  <si>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</si>
  <si>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</si>
  <si>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</si>
  <si>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</si>
  <si>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</si>
  <si>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 xml:space="preserve">INFORMACIÓIN EN SALUD </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</si>
  <si>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</si>
  <si>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</si>
  <si>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</si>
  <si>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</si>
  <si>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 xml:space="preserve">19. La EPS cumple sus obligaciones de información
NOTA: la EPS  brindo la información  GAUDI oportunamente a los muncipios? </t>
  </si>
  <si>
    <t xml:space="preserve">7. La EPS cumple sus obligaciones de información
NOTA: la EPS  brindo la información  GAUDI oportunamente a la SDS? </t>
  </si>
  <si>
    <t xml:space="preserve">MUNICIPIO: </t>
  </si>
  <si>
    <t>FECHA DE REPORTE:</t>
  </si>
  <si>
    <t xml:space="preserve">RESPONSABLE DEL REPORTE: </t>
  </si>
  <si>
    <t>Nombre: ________________________</t>
  </si>
  <si>
    <t>Cargo: _________________________________</t>
  </si>
  <si>
    <t xml:space="preserve">E-mail: </t>
  </si>
  <si>
    <t xml:space="preserve">Celular: </t>
  </si>
  <si>
    <r>
      <t xml:space="preserve">EVALUACIÓN EPS 1. DE CUMPLIMEINTO  DE LAS EAPB 
</t>
    </r>
    <r>
      <rPr>
        <b/>
        <sz val="8"/>
        <color rgb="FFFF0000"/>
        <rFont val="Calibri"/>
        <family val="2"/>
        <scheme val="minor"/>
      </rPr>
      <t>NOMBRE EAPB/EPS ___________________________</t>
    </r>
  </si>
  <si>
    <r>
      <t xml:space="preserve">EVALUACIÓN EPS 2. DE CUMPLIMEINTO  DE LAS EAPB 
</t>
    </r>
    <r>
      <rPr>
        <b/>
        <sz val="8"/>
        <color rgb="FFFF0000"/>
        <rFont val="Calibri"/>
        <family val="2"/>
        <scheme val="minor"/>
      </rPr>
      <t>NOMBRE EAPB/EPS ___________________________</t>
    </r>
  </si>
  <si>
    <r>
      <t xml:space="preserve">EVALUACIÓN EPS 3. DE CUMPLIMEINTO  DE LAS EAPB 
</t>
    </r>
    <r>
      <rPr>
        <b/>
        <sz val="8"/>
        <color rgb="FFFF0000"/>
        <rFont val="Calibri"/>
        <family val="2"/>
        <scheme val="minor"/>
      </rPr>
      <t>NOMBRE EAPB/EPS ___________________________</t>
    </r>
  </si>
  <si>
    <r>
      <t xml:space="preserve">EVALUACIÓN EPS 4. DE CUMPLIMEINTO  DE LAS EAPB 
</t>
    </r>
    <r>
      <rPr>
        <b/>
        <sz val="8"/>
        <color rgb="FFFF0000"/>
        <rFont val="Calibri"/>
        <family val="2"/>
        <scheme val="minor"/>
      </rPr>
      <t>NOMBRE EAPB/EPS ___________________________</t>
    </r>
  </si>
  <si>
    <t xml:space="preserve">Cumple </t>
  </si>
  <si>
    <t>No Cumple</t>
  </si>
  <si>
    <t xml:space="preserve">Cumplimiento Parcial </t>
  </si>
  <si>
    <t xml:space="preserve">MODO DE VERIFICACION PROGRAMAS SALUD VISUAL Y AUDITIVA </t>
  </si>
  <si>
    <t xml:space="preserve">*Verificar si tiene documentadas las estrategias de demanda inducida para los programas de Salud Visual y Auditiva. </t>
  </si>
  <si>
    <t xml:space="preserve">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</si>
  <si>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</si>
  <si>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 xml:space="preserve">*Verificar si se realizó, en menores de cinco años, demanda inducida para las actividades de: Atención Preventiva de salud visual y auditiva, se deben verificar las actividades y las frecuencias para cada actividad . </t>
  </si>
  <si>
    <t xml:space="preserve">Solicitar y verificar las  cohortes actualizadas de pacientes diagnosticados con  enfermedades reportadas  en salud visual y auditiva (GLAUCOMA, CATARATA, ENFERMEDADES REFRACTIVAS, RETINOPATIA DEL PREMATURO, HIPOACUSIA O PERDIDA DE LA AUDICION). </t>
  </si>
  <si>
    <t>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</si>
  <si>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t>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</si>
  <si>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</si>
  <si>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</si>
  <si>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 xml:space="preserve">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</si>
  <si>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Aseguramiento Salud Risaralda10:51
Las evidencias que se deben adjuntar son las siguientes:
a. Actas de seguimiento firmadas por las partes.
b. Soporte documental del incumplimiento evidenciado, (puede ser un pantallazo, un oficio, un
documento Excel, entre otros).
c. Requerimiento de la entidad territorial dirigido a la EPS para que subsane el incumplimiento.
d. Evidencia de que la EPS recibió el requerimiento de que trata el literal anterior.
e. Dado que el hallazgo se produce cuando la EPS no subsana el incumplimiento, entonces</t>
  </si>
  <si>
    <r>
      <t xml:space="preserve">Verificar  telefónicamente la disponibilidad de citas para  oftalmología, optometría y medicina general en el </t>
    </r>
    <r>
      <rPr>
        <sz val="8"/>
        <rFont val="Calibri"/>
        <family val="2"/>
        <scheme val="minor"/>
      </rPr>
      <t xml:space="preserve">municipio de residencia </t>
    </r>
    <r>
      <rPr>
        <sz val="8"/>
        <color rgb="FF000000"/>
        <rFont val="Calibri"/>
        <family val="2"/>
        <scheme val="minor"/>
      </rPr>
      <t>del afiliado, de acuerdo con la red suministrada por el asegurador, tomando como punto de partida el número de identificación de un afiliado. ( En presencia de la EAPB 4 llamadas telefónicas)</t>
    </r>
  </si>
  <si>
    <t>11. La EPS garantiza la operación del sistema de referencia y contra referencia dispone de una red de prestadores disponible y suficiente en todos los niveles de complejidad, así como la disponibilidad de la red de transporte y comunicaciones.</t>
  </si>
  <si>
    <t xml:space="preserve">De una muestra de casos que se encuentren en trámite de referencia y contra referencia, verifique que en pacientes cuya prioridad de remisión es urgente, la llegada del paciente al prestador receptor haya superado las 12 horas desde que se realizó la primera solicitud.   </t>
  </si>
  <si>
    <t>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</si>
  <si>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Cuenta con disponibilidad de red de especialistas y procesos claros de remisión sin barreras de acceso para que el prestador primario, realice la remison según la necesidad identificada ( se revisa contratación de servicios).</t>
  </si>
  <si>
    <t>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</si>
  <si>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 xml:space="preserve">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</si>
  <si>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15. La EPS tiene fallos de tutela en contra por tecnologías en salud incluidas en el Plan de Beneficios.
NOTA: la EPS  brindo la información  GAUDI oportunamente a los municipios? </t>
  </si>
  <si>
    <t>*Verificar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</si>
  <si>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Valoración integral salud visual y auditiva por enfermería .</t>
  </si>
  <si>
    <t xml:space="preserve">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</si>
  <si>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 Valoración Integral: Atención en salud por medicina general o especialista en pediatría o medicina familiar. Verificación de contrato. </t>
  </si>
  <si>
    <t xml:space="preserve">Protección Específica: VISUAL Test de agudeza visual con optotipos, AUDITIVAO - otoscopia Impedanciometria (Inmitancia Acústica).
Audiometría Tonal Logo audiometría (Audiometría Verbal). </t>
  </si>
  <si>
    <t>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</si>
  <si>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Vejez (60 años en adelante): 
Detección Temprana: Tamizaje visual y auditivo – Según hallazgos de las pruebas de tamización – Cohorte de patologías con resultados alterados.  </t>
  </si>
  <si>
    <t>Verificar que se garantizan  las intervenciones individuales de las GPC de atención al recién nacido y  las intervenciones de las RPMS del Ministerio de salud.</t>
  </si>
  <si>
    <t xml:space="preserve">19. La EPS cumple sus obligaciones de información
NOTA: la EPS  brindo la información  GAUDI oportunamente a los municipios y/o otros requerimientos? </t>
  </si>
  <si>
    <t>Realizar seguimiento a la entrega oportuna a la DLS  de planes de mejoramiento de visitas realizadas a las EAPB en cuanto a los programas de salud visual y salud auditiva.</t>
  </si>
  <si>
    <t>Verificación de la RIPSS e identificar que los servicios para la atencion a pacientes con enfermedades  visuales y auditivas relacionados con el primer y segundo nivel de atencion se encuentre habilitado. ( servicios de consulta externa, promocion y prevencion )</t>
  </si>
  <si>
    <t>Se evidencia documetos con el  analisis de los siguientes indicadores de monitorieo de la calidad en salud de la vigencia anterior  que son trasversales con el componente de salud visual y salud auditiva: 
-Tiempo promedio de espera para la asignacion de citas de medicina general.
-Tiempo promedio de espera de la asignacion de cita de pediatria. 
-Tiempo promedio de espera para la realizacion de cirugia de cataratas.
-Tiempo promedio de espera para la autorizacion de cirugia de cataratas.</t>
  </si>
  <si>
    <t>Verificacion del SAT  donde se evidencien las  verificaciones  de pare de la EAPB  de actualización y corrección de información del afiliado, condición e inclusión de beneficiario y traslados por unificación familiar con identificacion de los usuarios  con enfermedades visuales y auditivas.</t>
  </si>
  <si>
    <t>Con la base de datos o cohorte de los usaurios diagnosticados con enfermedades visuales y auditivas verificar que se  evidencie la  cobertura y prestación de servicios.</t>
  </si>
  <si>
    <t>Verificar si en la ultima vigencia la EAPB realizo entrega oportuna de los planes de mejoramiento de las visitas de seguimiento realizadas.</t>
  </si>
  <si>
    <t>En la caracterización poblacional realizada por la EAPB se encuentra identificada y priorizada la poblacion segun grupos de riesgo  que se estiman en los cursos de vida  infancia, primera infancia, juventud adultez y vejez.</t>
  </si>
  <si>
    <t>En el documento de caracterizacion se identifican las primeras causas de morbilidad  y mortalidad corelacionadas con las enfermedades visuales y auditivas , y se identifcan los diagnosticos.</t>
  </si>
  <si>
    <t>INSTITUCIÓN:</t>
  </si>
  <si>
    <t>FECHA:</t>
  </si>
  <si>
    <t>REFERENTE:</t>
  </si>
  <si>
    <t>5.1 COMPONENTE ASEGURAMIENTO</t>
  </si>
  <si>
    <t xml:space="preserve">HALLAZGOS EN LA VISITA </t>
  </si>
  <si>
    <t>C</t>
  </si>
  <si>
    <t>NC</t>
  </si>
  <si>
    <t>NA</t>
  </si>
  <si>
    <t>NV</t>
  </si>
  <si>
    <t>LISTA DE CHEQUEO RUTA SALUD VISUAL Y AUDITIVA   EAPB 2021</t>
  </si>
  <si>
    <t xml:space="preserve">TOTAL </t>
  </si>
  <si>
    <t>Artículo 1 de la Resolución 1552 de 2013 Artículo 124 del Decreto Ley 019 de 2012 Numerales 1 y 2 del Artículo 2.5.1.2.1.del Decreto 780 de 2016 Artículo 12 de la Resolución 5857 de 2018.</t>
  </si>
  <si>
    <r>
      <t>17.</t>
    </r>
    <r>
      <rPr>
        <sz val="11"/>
        <rFont val="Arial"/>
        <family val="2"/>
      </rPr>
      <t xml:space="preserve"> La EPS garantiza las intervenciones individuales de la RIAS de Promoción y Mantenimiento de la Salud.</t>
    </r>
  </si>
  <si>
    <r>
      <t>18.</t>
    </r>
    <r>
      <rPr>
        <sz val="11"/>
        <rFont val="Arial"/>
        <family val="2"/>
      </rPr>
      <t xml:space="preserve"> La EPS garantiza las intervenciones individuales de la Ruta Integral de Atención Materno Perinatal - RIAMP.</t>
    </r>
  </si>
  <si>
    <t>5.4 INFORMACIÓN</t>
  </si>
  <si>
    <t>%</t>
  </si>
  <si>
    <t xml:space="preserve">TOTAL  PROMEDIO </t>
  </si>
  <si>
    <t xml:space="preserve">1Verificar si tiene documentadas las estrategias de demanda inducida para los programas de Salud Visual y Auditiva. </t>
  </si>
  <si>
    <t xml:space="preserve">2. Verificar si se realizó, en menores de cinco años, demanda inducida para las actividades de: Atención Preventiva de salud visual y auditiva, se deben verificar las actividades y las frecuencias para cada actividad . </t>
  </si>
  <si>
    <t>3. 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</si>
  <si>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4. 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</si>
  <si>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5. Valoración integral salud visual y auditiva por enfermería .</t>
  </si>
  <si>
    <t xml:space="preserve">6. 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</si>
  <si>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 xml:space="preserve">7. 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</si>
  <si>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8. Valoración Integral: Atención en salud por medicina general o especialista en pediatría o medicina familiar. Verificación de contrato. </t>
  </si>
  <si>
    <t xml:space="preserve">9. Protección Específica: VISUAL Test de agudeza visual con optotipos, AUDITIVAO - otoscopia Impedanciometria (Inmitancia Acústica).
Audiometría Tonal Logo audiometría (Audiometría Verbal). </t>
  </si>
  <si>
    <t>10. 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</si>
  <si>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11. Vejez (60 años en adelante): 
Detección Temprana: Tamizaje visual y auditivo – Según hallazgos de las pruebas de tamización – Cohorte de patologías con resultados alterados.  </t>
  </si>
  <si>
    <t>12.Verificar que se garantizan  las intervenciones individuales de las GPC de atención al recién nacido y  las intervenciones de las RPMS del Ministerio de salud.</t>
  </si>
  <si>
    <t xml:space="preserve">1. Solicitar y verificar las  cohortes actualizadas de pacientes diagnosticados con  enfermedades reportadas  en salud visual y auditiva (GLAUCOMA, CATARATA, ENFERMEDADES REFRACTIVAS, RETINOPATIA DEL PREMATURO, HIPOACUSIA O PERDIDA DE LA AUDICION). </t>
  </si>
  <si>
    <t>2. 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</si>
  <si>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r>
      <t xml:space="preserve">3. Verificar  telefónicamente la disponibilidad de citas para  oftalmología, optometría y medicina general en el </t>
    </r>
    <r>
      <rPr>
        <sz val="11"/>
        <rFont val="Arial"/>
        <family val="2"/>
      </rPr>
      <t xml:space="preserve">municipio de residencia </t>
    </r>
    <r>
      <rPr>
        <sz val="11"/>
        <color rgb="FF000000"/>
        <rFont val="Arial"/>
        <family val="2"/>
      </rPr>
      <t>del afiliado, de acuerdo con la red suministrada por el asegurador, tomando como punto de partida el número de identificación de un afiliado. ( En presencia de la EAPB 4 llamadas telefónicas)</t>
    </r>
  </si>
  <si>
    <t xml:space="preserve">4. 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</si>
  <si>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5. 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</si>
  <si>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6. Cuenta con disponibilidad de red de especialistas y procesos claros de remisión sin barreras de acceso para que el prestador primario, realice la remison según la necesidad identificada ( se revisa contratación de servicios).</t>
  </si>
  <si>
    <t>7. 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</si>
  <si>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8. 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</si>
  <si>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9.Verifique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</si>
  <si>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10.Solicitar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</si>
  <si>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11.Solicite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</si>
  <si>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 xml:space="preserve">GUSTAVO A. GOMEZ MARQUEZ </t>
  </si>
  <si>
    <t xml:space="preserve">POLICIA </t>
  </si>
  <si>
    <t>la policia nacional se encuentra clasificada por regiones 4, donde se tiene analisis de la poblacion en la region 3 que es la que hace parte de caldadas quindio y risaralda y norte del valle y un municipio del choco</t>
  </si>
  <si>
    <t xml:space="preserve">se cuenta con un perfil epidemiologico clasificado por primeras causas de morbilidad incluyendo salud visual y auditiva </t>
  </si>
  <si>
    <t>no lse ecuentran obligados por la resolucion 3100 sin embargo se encuentran realizado auditoria interna permamente a travez del circulo calidad para tener contratos siempre con prestadores habilitados</t>
  </si>
  <si>
    <t xml:space="preserve">por medio del aplicativo de gestion de la informacion version 3 se realiza seguimiento constante y auditoria de calidad </t>
  </si>
  <si>
    <t xml:space="preserve">se tiene un sitema de iformacion clara con respecto al personal uniformado, no se tiene clasificado por diagnostico salud visual y euditivo, solo si se tinen para los protramas de vih tb, enf huerfanas, ca y gestantes </t>
  </si>
  <si>
    <t xml:space="preserve">se encuetra en constriuccion la cohorte de los programas de salud visual y autidiva , y se esta realizadon seguimiento mensual a los usuarios con audifonos, en el caso de oftalmologia se realiza seguimiento a los usuarios que asisten conoftalmologia por parte de la gerontologa encargada de los programas, se realiza priorizacion con base en el perfil de salud </t>
  </si>
  <si>
    <t>del programa salud visual y auditiva no se tienten hallazgos en las visitas anteriores</t>
  </si>
  <si>
    <t>se cuenta con seguimiento efectivo en las bases de datos por diagnostico con perfil epidemiologico actualizado</t>
  </si>
  <si>
    <t>se cuenta con red propia con especialistas otorrino y oftalmologo, con el programa gin gestionde la informacion se identifica la oportunidad a un dia.</t>
  </si>
  <si>
    <t>se cuenta con red propia con especialistas otorrino y oftalmologo, con el programa gin gestionde la informacion se identifica la oportunidad a un dia. Los lideres de cadad ruta agendan las citas de forma personal  de acuerdo a los ingresos y el seguimieto que se de por parte de los profsionales  esto se hace de forma mensual</t>
  </si>
  <si>
    <t xml:space="preserve">se cuenta con red propia con especialistas otorrino y oftalmologo, con el programa gin gestionde la informacion se identifica la oportunidad a un dia. Los lideres de cadad ruta agendan las citas de forma personal  de acuerdo a los ingresos y el seguimieto que se de por parte de los profsionales  esto se hace de forma mensual, se cuenta con tres pediatras donde los usuarios pueden solicitar la cita cuando quieran. </t>
  </si>
  <si>
    <t>las valoraciones iniciales se hacen en la insititucion propia y ya para la red externa se cuenta con el aplicativo gim donde se identifican los tiempos de 3.9 dias</t>
  </si>
  <si>
    <t xml:space="preserve">con la trabajadora social se realiza seguimiento a cada una de las PQRS de la ventanilla o del buzon de sugerencias para dar respuesta via telefonica o correo electronico y se cuenta con una plataforma que direcciona como indicador de policia ya que es una entrega obligatoria a los veedores </t>
  </si>
  <si>
    <t xml:space="preserve">con el acta de seguimiento se identifica  tramite a estas, queda pendiente que se clasifique por tipo de tutela </t>
  </si>
  <si>
    <t>cada programa en la IPS por medio de la captacion del usuario se induce a gestion del reisgo y en la acutalidad se esta ajutando con la ruta</t>
  </si>
  <si>
    <t xml:space="preserve">se llegan dos tipos de formato por medio de la super salud y se le responde con oficio por correo electronico y se realiza el tramite que se requiera, asi mismo por medio de la plataforma se realiza la respuesta en tiempos: con reclamos son 5dias habiles, dependiendo la subida a las plataforma de esto depende la respuesta. </t>
  </si>
  <si>
    <t xml:space="preserve">con la lider de CYD se direcciona a las profesionales de salud visual y auditiva y cada una maneja las ajendas y programa las citas. Se cuentra con matriz general base de datos por curso de vida </t>
  </si>
  <si>
    <t xml:space="preserve">cada una de las profesionales tanto de salud visua como de auditiva hacen seguimiento a cada uno de los usuario por curso de vida, a los neontales 100% y los infantes por patologia priorizada. A los neoatales se les realiza tamizaje completo y esto garantiza valoracion integral de la via auditiva. </t>
  </si>
  <si>
    <t>se cuenta con lider de adolescencia, lider de infancia y lider de juventud.</t>
  </si>
  <si>
    <t xml:space="preserve">no se cuenta con planes de mejoramiento pendiente de los programas de salud visual y auditiva </t>
  </si>
  <si>
    <t>En el contrato que se tiene con la farmacia se debe realizar entrega antes 72 y en la acción se realiza en menos de 24 horas y los que van más de 24 horas se envían a la casa del usuario.</t>
  </si>
  <si>
    <t>cada una de las profesionales tanto de salud visua como de auditiva hacen seguimiento a cada uno de los usuario por curso de vida.</t>
  </si>
  <si>
    <t>se evidencia consulta en tiempo real de consulta de valoracion integral de medicina familiar, este especialista y el de pediatra hacen parte del comité de implementacion de rutas.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</si>
</sst>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b/>
      <sz val="11"/>
      <name val="Arial"/>
      <family val="2"/>
    </font>
    <font>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6"/>
      <color theme="1"/>
      <name val="Cambria"/>
      <family val="1"/>
    </font>
    <font>
      <sz val="9"/>
      <color rgb="FF000000"/>
      <name val="Calibri"/>
      <family val="2"/>
      <scheme val="minor"/>
    </font>
    <font>
      <sz val="11"/>
      <color rgb="FF000000"/>
      <name val="Calibri"/>
      <family val="2"/>
      <scheme val="minor"/>
    </font>
    <font>
      <sz val="11"/>
      <name val="Calibri"/>
      <family val="2"/>
      <scheme val="minor"/>
    </font>
    <font>
      <b/>
      <sz val="8"/>
      <color rgb="FFFF0000"/>
      <name val="Calibri"/>
      <family val="2"/>
      <scheme val="minor"/>
    </font>
    <font>
      <sz val="11"/>
      <color rgb="FFFF0000"/>
      <name val="Calibri"/>
      <family val="2"/>
      <scheme val="minor"/>
    </font>
    <font>
      <sz val="11"/>
      <color theme="1"/>
      <name val="Calibri"/>
      <family val="2"/>
      <scheme val="minor"/>
    </font>
    <font>
      <sz val="11"/>
      <color theme="1"/>
      <name val="Arial"/>
      <family val="2"/>
    </font>
    <font>
      <b/>
      <sz val="11"/>
      <color theme="1"/>
      <name val="Arial"/>
      <family val="2"/>
    </font>
    <font>
      <sz val="16"/>
      <color theme="0"/>
      <name val="Arial"/>
      <family val="2"/>
    </font>
    <font>
      <b/>
      <sz val="8"/>
      <color theme="0"/>
      <name val="Arial"/>
      <family val="2"/>
    </font>
    <font>
      <sz val="11"/>
      <name val="Arial"/>
      <family val="2"/>
    </font>
    <font>
      <sz val="11"/>
      <color rgb="FFFF0000"/>
      <name val="Arial"/>
      <family val="2"/>
    </font>
    <font>
      <sz val="11"/>
      <color rgb="FF000000"/>
      <name val="Arial"/>
      <family val="2"/>
    </font>
    <font>
      <sz val="11"/>
      <color theme="0"/>
      <name val="Arial"/>
      <family val="2"/>
    </font>
    <font>
      <b/>
      <sz val="11"/>
      <color theme="0"/>
      <name val="Arial"/>
      <family val="2"/>
    </font>
    <font>
      <b/>
      <sz val="11"/>
      <color rgb="FF000000"/>
      <name val="Arial"/>
      <family val="2"/>
    </font>
  </fonts>
  <fills count="14">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9" fontId="15" fillId="0" borderId="0" applyFont="0" applyFill="0" applyBorder="0" applyAlignment="0" applyProtection="0"/>
  </cellStyleXfs>
  <cellXfs count="327">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left" indent="1"/>
    </xf>
    <xf numFmtId="0" fontId="5" fillId="0" borderId="0" xfId="0" applyFont="1" applyAlignment="1">
      <alignment horizontal="left" indent="1"/>
    </xf>
    <xf numFmtId="0" fontId="2" fillId="3"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8" fillId="5" borderId="5" xfId="0" applyFont="1" applyFill="1" applyBorder="1" applyAlignment="1">
      <alignment horizontal="justify" vertical="center" wrapText="1"/>
    </xf>
    <xf numFmtId="0" fontId="8" fillId="5" borderId="13" xfId="0"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0" fillId="5" borderId="7" xfId="0" applyFill="1" applyBorder="1" applyAlignment="1">
      <alignment vertical="center" wrapText="1"/>
    </xf>
    <xf numFmtId="0" fontId="8" fillId="5" borderId="7" xfId="0" applyFont="1" applyFill="1" applyBorder="1" applyAlignment="1">
      <alignment horizontal="justify" vertical="center" wrapText="1"/>
    </xf>
    <xf numFmtId="0" fontId="8" fillId="5" borderId="13" xfId="0" applyFont="1" applyFill="1" applyBorder="1" applyAlignment="1">
      <alignment vertical="center" wrapText="1"/>
    </xf>
    <xf numFmtId="0" fontId="8" fillId="5" borderId="7" xfId="0" applyFont="1" applyFill="1" applyBorder="1" applyAlignment="1">
      <alignment vertical="center" wrapText="1"/>
    </xf>
    <xf numFmtId="0" fontId="0" fillId="5" borderId="13" xfId="0" applyFill="1" applyBorder="1" applyAlignment="1">
      <alignment vertical="center" wrapText="1"/>
    </xf>
    <xf numFmtId="0" fontId="0" fillId="6" borderId="3" xfId="0" applyFill="1" applyBorder="1"/>
    <xf numFmtId="0" fontId="0" fillId="6" borderId="4" xfId="0" applyFill="1" applyBorder="1"/>
    <xf numFmtId="0" fontId="3" fillId="6" borderId="4" xfId="0" applyFont="1" applyFill="1" applyBorder="1" applyAlignment="1">
      <alignment horizontal="center" vertical="center" wrapText="1"/>
    </xf>
    <xf numFmtId="0" fontId="8" fillId="5" borderId="13" xfId="0" applyFont="1" applyFill="1" applyBorder="1" applyAlignment="1">
      <alignment horizontal="justify" vertical="center"/>
    </xf>
    <xf numFmtId="0" fontId="5" fillId="5" borderId="13" xfId="0" applyFont="1" applyFill="1" applyBorder="1" applyAlignment="1">
      <alignment vertical="center"/>
    </xf>
    <xf numFmtId="0" fontId="8" fillId="5" borderId="7" xfId="0" applyFont="1" applyFill="1" applyBorder="1" applyAlignment="1">
      <alignment horizontal="justify" vertical="center"/>
    </xf>
    <xf numFmtId="0" fontId="5" fillId="5" borderId="13" xfId="0" applyFont="1" applyFill="1" applyBorder="1" applyAlignment="1">
      <alignment horizontal="justify" vertical="center" wrapText="1"/>
    </xf>
    <xf numFmtId="0" fontId="5" fillId="5" borderId="13" xfId="0" applyFont="1" applyFill="1" applyBorder="1" applyAlignment="1">
      <alignment horizontal="justify" vertical="center"/>
    </xf>
    <xf numFmtId="0" fontId="5" fillId="5" borderId="13" xfId="0" applyFont="1" applyFill="1" applyBorder="1" applyAlignment="1">
      <alignment horizontal="center" vertical="center"/>
    </xf>
    <xf numFmtId="0" fontId="0" fillId="5" borderId="13" xfId="0" applyFill="1" applyBorder="1" applyAlignment="1">
      <alignment vertical="center"/>
    </xf>
    <xf numFmtId="0" fontId="7" fillId="5" borderId="13" xfId="0" applyFont="1" applyFill="1" applyBorder="1" applyAlignment="1">
      <alignment horizontal="justify" vertical="center" wrapText="1"/>
    </xf>
    <xf numFmtId="0" fontId="0" fillId="5" borderId="7" xfId="0" applyFill="1" applyBorder="1" applyAlignment="1">
      <alignment vertical="center"/>
    </xf>
    <xf numFmtId="0" fontId="12" fillId="0" borderId="0" xfId="0" applyFont="1"/>
    <xf numFmtId="0" fontId="0" fillId="0" borderId="8" xfId="0" applyBorder="1"/>
    <xf numFmtId="0" fontId="1" fillId="3" borderId="8" xfId="0" applyFont="1" applyFill="1" applyBorder="1" applyAlignment="1">
      <alignment horizontal="right"/>
    </xf>
    <xf numFmtId="0" fontId="0" fillId="3" borderId="8" xfId="0" applyFill="1" applyBorder="1" applyAlignment="1">
      <alignment horizontal="right" indent="1"/>
    </xf>
    <xf numFmtId="0" fontId="5" fillId="0" borderId="8" xfId="0" applyFont="1" applyBorder="1" applyAlignment="1">
      <alignment horizontal="left" indent="1"/>
    </xf>
    <xf numFmtId="0" fontId="6" fillId="3" borderId="0" xfId="0" applyFont="1" applyFill="1" applyAlignment="1">
      <alignment horizontal="right"/>
    </xf>
    <xf numFmtId="0" fontId="5" fillId="0" borderId="8" xfId="0" applyFont="1" applyBorder="1"/>
    <xf numFmtId="0" fontId="3" fillId="7" borderId="4" xfId="0" applyFont="1" applyFill="1" applyBorder="1" applyAlignment="1">
      <alignment horizontal="left" vertical="center" wrapText="1" indent="1"/>
    </xf>
    <xf numFmtId="0" fontId="3" fillId="8" borderId="4" xfId="0" applyFont="1" applyFill="1" applyBorder="1" applyAlignment="1">
      <alignment horizontal="left" vertical="center" wrapText="1" indent="1"/>
    </xf>
    <xf numFmtId="0" fontId="3" fillId="9" borderId="4"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3" fillId="7"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0" fillId="3" borderId="2" xfId="0" applyFill="1" applyBorder="1"/>
    <xf numFmtId="0" fontId="12" fillId="3" borderId="3" xfId="0" applyFont="1" applyFill="1" applyBorder="1"/>
    <xf numFmtId="0" fontId="0" fillId="3" borderId="3" xfId="0" applyFill="1" applyBorder="1" applyAlignment="1">
      <alignment horizontal="left" indent="1"/>
    </xf>
    <xf numFmtId="0" fontId="5" fillId="7" borderId="3" xfId="0" applyFont="1" applyFill="1" applyBorder="1" applyAlignment="1">
      <alignment horizontal="left" indent="1"/>
    </xf>
    <xf numFmtId="0" fontId="5" fillId="8" borderId="3" xfId="0" applyFont="1" applyFill="1" applyBorder="1" applyAlignment="1">
      <alignment horizontal="left" indent="1"/>
    </xf>
    <xf numFmtId="0" fontId="5" fillId="9" borderId="3" xfId="0" applyFont="1" applyFill="1" applyBorder="1" applyAlignment="1">
      <alignment horizontal="left" indent="1"/>
    </xf>
    <xf numFmtId="0" fontId="5" fillId="10" borderId="3" xfId="0" applyFont="1" applyFill="1" applyBorder="1" applyAlignment="1">
      <alignment horizontal="left" indent="1"/>
    </xf>
    <xf numFmtId="0" fontId="3" fillId="3" borderId="4" xfId="0" applyFont="1" applyFill="1" applyBorder="1" applyAlignment="1">
      <alignment horizontal="left" vertical="center" wrapText="1" indent="1"/>
    </xf>
    <xf numFmtId="0" fontId="0" fillId="0" borderId="0" xfId="0" applyBorder="1"/>
    <xf numFmtId="0" fontId="9" fillId="3" borderId="2" xfId="0" applyFont="1" applyFill="1" applyBorder="1" applyAlignment="1">
      <alignment vertical="center"/>
    </xf>
    <xf numFmtId="0" fontId="0" fillId="3" borderId="3" xfId="0" applyFill="1" applyBorder="1"/>
    <xf numFmtId="0" fontId="0" fillId="4" borderId="3" xfId="0" applyFill="1" applyBorder="1"/>
    <xf numFmtId="0" fontId="0" fillId="4" borderId="4" xfId="0" applyFill="1" applyBorder="1"/>
    <xf numFmtId="0" fontId="0" fillId="0" borderId="0" xfId="0" applyAlignment="1">
      <alignment wrapText="1"/>
    </xf>
    <xf numFmtId="0" fontId="3" fillId="11" borderId="8" xfId="0" applyFont="1" applyFill="1" applyBorder="1" applyAlignment="1">
      <alignment horizontal="center" vertical="center" wrapText="1"/>
    </xf>
    <xf numFmtId="0" fontId="8" fillId="5" borderId="14" xfId="0" applyFont="1" applyFill="1" applyBorder="1" applyAlignment="1">
      <alignment horizontal="justify" vertical="center" wrapText="1"/>
    </xf>
    <xf numFmtId="0" fontId="8" fillId="5" borderId="0" xfId="0" applyFont="1" applyFill="1" applyBorder="1" applyAlignment="1">
      <alignment horizontal="justify" vertical="center" wrapText="1"/>
    </xf>
    <xf numFmtId="0" fontId="0" fillId="5" borderId="15" xfId="0" applyFill="1" applyBorder="1" applyAlignment="1">
      <alignment vertical="center" wrapText="1"/>
    </xf>
    <xf numFmtId="0" fontId="3" fillId="6" borderId="5" xfId="0" applyFont="1" applyFill="1" applyBorder="1" applyAlignment="1">
      <alignment horizontal="center" vertical="center" wrapText="1"/>
    </xf>
    <xf numFmtId="0" fontId="0" fillId="5" borderId="0" xfId="0" applyFill="1" applyBorder="1" applyAlignment="1">
      <alignment vertical="center" wrapText="1"/>
    </xf>
    <xf numFmtId="0" fontId="14" fillId="0" borderId="0" xfId="0" applyFont="1"/>
    <xf numFmtId="0" fontId="8" fillId="11" borderId="16" xfId="0" applyFont="1" applyFill="1" applyBorder="1" applyAlignment="1">
      <alignment horizontal="justify" vertical="center" wrapText="1"/>
    </xf>
    <xf numFmtId="0" fontId="7" fillId="11" borderId="16" xfId="0" applyFont="1" applyFill="1" applyBorder="1" applyAlignment="1">
      <alignment horizontal="justify" vertical="center" wrapText="1"/>
    </xf>
    <xf numFmtId="0" fontId="16" fillId="0" borderId="0" xfId="0" applyFont="1"/>
    <xf numFmtId="0" fontId="17" fillId="0" borderId="0" xfId="0" applyFont="1"/>
    <xf numFmtId="0" fontId="18" fillId="12" borderId="0"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19" fillId="12" borderId="16" xfId="0" applyFont="1" applyFill="1" applyBorder="1" applyAlignment="1">
      <alignment horizontal="center" vertical="center" wrapText="1"/>
    </xf>
    <xf numFmtId="0" fontId="16" fillId="0" borderId="19" xfId="0" applyFont="1" applyBorder="1"/>
    <xf numFmtId="0" fontId="20" fillId="0" borderId="0" xfId="0" applyFont="1"/>
    <xf numFmtId="0" fontId="16" fillId="0" borderId="16" xfId="0" applyFont="1" applyBorder="1"/>
    <xf numFmtId="0" fontId="16" fillId="0" borderId="0" xfId="0" applyFont="1" applyBorder="1"/>
    <xf numFmtId="0" fontId="21" fillId="0" borderId="0" xfId="0" applyFont="1"/>
    <xf numFmtId="0" fontId="16" fillId="0" borderId="0" xfId="0" applyFont="1" applyAlignment="1">
      <alignment wrapText="1"/>
    </xf>
    <xf numFmtId="0" fontId="16" fillId="5" borderId="15" xfId="0" applyFont="1" applyFill="1" applyBorder="1" applyAlignment="1">
      <alignment vertical="center" wrapText="1"/>
    </xf>
    <xf numFmtId="0" fontId="16" fillId="5" borderId="0" xfId="0" applyFont="1" applyFill="1" applyBorder="1" applyAlignment="1">
      <alignment vertical="center" wrapText="1"/>
    </xf>
    <xf numFmtId="0" fontId="23" fillId="12" borderId="0" xfId="0" applyFont="1" applyFill="1" applyBorder="1" applyAlignment="1">
      <alignment horizontal="center" vertical="center" wrapText="1"/>
    </xf>
    <xf numFmtId="0" fontId="24" fillId="12" borderId="16" xfId="0" applyFont="1" applyFill="1" applyBorder="1" applyAlignment="1">
      <alignment horizontal="center" vertical="center" wrapText="1"/>
    </xf>
    <xf numFmtId="0" fontId="20" fillId="0" borderId="16" xfId="0" applyFont="1" applyBorder="1" applyAlignment="1">
      <alignment horizontal="justify" vertical="center" wrapText="1"/>
    </xf>
    <xf numFmtId="0" fontId="23" fillId="12" borderId="14" xfId="0" applyFont="1" applyFill="1" applyBorder="1" applyAlignment="1">
      <alignment vertical="center"/>
    </xf>
    <xf numFmtId="0" fontId="24" fillId="12" borderId="1"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17"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2" fillId="5" borderId="14"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2" fillId="5" borderId="7" xfId="0" applyFont="1" applyFill="1" applyBorder="1" applyAlignment="1">
      <alignment horizontal="justify" vertical="center" wrapText="1"/>
    </xf>
    <xf numFmtId="0" fontId="22" fillId="5" borderId="0"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8" fillId="12" borderId="16" xfId="0" applyFont="1" applyFill="1" applyBorder="1" applyAlignment="1">
      <alignment vertical="center"/>
    </xf>
    <xf numFmtId="0" fontId="18" fillId="12" borderId="16" xfId="0" applyFont="1" applyFill="1" applyBorder="1" applyAlignment="1">
      <alignment horizontal="center" vertical="center" wrapText="1"/>
    </xf>
    <xf numFmtId="0" fontId="18" fillId="12" borderId="0" xfId="0" applyFont="1" applyFill="1" applyBorder="1" applyAlignment="1">
      <alignment vertical="center"/>
    </xf>
    <xf numFmtId="0" fontId="19" fillId="12" borderId="27" xfId="0" applyFont="1" applyFill="1" applyBorder="1" applyAlignment="1">
      <alignment horizontal="center" vertical="center" wrapText="1"/>
    </xf>
    <xf numFmtId="0" fontId="16" fillId="0" borderId="28" xfId="0" applyFont="1" applyBorder="1"/>
    <xf numFmtId="0" fontId="16" fillId="0" borderId="28" xfId="0" applyFont="1" applyBorder="1" applyAlignment="1">
      <alignment horizontal="center" vertical="center"/>
    </xf>
    <xf numFmtId="9" fontId="16" fillId="0" borderId="29" xfId="0" applyNumberFormat="1" applyFont="1" applyBorder="1" applyAlignment="1">
      <alignment horizontal="center" vertical="center"/>
    </xf>
    <xf numFmtId="9" fontId="16" fillId="0" borderId="29" xfId="1" applyFont="1" applyBorder="1" applyAlignment="1">
      <alignment horizontal="center" vertical="center"/>
    </xf>
    <xf numFmtId="0" fontId="16" fillId="0" borderId="31" xfId="0" applyFont="1" applyBorder="1" applyAlignment="1">
      <alignment horizontal="center" vertical="center"/>
    </xf>
    <xf numFmtId="0" fontId="22" fillId="13" borderId="16" xfId="0" applyFont="1" applyFill="1" applyBorder="1" applyAlignment="1">
      <alignment horizontal="justify" vertical="center" wrapText="1"/>
    </xf>
    <xf numFmtId="0" fontId="22" fillId="13" borderId="17" xfId="0" applyFont="1" applyFill="1" applyBorder="1" applyAlignment="1">
      <alignment vertical="center" wrapText="1"/>
    </xf>
    <xf numFmtId="9" fontId="16" fillId="0" borderId="16" xfId="1" applyFont="1" applyBorder="1" applyAlignment="1">
      <alignment horizontal="center"/>
    </xf>
    <xf numFmtId="9" fontId="16" fillId="0" borderId="16" xfId="1" applyFont="1" applyBorder="1" applyAlignment="1"/>
    <xf numFmtId="0" fontId="20" fillId="13" borderId="16" xfId="0" applyFont="1" applyFill="1" applyBorder="1" applyAlignment="1">
      <alignment vertical="center" wrapText="1"/>
    </xf>
    <xf numFmtId="0" fontId="20" fillId="13" borderId="16" xfId="0" applyFont="1" applyFill="1" applyBorder="1" applyAlignment="1">
      <alignment wrapText="1"/>
    </xf>
    <xf numFmtId="0" fontId="20" fillId="13" borderId="16" xfId="0" applyFont="1" applyFill="1" applyBorder="1" applyAlignment="1">
      <alignment vertical="center" wrapText="1"/>
    </xf>
    <xf numFmtId="0" fontId="16" fillId="13" borderId="16" xfId="0" applyFont="1" applyFill="1" applyBorder="1" applyAlignment="1">
      <alignment vertical="center" wrapText="1"/>
    </xf>
    <xf numFmtId="0" fontId="16" fillId="13" borderId="16" xfId="0" applyFont="1" applyFill="1" applyBorder="1" applyAlignment="1">
      <alignment wrapText="1"/>
    </xf>
    <xf numFmtId="0" fontId="8" fillId="11" borderId="12"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7" fillId="11" borderId="10" xfId="0" applyFont="1" applyFill="1" applyBorder="1" applyAlignment="1">
      <alignment horizontal="left" vertical="center" wrapText="1"/>
    </xf>
    <xf numFmtId="0" fontId="7" fillId="11" borderId="6"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8" xfId="0" applyFont="1" applyFill="1" applyBorder="1" applyAlignment="1">
      <alignment horizontal="left" vertical="center" wrapText="1"/>
    </xf>
    <xf numFmtId="0" fontId="8" fillId="11" borderId="19" xfId="0" applyFont="1" applyFill="1" applyBorder="1" applyAlignment="1">
      <alignment horizontal="left" vertical="center" wrapText="1"/>
    </xf>
    <xf numFmtId="0" fontId="8" fillId="11" borderId="1" xfId="0" applyFont="1" applyFill="1" applyBorder="1" applyAlignment="1">
      <alignment horizontal="justify" vertical="center" wrapText="1"/>
    </xf>
    <xf numFmtId="0" fontId="8" fillId="11" borderId="6" xfId="0" applyFont="1" applyFill="1" applyBorder="1" applyAlignment="1">
      <alignment horizontal="justify" vertical="center" wrapText="1"/>
    </xf>
    <xf numFmtId="0" fontId="8" fillId="11" borderId="10" xfId="0" applyFont="1" applyFill="1" applyBorder="1" applyAlignment="1">
      <alignment horizontal="justify" vertical="center" wrapText="1"/>
    </xf>
    <xf numFmtId="0" fontId="8" fillId="10" borderId="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0" borderId="6" xfId="0" applyFont="1" applyBorder="1" applyAlignment="1">
      <alignment horizontal="justify" vertical="center" wrapText="1"/>
    </xf>
    <xf numFmtId="0" fontId="8" fillId="8" borderId="1"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6" xfId="0" applyFont="1" applyFill="1" applyBorder="1" applyAlignment="1">
      <alignment vertical="center" wrapText="1"/>
    </xf>
    <xf numFmtId="0" fontId="7" fillId="3" borderId="1"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0"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8" fillId="3" borderId="10"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5" fillId="10" borderId="0" xfId="0" applyFont="1" applyFill="1" applyAlignment="1">
      <alignment vertical="center" wrapText="1"/>
    </xf>
    <xf numFmtId="0" fontId="5" fillId="10" borderId="0" xfId="0" applyFont="1" applyFill="1" applyAlignment="1">
      <alignment vertical="center"/>
    </xf>
    <xf numFmtId="0" fontId="8" fillId="5" borderId="1" xfId="0" applyFont="1" applyFill="1" applyBorder="1" applyAlignment="1">
      <alignment horizontal="justify" vertical="center" wrapText="1"/>
    </xf>
    <xf numFmtId="0" fontId="8" fillId="5" borderId="10"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7" fillId="3" borderId="10" xfId="0" applyFont="1" applyFill="1" applyBorder="1" applyAlignment="1">
      <alignment horizontal="justify" vertical="center" wrapText="1"/>
    </xf>
    <xf numFmtId="0" fontId="5" fillId="8" borderId="0" xfId="0" applyFont="1" applyFill="1" applyAlignment="1">
      <alignment vertical="center" wrapText="1"/>
    </xf>
    <xf numFmtId="0" fontId="5" fillId="8" borderId="0" xfId="0" applyFont="1" applyFill="1" applyAlignment="1">
      <alignment vertical="center"/>
    </xf>
    <xf numFmtId="0" fontId="5" fillId="9" borderId="0" xfId="0" applyFont="1" applyFill="1" applyAlignment="1">
      <alignment vertical="center" wrapText="1"/>
    </xf>
    <xf numFmtId="0" fontId="5" fillId="9" borderId="0" xfId="0" applyFont="1" applyFill="1" applyAlignment="1">
      <alignment vertical="center"/>
    </xf>
    <xf numFmtId="0" fontId="8" fillId="3"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5" fillId="7" borderId="0" xfId="0" applyFont="1" applyFill="1" applyAlignment="1">
      <alignment vertical="center" wrapText="1"/>
    </xf>
    <xf numFmtId="0" fontId="5" fillId="7" borderId="0" xfId="0" applyFont="1" applyFill="1" applyAlignment="1">
      <alignment vertical="center"/>
    </xf>
    <xf numFmtId="0" fontId="8" fillId="10" borderId="5"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10" borderId="1" xfId="0" applyFont="1" applyFill="1" applyBorder="1" applyAlignment="1">
      <alignment horizontal="left" vertical="center" wrapText="1" indent="1"/>
    </xf>
    <xf numFmtId="0" fontId="8" fillId="10" borderId="6" xfId="0" applyFont="1" applyFill="1" applyBorder="1" applyAlignment="1">
      <alignment horizontal="left" vertical="center" wrapText="1" indent="1"/>
    </xf>
    <xf numFmtId="0" fontId="8" fillId="5" borderId="6" xfId="0" applyFont="1" applyFill="1" applyBorder="1" applyAlignment="1">
      <alignment horizontal="justify" vertical="center" wrapText="1"/>
    </xf>
    <xf numFmtId="0" fontId="8" fillId="9" borderId="1"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0" fontId="8" fillId="3" borderId="6" xfId="0" applyFont="1" applyFill="1" applyBorder="1" applyAlignment="1">
      <alignment horizontal="left" vertical="center" wrapText="1"/>
    </xf>
    <xf numFmtId="0" fontId="5" fillId="7" borderId="5" xfId="0" applyFont="1" applyFill="1" applyBorder="1" applyAlignment="1">
      <alignment vertical="center" wrapText="1"/>
    </xf>
    <xf numFmtId="0" fontId="5" fillId="7" borderId="13" xfId="0" applyFont="1" applyFill="1" applyBorder="1" applyAlignment="1">
      <alignment vertical="center"/>
    </xf>
    <xf numFmtId="0" fontId="5" fillId="7" borderId="7" xfId="0" applyFont="1" applyFill="1" applyBorder="1" applyAlignment="1">
      <alignment vertical="center"/>
    </xf>
    <xf numFmtId="0" fontId="5" fillId="7" borderId="1" xfId="0" applyFont="1" applyFill="1" applyBorder="1" applyAlignment="1">
      <alignment vertical="center" wrapText="1"/>
    </xf>
    <xf numFmtId="0" fontId="5" fillId="7" borderId="10" xfId="0" applyFont="1" applyFill="1" applyBorder="1" applyAlignment="1">
      <alignment vertical="center"/>
    </xf>
    <xf numFmtId="0" fontId="5" fillId="7" borderId="6" xfId="0" applyFont="1" applyFill="1" applyBorder="1" applyAlignment="1">
      <alignment vertical="center"/>
    </xf>
    <xf numFmtId="0" fontId="5" fillId="8" borderId="5" xfId="0" applyFont="1" applyFill="1" applyBorder="1" applyAlignment="1">
      <alignment vertical="center" wrapText="1"/>
    </xf>
    <xf numFmtId="0" fontId="5" fillId="8" borderId="13" xfId="0" applyFont="1" applyFill="1" applyBorder="1" applyAlignment="1">
      <alignment vertical="center"/>
    </xf>
    <xf numFmtId="0" fontId="5" fillId="8" borderId="7" xfId="0" applyFont="1" applyFill="1" applyBorder="1" applyAlignment="1">
      <alignment vertical="center"/>
    </xf>
    <xf numFmtId="0" fontId="5" fillId="8" borderId="1" xfId="0" applyFont="1" applyFill="1" applyBorder="1" applyAlignment="1">
      <alignment vertical="center" wrapText="1"/>
    </xf>
    <xf numFmtId="0" fontId="5" fillId="8" borderId="10" xfId="0" applyFont="1" applyFill="1" applyBorder="1" applyAlignment="1">
      <alignment vertical="center"/>
    </xf>
    <xf numFmtId="0" fontId="5" fillId="8" borderId="6" xfId="0" applyFont="1" applyFill="1" applyBorder="1" applyAlignment="1">
      <alignment vertical="center"/>
    </xf>
    <xf numFmtId="0" fontId="8" fillId="3" borderId="1"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0" fontId="8" fillId="7" borderId="6"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8" borderId="7"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8" fillId="8" borderId="6"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9" borderId="7" xfId="0" applyFont="1" applyFill="1" applyBorder="1" applyAlignment="1">
      <alignment horizontal="left" vertical="center" wrapText="1" indent="1"/>
    </xf>
    <xf numFmtId="0" fontId="5" fillId="10" borderId="1" xfId="0" applyFont="1" applyFill="1" applyBorder="1" applyAlignment="1">
      <alignment vertical="center" wrapText="1"/>
    </xf>
    <xf numFmtId="0" fontId="5" fillId="10" borderId="10" xfId="0" applyFont="1" applyFill="1" applyBorder="1" applyAlignment="1">
      <alignment vertical="center"/>
    </xf>
    <xf numFmtId="0" fontId="5" fillId="10" borderId="6" xfId="0" applyFont="1" applyFill="1" applyBorder="1" applyAlignment="1">
      <alignment vertical="center"/>
    </xf>
    <xf numFmtId="0" fontId="5" fillId="9" borderId="5" xfId="0" applyFont="1" applyFill="1" applyBorder="1" applyAlignment="1">
      <alignment vertical="center" wrapText="1"/>
    </xf>
    <xf numFmtId="0" fontId="5" fillId="9" borderId="13" xfId="0" applyFont="1" applyFill="1" applyBorder="1" applyAlignment="1">
      <alignment vertical="center"/>
    </xf>
    <xf numFmtId="0" fontId="5" fillId="9" borderId="7" xfId="0" applyFont="1" applyFill="1" applyBorder="1" applyAlignment="1">
      <alignment vertical="center"/>
    </xf>
    <xf numFmtId="0" fontId="5" fillId="9" borderId="1" xfId="0" applyFont="1" applyFill="1" applyBorder="1" applyAlignment="1">
      <alignment vertical="center" wrapText="1"/>
    </xf>
    <xf numFmtId="0" fontId="5" fillId="9" borderId="10" xfId="0" applyFont="1" applyFill="1" applyBorder="1" applyAlignment="1">
      <alignment vertical="center"/>
    </xf>
    <xf numFmtId="0" fontId="5" fillId="9" borderId="6" xfId="0" applyFont="1" applyFill="1" applyBorder="1" applyAlignment="1">
      <alignment vertical="center"/>
    </xf>
    <xf numFmtId="0" fontId="5" fillId="10" borderId="5" xfId="0" applyFont="1" applyFill="1" applyBorder="1" applyAlignment="1">
      <alignment vertical="center" wrapText="1"/>
    </xf>
    <xf numFmtId="0" fontId="5" fillId="10" borderId="13" xfId="0" applyFont="1" applyFill="1" applyBorder="1" applyAlignment="1">
      <alignment vertical="center"/>
    </xf>
    <xf numFmtId="0" fontId="5" fillId="10" borderId="7" xfId="0" applyFont="1" applyFill="1" applyBorder="1" applyAlignment="1">
      <alignment vertical="center"/>
    </xf>
    <xf numFmtId="0" fontId="8" fillId="5" borderId="9" xfId="0" applyFont="1" applyFill="1" applyBorder="1" applyAlignment="1">
      <alignment horizontal="justify" vertical="center" wrapText="1"/>
    </xf>
    <xf numFmtId="0" fontId="8" fillId="5" borderId="11" xfId="0" applyFont="1" applyFill="1" applyBorder="1" applyAlignment="1">
      <alignment horizontal="justify"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5" fillId="0" borderId="2" xfId="0" applyFont="1" applyBorder="1" applyAlignment="1">
      <alignment horizontal="left"/>
    </xf>
    <xf numFmtId="0" fontId="5" fillId="0" borderId="4" xfId="0" applyFont="1" applyBorder="1" applyAlignment="1">
      <alignment horizontal="left"/>
    </xf>
    <xf numFmtId="0" fontId="2" fillId="3" borderId="1" xfId="0" applyFont="1" applyFill="1" applyBorder="1" applyAlignment="1">
      <alignment horizontal="center" vertical="top" wrapText="1"/>
    </xf>
    <xf numFmtId="0" fontId="2" fillId="3" borderId="10"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20" fillId="13" borderId="16" xfId="0" applyFont="1" applyFill="1" applyBorder="1" applyAlignment="1">
      <alignment horizontal="justify" vertical="center" wrapText="1"/>
    </xf>
    <xf numFmtId="0" fontId="20" fillId="0" borderId="16" xfId="0" applyFont="1" applyBorder="1" applyAlignment="1">
      <alignment horizontal="justify" vertical="center" wrapText="1"/>
    </xf>
    <xf numFmtId="0" fontId="20" fillId="0" borderId="17" xfId="0" applyFont="1" applyBorder="1" applyAlignment="1">
      <alignment horizontal="center" wrapText="1"/>
    </xf>
    <xf numFmtId="0" fontId="20" fillId="0" borderId="19" xfId="0" applyFont="1" applyBorder="1" applyAlignment="1">
      <alignment horizontal="center" wrapText="1"/>
    </xf>
    <xf numFmtId="0" fontId="23" fillId="12" borderId="0"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2" fillId="13" borderId="1" xfId="0" applyFont="1" applyFill="1" applyBorder="1" applyAlignment="1">
      <alignment horizontal="justify" vertical="center" wrapText="1"/>
    </xf>
    <xf numFmtId="0" fontId="22" fillId="13" borderId="6" xfId="0" applyFont="1" applyFill="1" applyBorder="1" applyAlignment="1">
      <alignment horizontal="justify" vertical="center" wrapText="1"/>
    </xf>
    <xf numFmtId="0" fontId="20" fillId="13" borderId="12"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13" borderId="6" xfId="0" applyFont="1" applyFill="1" applyBorder="1" applyAlignment="1">
      <alignment horizontal="left" vertical="center" wrapText="1"/>
    </xf>
    <xf numFmtId="0" fontId="22" fillId="13" borderId="1" xfId="0" applyFont="1" applyFill="1" applyBorder="1" applyAlignment="1">
      <alignment horizontal="left" vertical="center" wrapText="1"/>
    </xf>
    <xf numFmtId="0" fontId="22" fillId="13" borderId="6" xfId="0" applyFont="1" applyFill="1" applyBorder="1" applyAlignment="1">
      <alignment horizontal="left" vertical="center" wrapText="1"/>
    </xf>
    <xf numFmtId="0" fontId="23" fillId="12" borderId="14" xfId="0" applyFont="1" applyFill="1" applyBorder="1" applyAlignment="1">
      <alignment horizontal="center" vertical="center"/>
    </xf>
    <xf numFmtId="0" fontId="23" fillId="12" borderId="0" xfId="0" applyFont="1" applyFill="1" applyBorder="1" applyAlignment="1">
      <alignment horizontal="center" vertical="center"/>
    </xf>
    <xf numFmtId="0" fontId="16" fillId="13" borderId="21" xfId="0" applyFont="1" applyFill="1" applyBorder="1" applyAlignment="1">
      <alignment horizontal="center" vertical="center"/>
    </xf>
    <xf numFmtId="0" fontId="16" fillId="13" borderId="22" xfId="0" applyFont="1" applyFill="1" applyBorder="1" applyAlignment="1">
      <alignment horizontal="center" vertical="center"/>
    </xf>
    <xf numFmtId="0" fontId="22" fillId="13" borderId="12" xfId="0" applyFont="1" applyFill="1" applyBorder="1" applyAlignment="1">
      <alignment horizontal="left" vertical="center" wrapText="1"/>
    </xf>
    <xf numFmtId="0" fontId="22" fillId="13" borderId="10" xfId="0" applyFont="1" applyFill="1" applyBorder="1" applyAlignment="1">
      <alignment horizontal="left" vertical="center" wrapText="1"/>
    </xf>
    <xf numFmtId="0" fontId="22" fillId="13" borderId="17" xfId="0" applyFont="1" applyFill="1" applyBorder="1" applyAlignment="1">
      <alignment horizontal="center" vertical="center" wrapText="1"/>
    </xf>
    <xf numFmtId="0" fontId="22" fillId="13" borderId="19" xfId="0" applyFont="1" applyFill="1" applyBorder="1" applyAlignment="1">
      <alignment horizontal="center" vertical="center" wrapText="1"/>
    </xf>
    <xf numFmtId="0" fontId="4" fillId="0" borderId="16" xfId="0" applyFont="1" applyBorder="1" applyAlignment="1">
      <alignment horizontal="center" vertical="center" wrapText="1"/>
    </xf>
    <xf numFmtId="0" fontId="20" fillId="0" borderId="16" xfId="0" applyFont="1" applyBorder="1" applyAlignment="1">
      <alignment horizontal="center" vertical="top" wrapText="1"/>
    </xf>
    <xf numFmtId="0" fontId="4" fillId="0" borderId="16" xfId="0" applyFont="1" applyBorder="1" applyAlignment="1">
      <alignment horizontal="justify" vertical="center" wrapText="1"/>
    </xf>
    <xf numFmtId="0" fontId="20" fillId="0" borderId="17" xfId="0" applyFont="1" applyBorder="1" applyAlignment="1">
      <alignment horizontal="center"/>
    </xf>
    <xf numFmtId="0" fontId="20" fillId="0" borderId="19" xfId="0" applyFont="1" applyBorder="1" applyAlignment="1">
      <alignment horizontal="center"/>
    </xf>
    <xf numFmtId="0" fontId="20" fillId="0" borderId="17" xfId="0" applyFont="1" applyBorder="1" applyAlignment="1">
      <alignment horizontal="center" vertical="top" wrapText="1"/>
    </xf>
    <xf numFmtId="0" fontId="20" fillId="0" borderId="19" xfId="0" applyFont="1" applyBorder="1" applyAlignment="1">
      <alignment horizontal="center" vertical="top" wrapText="1"/>
    </xf>
    <xf numFmtId="0" fontId="22" fillId="13" borderId="16" xfId="0" applyFont="1" applyFill="1" applyBorder="1" applyAlignment="1">
      <alignment horizontal="left" vertical="center" wrapText="1" indent="1"/>
    </xf>
    <xf numFmtId="0" fontId="22" fillId="5" borderId="1" xfId="0" applyFont="1" applyFill="1" applyBorder="1" applyAlignment="1">
      <alignment horizontal="justify" vertical="center" wrapText="1"/>
    </xf>
    <xf numFmtId="0" fontId="22" fillId="5" borderId="6" xfId="0" applyFont="1" applyFill="1" applyBorder="1" applyAlignment="1">
      <alignment horizontal="justify" vertical="center" wrapText="1"/>
    </xf>
    <xf numFmtId="0" fontId="22" fillId="13" borderId="10" xfId="0" applyFont="1" applyFill="1" applyBorder="1" applyAlignment="1">
      <alignment horizontal="justify" vertical="center" wrapText="1"/>
    </xf>
    <xf numFmtId="0" fontId="20" fillId="13" borderId="12" xfId="0" applyFont="1" applyFill="1" applyBorder="1" applyAlignment="1">
      <alignment horizontal="center" vertical="top" wrapText="1"/>
    </xf>
    <xf numFmtId="0" fontId="20" fillId="13" borderId="23" xfId="0" applyFont="1" applyFill="1" applyBorder="1" applyAlignment="1">
      <alignment horizontal="center" vertical="top" wrapText="1"/>
    </xf>
    <xf numFmtId="0" fontId="22" fillId="5" borderId="9"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5" borderId="10" xfId="0" applyFont="1" applyFill="1" applyBorder="1" applyAlignment="1">
      <alignment horizontal="justify" vertical="center" wrapText="1"/>
    </xf>
    <xf numFmtId="0" fontId="16" fillId="0" borderId="0" xfId="0" applyFont="1" applyAlignment="1">
      <alignment horizontal="center"/>
    </xf>
    <xf numFmtId="0" fontId="17" fillId="0" borderId="0" xfId="0" applyFont="1" applyAlignment="1">
      <alignment horizontal="center" vertical="center"/>
    </xf>
    <xf numFmtId="14" fontId="16" fillId="0" borderId="0" xfId="0" applyNumberFormat="1" applyFont="1" applyAlignment="1">
      <alignment horizontal="center"/>
    </xf>
    <xf numFmtId="0" fontId="16" fillId="0" borderId="1" xfId="0" applyFont="1" applyBorder="1" applyAlignment="1">
      <alignment horizontal="justify" vertical="center" wrapText="1"/>
    </xf>
    <xf numFmtId="0" fontId="16" fillId="0" borderId="6" xfId="0" applyFont="1" applyBorder="1" applyAlignment="1">
      <alignment horizontal="justify" vertical="center" wrapText="1"/>
    </xf>
    <xf numFmtId="0" fontId="22" fillId="13" borderId="18" xfId="0" applyFont="1" applyFill="1" applyBorder="1" applyAlignment="1">
      <alignment horizontal="center" vertical="center" wrapText="1"/>
    </xf>
    <xf numFmtId="0" fontId="20" fillId="13" borderId="21" xfId="0" applyFont="1" applyFill="1" applyBorder="1" applyAlignment="1">
      <alignment horizontal="center"/>
    </xf>
    <xf numFmtId="0" fontId="20" fillId="13" borderId="22" xfId="0" applyFont="1" applyFill="1" applyBorder="1" applyAlignment="1">
      <alignment horizontal="center"/>
    </xf>
    <xf numFmtId="0" fontId="22" fillId="13" borderId="17" xfId="0" applyFont="1" applyFill="1" applyBorder="1" applyAlignment="1">
      <alignment horizontal="left" vertical="center" wrapText="1"/>
    </xf>
    <xf numFmtId="0" fontId="22" fillId="13" borderId="18" xfId="0" applyFont="1" applyFill="1" applyBorder="1" applyAlignment="1">
      <alignment horizontal="left" vertical="center" wrapText="1"/>
    </xf>
    <xf numFmtId="0" fontId="22" fillId="13" borderId="19" xfId="0" applyFont="1" applyFill="1" applyBorder="1" applyAlignment="1">
      <alignment horizontal="left" vertical="center" wrapText="1"/>
    </xf>
    <xf numFmtId="0" fontId="4" fillId="13" borderId="16" xfId="0" applyFont="1" applyFill="1" applyBorder="1" applyAlignment="1">
      <alignment horizontal="justify" vertical="center" wrapText="1"/>
    </xf>
    <xf numFmtId="0" fontId="20" fillId="13" borderId="12" xfId="0" applyFont="1" applyFill="1" applyBorder="1" applyAlignment="1">
      <alignment horizontal="center" vertical="center" wrapText="1"/>
    </xf>
    <xf numFmtId="0" fontId="20" fillId="13" borderId="10"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20" fillId="13" borderId="17" xfId="0" applyFont="1" applyFill="1" applyBorder="1" applyAlignment="1">
      <alignment horizontal="center" wrapText="1"/>
    </xf>
    <xf numFmtId="0" fontId="20" fillId="13" borderId="18" xfId="0" applyFont="1" applyFill="1" applyBorder="1" applyAlignment="1">
      <alignment horizontal="center" wrapText="1"/>
    </xf>
    <xf numFmtId="0" fontId="20" fillId="13" borderId="19" xfId="0" applyFont="1" applyFill="1" applyBorder="1" applyAlignment="1">
      <alignment horizontal="center" wrapText="1"/>
    </xf>
    <xf numFmtId="0" fontId="20" fillId="0" borderId="18" xfId="0" applyFont="1" applyBorder="1" applyAlignment="1">
      <alignment horizontal="center" wrapText="1"/>
    </xf>
    <xf numFmtId="0" fontId="20" fillId="0" borderId="18" xfId="0" applyFont="1" applyBorder="1" applyAlignment="1">
      <alignment horizontal="center"/>
    </xf>
    <xf numFmtId="9" fontId="16" fillId="0" borderId="16" xfId="1" applyFont="1" applyBorder="1" applyAlignment="1">
      <alignment horizontal="center"/>
    </xf>
    <xf numFmtId="0" fontId="20" fillId="0" borderId="16" xfId="0" applyFont="1" applyBorder="1" applyAlignment="1">
      <alignment horizontal="center"/>
    </xf>
    <xf numFmtId="0" fontId="20" fillId="13" borderId="21" xfId="0" applyFont="1" applyFill="1" applyBorder="1" applyAlignment="1">
      <alignment horizontal="center" wrapText="1"/>
    </xf>
    <xf numFmtId="0" fontId="20" fillId="13" borderId="24" xfId="0" applyFont="1" applyFill="1" applyBorder="1" applyAlignment="1">
      <alignment horizontal="center" wrapText="1"/>
    </xf>
    <xf numFmtId="0" fontId="20" fillId="13" borderId="22" xfId="0" applyFont="1" applyFill="1" applyBorder="1" applyAlignment="1">
      <alignment horizontal="center" wrapText="1"/>
    </xf>
    <xf numFmtId="0" fontId="16" fillId="13" borderId="24" xfId="0" applyFont="1" applyFill="1" applyBorder="1" applyAlignment="1">
      <alignment horizontal="center" vertical="center"/>
    </xf>
    <xf numFmtId="0" fontId="16" fillId="13" borderId="21" xfId="0" applyFont="1" applyFill="1" applyBorder="1" applyAlignment="1">
      <alignment horizontal="center"/>
    </xf>
    <xf numFmtId="0" fontId="16" fillId="13" borderId="22" xfId="0" applyFont="1" applyFill="1" applyBorder="1" applyAlignment="1">
      <alignment horizontal="center"/>
    </xf>
    <xf numFmtId="0" fontId="18" fillId="12" borderId="16" xfId="0" applyFont="1" applyFill="1" applyBorder="1" applyAlignment="1">
      <alignment horizontal="center" vertical="center"/>
    </xf>
    <xf numFmtId="0" fontId="18" fillId="12" borderId="16" xfId="0" applyFont="1" applyFill="1" applyBorder="1" applyAlignment="1">
      <alignment horizontal="center" vertical="center" wrapText="1"/>
    </xf>
    <xf numFmtId="0" fontId="4" fillId="13" borderId="17"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16" fillId="0" borderId="30" xfId="0" applyFont="1" applyBorder="1" applyAlignment="1">
      <alignment horizontal="left"/>
    </xf>
    <xf numFmtId="0" fontId="16" fillId="0" borderId="29" xfId="0" applyFont="1" applyBorder="1" applyAlignment="1">
      <alignment horizontal="left"/>
    </xf>
    <xf numFmtId="0" fontId="4" fillId="13" borderId="32"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2" xfId="0" applyFont="1" applyFill="1" applyBorder="1" applyAlignment="1">
      <alignment horizontal="center" vertical="center" wrapText="1"/>
    </xf>
    <xf numFmtId="0" fontId="20" fillId="13" borderId="12" xfId="0" applyFont="1" applyFill="1" applyBorder="1" applyAlignment="1">
      <alignment horizontal="center"/>
    </xf>
    <xf numFmtId="0" fontId="20" fillId="13" borderId="23" xfId="0" applyFont="1" applyFill="1" applyBorder="1" applyAlignment="1">
      <alignment horizontal="center"/>
    </xf>
    <xf numFmtId="0" fontId="18" fillId="12" borderId="1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26" xfId="0" applyFont="1" applyFill="1" applyBorder="1" applyAlignment="1">
      <alignment horizontal="center" vertical="center"/>
    </xf>
    <xf numFmtId="0" fontId="18" fillId="12" borderId="0" xfId="0" applyFont="1" applyFill="1" applyBorder="1" applyAlignment="1">
      <alignment horizontal="center" vertical="center" wrapText="1"/>
    </xf>
    <xf numFmtId="0" fontId="18" fillId="12" borderId="0" xfId="0" applyFont="1" applyFill="1" applyBorder="1" applyAlignment="1">
      <alignment horizontal="center" vertical="center"/>
    </xf>
    <xf numFmtId="0" fontId="20" fillId="13" borderId="16" xfId="0" applyFont="1" applyFill="1" applyBorder="1" applyAlignment="1">
      <alignment vertical="center" wrapText="1"/>
    </xf>
    <xf numFmtId="0" fontId="20" fillId="13" borderId="17"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20" fillId="13" borderId="19" xfId="0" applyFont="1" applyFill="1" applyBorder="1" applyAlignment="1">
      <alignment horizontal="center" vertical="center" wrapText="1"/>
    </xf>
  </cellXfs>
  <cellStyles count="2">
    <cellStyle name="Normal" xfId="0" builtinId="0"/>
    <cellStyle name="Porcentaje" xfId="1" builtinId="5"/>
  </cellStyles>
  <dxfs count="19">
    <dxf>
      <fill>
        <patternFill>
          <bgColor rgb="FF0070C0"/>
        </patternFill>
      </fill>
    </dxf>
    <dxf>
      <fill>
        <patternFill>
          <bgColor rgb="FF0070C0"/>
        </patternFill>
      </fill>
    </dxf>
    <dxf>
      <fill>
        <patternFill>
          <bgColor rgb="FF0070C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141348</xdr:rowOff>
    </xdr:to>
    <xdr:pic>
      <xdr:nvPicPr>
        <xdr:cNvPr id="2" name="Imagen 1">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9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opLeftCell="B1" zoomScale="90" zoomScaleNormal="90" workbookViewId="0">
      <pane ySplit="4" topLeftCell="A5" activePane="bottomLeft" state="frozen"/>
      <selection pane="bottomLeft" activeCell="S39" sqref="S39"/>
    </sheetView>
  </sheetViews>
  <sheetFormatPr baseColWidth="10" defaultRowHeight="15" x14ac:dyDescent="0.25"/>
  <cols>
    <col min="1" max="1" width="32.7109375" customWidth="1"/>
    <col min="2" max="2" width="31.7109375" customWidth="1"/>
    <col min="3" max="3" width="23.140625" style="5" customWidth="1"/>
    <col min="4" max="4" width="13.5703125" style="6" hidden="1" customWidth="1"/>
    <col min="5" max="5" width="22.5703125" style="6" hidden="1" customWidth="1"/>
    <col min="6" max="6" width="27.7109375" style="6" hidden="1" customWidth="1"/>
    <col min="7" max="7" width="13.5703125" style="6" hidden="1" customWidth="1"/>
    <col min="8" max="8" width="22.5703125" style="6" hidden="1" customWidth="1"/>
    <col min="9" max="9" width="27.7109375" style="6" hidden="1" customWidth="1"/>
    <col min="10" max="10" width="13.5703125" style="6" hidden="1" customWidth="1"/>
    <col min="11" max="11" width="22.5703125" style="6" hidden="1" customWidth="1"/>
    <col min="12" max="12" width="27.7109375" style="6" hidden="1" customWidth="1"/>
    <col min="13" max="13" width="13.5703125" style="6" hidden="1" customWidth="1"/>
    <col min="14" max="14" width="22.5703125" style="6" hidden="1" customWidth="1"/>
    <col min="15" max="15" width="27.7109375" style="6" hidden="1" customWidth="1"/>
    <col min="16" max="16" width="39.5703125" customWidth="1"/>
    <col min="17" max="17" width="37.7109375" customWidth="1"/>
    <col min="18" max="18" width="32.7109375" customWidth="1"/>
    <col min="19" max="19" width="50.7109375" customWidth="1"/>
  </cols>
  <sheetData>
    <row r="1" spans="1:20" ht="15.75" thickBot="1" x14ac:dyDescent="0.3">
      <c r="A1" s="31" t="s">
        <v>144</v>
      </c>
      <c r="B1" s="30"/>
      <c r="C1" s="32" t="s">
        <v>145</v>
      </c>
      <c r="D1" s="33"/>
      <c r="E1" s="34" t="s">
        <v>146</v>
      </c>
      <c r="F1" s="35" t="s">
        <v>147</v>
      </c>
      <c r="G1" s="218" t="s">
        <v>148</v>
      </c>
      <c r="H1" s="219"/>
      <c r="I1" s="35" t="s">
        <v>149</v>
      </c>
      <c r="J1" s="218" t="s">
        <v>150</v>
      </c>
      <c r="K1" s="219"/>
    </row>
    <row r="2" spans="1:20" ht="6.75" customHeight="1" thickBot="1" x14ac:dyDescent="0.3"/>
    <row r="3" spans="1:20" ht="45" customHeight="1" thickBot="1" x14ac:dyDescent="0.3">
      <c r="A3" s="220" t="s">
        <v>0</v>
      </c>
      <c r="B3" s="157" t="s">
        <v>1</v>
      </c>
      <c r="C3" s="157" t="s">
        <v>5</v>
      </c>
      <c r="D3" s="222" t="s">
        <v>151</v>
      </c>
      <c r="E3" s="223"/>
      <c r="F3" s="224"/>
      <c r="G3" s="225" t="s">
        <v>152</v>
      </c>
      <c r="H3" s="226"/>
      <c r="I3" s="227"/>
      <c r="J3" s="228" t="s">
        <v>153</v>
      </c>
      <c r="K3" s="229"/>
      <c r="L3" s="230"/>
      <c r="M3" s="215" t="s">
        <v>154</v>
      </c>
      <c r="N3" s="216"/>
      <c r="O3" s="217"/>
      <c r="P3" s="1" t="s">
        <v>2</v>
      </c>
      <c r="Q3" s="2" t="s">
        <v>3</v>
      </c>
      <c r="R3" s="1" t="s">
        <v>4</v>
      </c>
      <c r="S3" s="60" t="s">
        <v>158</v>
      </c>
    </row>
    <row r="4" spans="1:20" ht="63" customHeight="1" thickBot="1" x14ac:dyDescent="0.3">
      <c r="A4" s="221"/>
      <c r="B4" s="158"/>
      <c r="C4" s="158"/>
      <c r="D4" s="42" t="s">
        <v>29</v>
      </c>
      <c r="E4" s="42" t="s">
        <v>30</v>
      </c>
      <c r="F4" s="42" t="s">
        <v>31</v>
      </c>
      <c r="G4" s="43" t="s">
        <v>29</v>
      </c>
      <c r="H4" s="43" t="s">
        <v>30</v>
      </c>
      <c r="I4" s="43" t="s">
        <v>31</v>
      </c>
      <c r="J4" s="44" t="s">
        <v>29</v>
      </c>
      <c r="K4" s="44" t="s">
        <v>30</v>
      </c>
      <c r="L4" s="44" t="s">
        <v>31</v>
      </c>
      <c r="M4" s="45" t="s">
        <v>29</v>
      </c>
      <c r="N4" s="45" t="s">
        <v>30</v>
      </c>
      <c r="O4" s="45" t="s">
        <v>31</v>
      </c>
      <c r="P4" s="2"/>
      <c r="Q4" s="2"/>
      <c r="R4" s="2"/>
      <c r="S4" s="2"/>
    </row>
    <row r="5" spans="1:20" ht="21" thickBot="1" x14ac:dyDescent="0.3">
      <c r="A5" s="55" t="s">
        <v>32</v>
      </c>
      <c r="B5" s="56"/>
      <c r="C5" s="48"/>
      <c r="D5" s="49"/>
      <c r="E5" s="49"/>
      <c r="F5" s="49"/>
      <c r="G5" s="50"/>
      <c r="H5" s="50"/>
      <c r="I5" s="50"/>
      <c r="J5" s="51"/>
      <c r="K5" s="51"/>
      <c r="L5" s="51"/>
      <c r="M5" s="52"/>
      <c r="N5" s="52"/>
      <c r="O5" s="52"/>
      <c r="P5" s="57"/>
      <c r="Q5" s="57"/>
      <c r="R5" s="57"/>
      <c r="S5" s="58"/>
    </row>
    <row r="6" spans="1:20" ht="23.25" thickBot="1" x14ac:dyDescent="0.3">
      <c r="A6" s="40" t="s">
        <v>0</v>
      </c>
      <c r="B6" s="4" t="s">
        <v>1</v>
      </c>
      <c r="C6" s="41" t="s">
        <v>5</v>
      </c>
      <c r="D6" s="42"/>
      <c r="E6" s="42"/>
      <c r="F6" s="42"/>
      <c r="G6" s="43"/>
      <c r="H6" s="43"/>
      <c r="I6" s="43"/>
      <c r="J6" s="44"/>
      <c r="K6" s="44"/>
      <c r="L6" s="44"/>
      <c r="M6" s="45"/>
      <c r="N6" s="45"/>
      <c r="O6" s="45"/>
      <c r="P6" s="8" t="s">
        <v>2</v>
      </c>
      <c r="Q6" s="8" t="s">
        <v>3</v>
      </c>
      <c r="R6" s="8" t="s">
        <v>4</v>
      </c>
      <c r="S6" s="8"/>
    </row>
    <row r="7" spans="1:20" s="54" customFormat="1" ht="51" customHeight="1" x14ac:dyDescent="0.25">
      <c r="A7" s="157" t="s">
        <v>33</v>
      </c>
      <c r="B7" s="142" t="s">
        <v>34</v>
      </c>
      <c r="C7" s="165" t="s">
        <v>12</v>
      </c>
      <c r="D7" s="177"/>
      <c r="E7" s="180"/>
      <c r="F7" s="180" t="s">
        <v>169</v>
      </c>
      <c r="G7" s="183"/>
      <c r="H7" s="186"/>
      <c r="I7" s="186"/>
      <c r="J7" s="204"/>
      <c r="K7" s="207"/>
      <c r="L7" s="207"/>
      <c r="M7" s="210"/>
      <c r="N7" s="201"/>
      <c r="O7" s="201"/>
      <c r="P7" s="9" t="s">
        <v>35</v>
      </c>
      <c r="Q7" s="9" t="s">
        <v>36</v>
      </c>
      <c r="R7" s="61" t="s">
        <v>37</v>
      </c>
      <c r="S7" s="67" t="s">
        <v>163</v>
      </c>
    </row>
    <row r="8" spans="1:20" s="54" customFormat="1" ht="100.9" customHeight="1" x14ac:dyDescent="0.25">
      <c r="A8" s="158"/>
      <c r="B8" s="160"/>
      <c r="C8" s="166"/>
      <c r="D8" s="178"/>
      <c r="E8" s="181"/>
      <c r="F8" s="181"/>
      <c r="G8" s="184"/>
      <c r="H8" s="187"/>
      <c r="I8" s="187"/>
      <c r="J8" s="205"/>
      <c r="K8" s="208"/>
      <c r="L8" s="208"/>
      <c r="M8" s="211"/>
      <c r="N8" s="202"/>
      <c r="O8" s="202"/>
      <c r="P8" s="10" t="s">
        <v>38</v>
      </c>
      <c r="Q8" s="10" t="s">
        <v>39</v>
      </c>
      <c r="R8" s="10" t="s">
        <v>40</v>
      </c>
      <c r="S8" s="116" t="s">
        <v>164</v>
      </c>
    </row>
    <row r="9" spans="1:20" s="54" customFormat="1" ht="22.5" x14ac:dyDescent="0.25">
      <c r="A9" s="158"/>
      <c r="B9" s="160"/>
      <c r="C9" s="166"/>
      <c r="D9" s="178"/>
      <c r="E9" s="181"/>
      <c r="F9" s="181"/>
      <c r="G9" s="184"/>
      <c r="H9" s="187"/>
      <c r="I9" s="187"/>
      <c r="J9" s="205"/>
      <c r="K9" s="208"/>
      <c r="L9" s="208"/>
      <c r="M9" s="211"/>
      <c r="N9" s="202"/>
      <c r="O9" s="202"/>
      <c r="P9" s="10" t="s">
        <v>20</v>
      </c>
      <c r="Q9" s="11" t="s">
        <v>41</v>
      </c>
      <c r="R9" s="10" t="s">
        <v>42</v>
      </c>
      <c r="S9" s="117"/>
    </row>
    <row r="10" spans="1:20" s="54" customFormat="1" ht="13.9" customHeight="1" thickBot="1" x14ac:dyDescent="0.3">
      <c r="A10" s="158"/>
      <c r="B10" s="143"/>
      <c r="C10" s="176"/>
      <c r="D10" s="179"/>
      <c r="E10" s="182"/>
      <c r="F10" s="182"/>
      <c r="G10" s="185"/>
      <c r="H10" s="188"/>
      <c r="I10" s="188"/>
      <c r="J10" s="206"/>
      <c r="K10" s="209"/>
      <c r="L10" s="209"/>
      <c r="M10" s="212"/>
      <c r="N10" s="203"/>
      <c r="O10" s="203"/>
      <c r="P10" s="12"/>
      <c r="Q10" s="12"/>
      <c r="R10" s="13" t="s">
        <v>43</v>
      </c>
      <c r="S10" s="118"/>
    </row>
    <row r="11" spans="1:20" ht="55.5" customHeight="1" x14ac:dyDescent="0.25">
      <c r="A11" s="158"/>
      <c r="B11" s="142" t="s">
        <v>44</v>
      </c>
      <c r="C11" s="189" t="s">
        <v>45</v>
      </c>
      <c r="D11" s="191"/>
      <c r="E11" s="193"/>
      <c r="F11" s="193"/>
      <c r="G11" s="195"/>
      <c r="H11" s="197"/>
      <c r="I11" s="197"/>
      <c r="J11" s="199"/>
      <c r="K11" s="174"/>
      <c r="L11" s="174"/>
      <c r="M11" s="169"/>
      <c r="N11" s="171"/>
      <c r="O11" s="171"/>
      <c r="P11" s="155" t="s">
        <v>46</v>
      </c>
      <c r="Q11" s="14" t="s">
        <v>47</v>
      </c>
      <c r="R11" s="155" t="s">
        <v>48</v>
      </c>
      <c r="S11" s="126" t="s">
        <v>170</v>
      </c>
      <c r="T11" s="66"/>
    </row>
    <row r="12" spans="1:20" ht="23.25" customHeight="1" thickBot="1" x14ac:dyDescent="0.3">
      <c r="A12" s="158"/>
      <c r="B12" s="143"/>
      <c r="C12" s="190"/>
      <c r="D12" s="192"/>
      <c r="E12" s="194"/>
      <c r="F12" s="194"/>
      <c r="G12" s="196"/>
      <c r="H12" s="198"/>
      <c r="I12" s="198"/>
      <c r="J12" s="200"/>
      <c r="K12" s="175"/>
      <c r="L12" s="175"/>
      <c r="M12" s="170"/>
      <c r="N12" s="172"/>
      <c r="O12" s="172"/>
      <c r="P12" s="173"/>
      <c r="Q12" s="15" t="s">
        <v>49</v>
      </c>
      <c r="R12" s="173"/>
      <c r="S12" s="127"/>
    </row>
    <row r="13" spans="1:20" ht="45" customHeight="1" x14ac:dyDescent="0.25">
      <c r="A13" s="158"/>
      <c r="B13" s="142" t="s">
        <v>50</v>
      </c>
      <c r="C13" s="189" t="s">
        <v>51</v>
      </c>
      <c r="D13" s="191"/>
      <c r="E13" s="193"/>
      <c r="F13" s="193"/>
      <c r="G13" s="195"/>
      <c r="H13" s="197"/>
      <c r="I13" s="197"/>
      <c r="J13" s="199"/>
      <c r="K13" s="174"/>
      <c r="L13" s="174"/>
      <c r="M13" s="169"/>
      <c r="N13" s="171"/>
      <c r="O13" s="171"/>
      <c r="P13" s="155" t="s">
        <v>52</v>
      </c>
      <c r="Q13" s="14" t="s">
        <v>53</v>
      </c>
      <c r="R13" s="155" t="s">
        <v>54</v>
      </c>
      <c r="S13" s="126" t="s">
        <v>160</v>
      </c>
    </row>
    <row r="14" spans="1:20" ht="55.15" customHeight="1" thickBot="1" x14ac:dyDescent="0.3">
      <c r="A14" s="158"/>
      <c r="B14" s="143"/>
      <c r="C14" s="190"/>
      <c r="D14" s="192"/>
      <c r="E14" s="194"/>
      <c r="F14" s="194"/>
      <c r="G14" s="196"/>
      <c r="H14" s="198"/>
      <c r="I14" s="198"/>
      <c r="J14" s="200"/>
      <c r="K14" s="175"/>
      <c r="L14" s="175"/>
      <c r="M14" s="170"/>
      <c r="N14" s="172"/>
      <c r="O14" s="172"/>
      <c r="P14" s="173"/>
      <c r="Q14" s="15" t="s">
        <v>55</v>
      </c>
      <c r="R14" s="173"/>
      <c r="S14" s="128"/>
      <c r="T14" s="59"/>
    </row>
    <row r="15" spans="1:20" ht="67.5" x14ac:dyDescent="0.25">
      <c r="A15" s="158"/>
      <c r="B15" s="142" t="s">
        <v>171</v>
      </c>
      <c r="C15" s="144" t="s">
        <v>56</v>
      </c>
      <c r="D15" s="191"/>
      <c r="E15" s="193"/>
      <c r="F15" s="193"/>
      <c r="G15" s="195"/>
      <c r="H15" s="197"/>
      <c r="I15" s="197"/>
      <c r="J15" s="199"/>
      <c r="K15" s="174"/>
      <c r="L15" s="174"/>
      <c r="M15" s="169"/>
      <c r="N15" s="171"/>
      <c r="O15" s="171"/>
      <c r="P15" s="10" t="s">
        <v>172</v>
      </c>
      <c r="Q15" s="14" t="s">
        <v>57</v>
      </c>
      <c r="R15" s="213" t="s">
        <v>58</v>
      </c>
      <c r="S15" s="67" t="s">
        <v>173</v>
      </c>
      <c r="T15" s="59"/>
    </row>
    <row r="16" spans="1:20" ht="79.5" customHeight="1" thickBot="1" x14ac:dyDescent="0.3">
      <c r="A16" s="158"/>
      <c r="B16" s="143"/>
      <c r="C16" s="145"/>
      <c r="D16" s="192"/>
      <c r="E16" s="194"/>
      <c r="F16" s="194"/>
      <c r="G16" s="196"/>
      <c r="H16" s="198"/>
      <c r="I16" s="198"/>
      <c r="J16" s="200"/>
      <c r="K16" s="175"/>
      <c r="L16" s="175"/>
      <c r="M16" s="170"/>
      <c r="N16" s="172"/>
      <c r="O16" s="172"/>
      <c r="P16" s="13" t="s">
        <v>20</v>
      </c>
      <c r="Q16" s="15" t="s">
        <v>59</v>
      </c>
      <c r="R16" s="214"/>
      <c r="S16" s="67" t="s">
        <v>174</v>
      </c>
    </row>
    <row r="17" spans="1:20" ht="83.45" customHeight="1" x14ac:dyDescent="0.25">
      <c r="A17" s="158"/>
      <c r="B17" s="142" t="s">
        <v>60</v>
      </c>
      <c r="C17" s="165" t="s">
        <v>61</v>
      </c>
      <c r="D17" s="177"/>
      <c r="E17" s="180"/>
      <c r="F17" s="180"/>
      <c r="G17" s="183"/>
      <c r="H17" s="186"/>
      <c r="I17" s="186"/>
      <c r="J17" s="204"/>
      <c r="K17" s="207"/>
      <c r="L17" s="207"/>
      <c r="M17" s="210"/>
      <c r="N17" s="201"/>
      <c r="O17" s="201"/>
      <c r="P17" s="10" t="s">
        <v>62</v>
      </c>
      <c r="Q17" s="10" t="s">
        <v>63</v>
      </c>
      <c r="R17" s="62" t="s">
        <v>64</v>
      </c>
      <c r="S17" s="68" t="s">
        <v>175</v>
      </c>
      <c r="T17" s="10"/>
    </row>
    <row r="18" spans="1:20" ht="46.9" customHeight="1" x14ac:dyDescent="0.25">
      <c r="A18" s="158"/>
      <c r="B18" s="160"/>
      <c r="C18" s="166"/>
      <c r="D18" s="178"/>
      <c r="E18" s="181"/>
      <c r="F18" s="181"/>
      <c r="G18" s="184"/>
      <c r="H18" s="187"/>
      <c r="I18" s="187"/>
      <c r="J18" s="205"/>
      <c r="K18" s="208"/>
      <c r="L18" s="208"/>
      <c r="M18" s="211"/>
      <c r="N18" s="202"/>
      <c r="O18" s="202"/>
      <c r="P18" s="10" t="s">
        <v>65</v>
      </c>
      <c r="Q18" s="10" t="s">
        <v>66</v>
      </c>
      <c r="R18" s="10" t="s">
        <v>67</v>
      </c>
      <c r="S18" s="120" t="s">
        <v>161</v>
      </c>
      <c r="T18" s="10"/>
    </row>
    <row r="19" spans="1:20" ht="8.4499999999999993" customHeight="1" x14ac:dyDescent="0.25">
      <c r="A19" s="158"/>
      <c r="B19" s="160"/>
      <c r="C19" s="166"/>
      <c r="D19" s="178"/>
      <c r="E19" s="181"/>
      <c r="F19" s="181"/>
      <c r="G19" s="184"/>
      <c r="H19" s="187"/>
      <c r="I19" s="187"/>
      <c r="J19" s="205"/>
      <c r="K19" s="208"/>
      <c r="L19" s="208"/>
      <c r="M19" s="211"/>
      <c r="N19" s="202"/>
      <c r="O19" s="202"/>
      <c r="P19" s="10" t="s">
        <v>20</v>
      </c>
      <c r="Q19" s="16"/>
      <c r="R19" s="10" t="s">
        <v>68</v>
      </c>
      <c r="S19" s="121"/>
    </row>
    <row r="20" spans="1:20" ht="15.75" customHeight="1" thickBot="1" x14ac:dyDescent="0.3">
      <c r="A20" s="158"/>
      <c r="B20" s="143"/>
      <c r="C20" s="176"/>
      <c r="D20" s="179"/>
      <c r="E20" s="182"/>
      <c r="F20" s="182"/>
      <c r="G20" s="185"/>
      <c r="H20" s="188"/>
      <c r="I20" s="188"/>
      <c r="J20" s="206"/>
      <c r="K20" s="209"/>
      <c r="L20" s="209"/>
      <c r="M20" s="212"/>
      <c r="N20" s="203"/>
      <c r="O20" s="203"/>
      <c r="P20" s="12"/>
      <c r="Q20" s="12"/>
      <c r="R20" s="13" t="s">
        <v>69</v>
      </c>
      <c r="S20" s="122"/>
    </row>
    <row r="21" spans="1:20" ht="29.25" customHeight="1" x14ac:dyDescent="0.25">
      <c r="A21" s="158"/>
      <c r="B21" s="142" t="s">
        <v>70</v>
      </c>
      <c r="C21" s="189" t="s">
        <v>71</v>
      </c>
      <c r="D21" s="191"/>
      <c r="E21" s="193"/>
      <c r="F21" s="193"/>
      <c r="G21" s="195"/>
      <c r="H21" s="197"/>
      <c r="I21" s="197"/>
      <c r="J21" s="199"/>
      <c r="K21" s="174"/>
      <c r="L21" s="174"/>
      <c r="M21" s="169"/>
      <c r="N21" s="171"/>
      <c r="O21" s="171"/>
      <c r="P21" s="155" t="s">
        <v>72</v>
      </c>
      <c r="Q21" s="10" t="s">
        <v>73</v>
      </c>
      <c r="R21" s="155" t="s">
        <v>74</v>
      </c>
      <c r="S21" s="126" t="s">
        <v>165</v>
      </c>
    </row>
    <row r="22" spans="1:20" ht="38.450000000000003" customHeight="1" thickBot="1" x14ac:dyDescent="0.3">
      <c r="A22" s="158"/>
      <c r="B22" s="143"/>
      <c r="C22" s="190"/>
      <c r="D22" s="192"/>
      <c r="E22" s="194"/>
      <c r="F22" s="194"/>
      <c r="G22" s="196"/>
      <c r="H22" s="198"/>
      <c r="I22" s="198"/>
      <c r="J22" s="200"/>
      <c r="K22" s="175"/>
      <c r="L22" s="175"/>
      <c r="M22" s="170"/>
      <c r="N22" s="172"/>
      <c r="O22" s="172"/>
      <c r="P22" s="173"/>
      <c r="Q22" s="13" t="s">
        <v>75</v>
      </c>
      <c r="R22" s="173"/>
      <c r="S22" s="127"/>
    </row>
    <row r="23" spans="1:20" ht="56.25" x14ac:dyDescent="0.25">
      <c r="A23" s="158"/>
      <c r="B23" s="142" t="s">
        <v>76</v>
      </c>
      <c r="C23" s="189" t="s">
        <v>71</v>
      </c>
      <c r="D23" s="191"/>
      <c r="E23" s="193"/>
      <c r="F23" s="193"/>
      <c r="G23" s="195"/>
      <c r="H23" s="197"/>
      <c r="I23" s="197"/>
      <c r="J23" s="199"/>
      <c r="K23" s="174"/>
      <c r="L23" s="174"/>
      <c r="M23" s="169"/>
      <c r="N23" s="171"/>
      <c r="O23" s="171"/>
      <c r="P23" s="10" t="s">
        <v>77</v>
      </c>
      <c r="Q23" s="10" t="s">
        <v>78</v>
      </c>
      <c r="R23" s="155" t="s">
        <v>79</v>
      </c>
      <c r="S23" s="119" t="s">
        <v>176</v>
      </c>
      <c r="T23" s="10"/>
    </row>
    <row r="24" spans="1:20" ht="30.6" customHeight="1" thickBot="1" x14ac:dyDescent="0.3">
      <c r="A24" s="158"/>
      <c r="B24" s="143"/>
      <c r="C24" s="190"/>
      <c r="D24" s="192"/>
      <c r="E24" s="194"/>
      <c r="F24" s="194"/>
      <c r="G24" s="196"/>
      <c r="H24" s="198"/>
      <c r="I24" s="198"/>
      <c r="J24" s="200"/>
      <c r="K24" s="175"/>
      <c r="L24" s="175"/>
      <c r="M24" s="170"/>
      <c r="N24" s="172"/>
      <c r="O24" s="172"/>
      <c r="P24" s="13" t="s">
        <v>20</v>
      </c>
      <c r="Q24" s="13" t="s">
        <v>80</v>
      </c>
      <c r="R24" s="173"/>
      <c r="S24" s="118"/>
    </row>
    <row r="25" spans="1:20" ht="21.6" customHeight="1" x14ac:dyDescent="0.25">
      <c r="A25" s="158"/>
      <c r="B25" s="142" t="s">
        <v>177</v>
      </c>
      <c r="C25" s="165" t="s">
        <v>12</v>
      </c>
      <c r="D25" s="167"/>
      <c r="E25" s="167"/>
      <c r="F25" s="167"/>
      <c r="G25" s="161"/>
      <c r="H25" s="161"/>
      <c r="I25" s="161"/>
      <c r="J25" s="163"/>
      <c r="K25" s="163"/>
      <c r="L25" s="163"/>
      <c r="M25" s="153"/>
      <c r="N25" s="153"/>
      <c r="O25" s="153"/>
      <c r="P25" s="10" t="s">
        <v>81</v>
      </c>
      <c r="Q25" s="14" t="s">
        <v>82</v>
      </c>
      <c r="R25" s="155" t="s">
        <v>83</v>
      </c>
      <c r="S25" s="119" t="s">
        <v>166</v>
      </c>
      <c r="T25" s="59"/>
    </row>
    <row r="26" spans="1:20" ht="45.75" customHeight="1" x14ac:dyDescent="0.25">
      <c r="A26" s="158"/>
      <c r="B26" s="160"/>
      <c r="C26" s="166"/>
      <c r="D26" s="168"/>
      <c r="E26" s="168"/>
      <c r="F26" s="168"/>
      <c r="G26" s="162"/>
      <c r="H26" s="162"/>
      <c r="I26" s="162"/>
      <c r="J26" s="164"/>
      <c r="K26" s="164"/>
      <c r="L26" s="164"/>
      <c r="M26" s="154"/>
      <c r="N26" s="154"/>
      <c r="O26" s="154"/>
      <c r="P26" s="10" t="s">
        <v>84</v>
      </c>
      <c r="Q26" s="14" t="s">
        <v>85</v>
      </c>
      <c r="R26" s="156"/>
      <c r="S26" s="117"/>
    </row>
    <row r="27" spans="1:20" ht="23.25" thickBot="1" x14ac:dyDescent="0.3">
      <c r="A27" s="158"/>
      <c r="B27" s="160"/>
      <c r="C27" s="166"/>
      <c r="D27" s="168"/>
      <c r="E27" s="168"/>
      <c r="F27" s="168"/>
      <c r="G27" s="162"/>
      <c r="H27" s="162"/>
      <c r="I27" s="162"/>
      <c r="J27" s="164"/>
      <c r="K27" s="164"/>
      <c r="L27" s="164"/>
      <c r="M27" s="154"/>
      <c r="N27" s="154"/>
      <c r="O27" s="154"/>
      <c r="P27" s="10" t="s">
        <v>20</v>
      </c>
      <c r="Q27" s="16"/>
      <c r="R27" s="156"/>
      <c r="S27" s="118"/>
    </row>
    <row r="28" spans="1:20" ht="23.25" customHeight="1" thickBot="1" x14ac:dyDescent="0.3">
      <c r="A28" s="46" t="s">
        <v>86</v>
      </c>
      <c r="B28" s="47"/>
      <c r="C28" s="48"/>
      <c r="D28" s="49"/>
      <c r="E28" s="49"/>
      <c r="F28" s="49"/>
      <c r="G28" s="50"/>
      <c r="H28" s="50"/>
      <c r="I28" s="50"/>
      <c r="J28" s="51"/>
      <c r="K28" s="51"/>
      <c r="L28" s="51"/>
      <c r="M28" s="52"/>
      <c r="N28" s="52"/>
      <c r="O28" s="52"/>
      <c r="P28" s="17"/>
      <c r="Q28" s="17"/>
      <c r="R28" s="18"/>
      <c r="S28" s="17"/>
    </row>
    <row r="29" spans="1:20" ht="45.75" customHeight="1" thickBot="1" x14ac:dyDescent="0.3">
      <c r="A29" s="7" t="s">
        <v>0</v>
      </c>
      <c r="B29" s="3" t="s">
        <v>1</v>
      </c>
      <c r="C29" s="53" t="s">
        <v>5</v>
      </c>
      <c r="D29" s="36"/>
      <c r="E29" s="36"/>
      <c r="F29" s="36"/>
      <c r="G29" s="37"/>
      <c r="H29" s="37"/>
      <c r="I29" s="37"/>
      <c r="J29" s="38"/>
      <c r="K29" s="38"/>
      <c r="L29" s="38"/>
      <c r="M29" s="39"/>
      <c r="N29" s="39"/>
      <c r="O29" s="39"/>
      <c r="P29" s="19" t="s">
        <v>2</v>
      </c>
      <c r="Q29" s="19" t="s">
        <v>3</v>
      </c>
      <c r="R29" s="19" t="s">
        <v>4</v>
      </c>
      <c r="S29" s="64" t="s">
        <v>2</v>
      </c>
    </row>
    <row r="30" spans="1:20" ht="37.9" customHeight="1" x14ac:dyDescent="0.25">
      <c r="A30" s="157" t="s">
        <v>87</v>
      </c>
      <c r="B30" s="142" t="s">
        <v>88</v>
      </c>
      <c r="C30" s="144" t="s">
        <v>89</v>
      </c>
      <c r="D30" s="146"/>
      <c r="E30" s="146"/>
      <c r="F30" s="146"/>
      <c r="G30" s="133"/>
      <c r="H30" s="133"/>
      <c r="I30" s="133"/>
      <c r="J30" s="135"/>
      <c r="K30" s="135"/>
      <c r="L30" s="135"/>
      <c r="M30" s="129"/>
      <c r="N30" s="129"/>
      <c r="O30" s="129"/>
      <c r="P30" s="10" t="s">
        <v>90</v>
      </c>
      <c r="Q30" s="20" t="s">
        <v>91</v>
      </c>
      <c r="R30" s="62" t="s">
        <v>92</v>
      </c>
      <c r="S30" s="67" t="s">
        <v>159</v>
      </c>
    </row>
    <row r="31" spans="1:20" ht="38.450000000000003" customHeight="1" x14ac:dyDescent="0.25">
      <c r="A31" s="158"/>
      <c r="B31" s="160"/>
      <c r="C31" s="151"/>
      <c r="D31" s="152"/>
      <c r="E31" s="152"/>
      <c r="F31" s="152"/>
      <c r="G31" s="138"/>
      <c r="H31" s="138"/>
      <c r="I31" s="138"/>
      <c r="J31" s="139"/>
      <c r="K31" s="139"/>
      <c r="L31" s="139"/>
      <c r="M31" s="137"/>
      <c r="N31" s="137"/>
      <c r="O31" s="137"/>
      <c r="P31" s="10" t="s">
        <v>93</v>
      </c>
      <c r="Q31" s="21"/>
      <c r="R31" s="62" t="s">
        <v>94</v>
      </c>
      <c r="S31" s="67" t="s">
        <v>162</v>
      </c>
      <c r="T31" s="10"/>
    </row>
    <row r="32" spans="1:20" ht="68.25" customHeight="1" thickBot="1" x14ac:dyDescent="0.3">
      <c r="A32" s="158"/>
      <c r="B32" s="143"/>
      <c r="C32" s="145"/>
      <c r="D32" s="147"/>
      <c r="E32" s="147"/>
      <c r="F32" s="147"/>
      <c r="G32" s="134"/>
      <c r="H32" s="134"/>
      <c r="I32" s="134"/>
      <c r="J32" s="136"/>
      <c r="K32" s="136"/>
      <c r="L32" s="136"/>
      <c r="M32" s="130"/>
      <c r="N32" s="130"/>
      <c r="O32" s="130"/>
      <c r="P32" s="13" t="s">
        <v>95</v>
      </c>
      <c r="Q32" s="22" t="s">
        <v>96</v>
      </c>
      <c r="R32" s="63"/>
      <c r="S32" s="67" t="s">
        <v>178</v>
      </c>
    </row>
    <row r="33" spans="1:20" ht="44.45" customHeight="1" x14ac:dyDescent="0.25">
      <c r="A33" s="158"/>
      <c r="B33" s="148" t="s">
        <v>140</v>
      </c>
      <c r="C33" s="144" t="s">
        <v>97</v>
      </c>
      <c r="D33" s="146"/>
      <c r="E33" s="146"/>
      <c r="F33" s="146"/>
      <c r="G33" s="133"/>
      <c r="H33" s="133"/>
      <c r="I33" s="133"/>
      <c r="J33" s="135"/>
      <c r="K33" s="135"/>
      <c r="L33" s="135"/>
      <c r="M33" s="129"/>
      <c r="N33" s="129"/>
      <c r="O33" s="129"/>
      <c r="P33" s="10" t="s">
        <v>98</v>
      </c>
      <c r="Q33" s="20" t="s">
        <v>99</v>
      </c>
      <c r="R33" s="62" t="s">
        <v>100</v>
      </c>
      <c r="S33" s="123" t="s">
        <v>167</v>
      </c>
    </row>
    <row r="34" spans="1:20" ht="21" customHeight="1" x14ac:dyDescent="0.25">
      <c r="A34" s="158"/>
      <c r="B34" s="149"/>
      <c r="C34" s="151"/>
      <c r="D34" s="152"/>
      <c r="E34" s="152"/>
      <c r="F34" s="152"/>
      <c r="G34" s="138"/>
      <c r="H34" s="138"/>
      <c r="I34" s="138"/>
      <c r="J34" s="139"/>
      <c r="K34" s="139"/>
      <c r="L34" s="139"/>
      <c r="M34" s="137"/>
      <c r="N34" s="137"/>
      <c r="O34" s="137"/>
      <c r="P34" s="23"/>
      <c r="Q34" s="24"/>
      <c r="R34" s="62" t="s">
        <v>101</v>
      </c>
      <c r="S34" s="124"/>
    </row>
    <row r="35" spans="1:20" ht="27" customHeight="1" x14ac:dyDescent="0.25">
      <c r="A35" s="158"/>
      <c r="B35" s="149"/>
      <c r="C35" s="151"/>
      <c r="D35" s="152"/>
      <c r="E35" s="152"/>
      <c r="F35" s="152"/>
      <c r="G35" s="138"/>
      <c r="H35" s="138"/>
      <c r="I35" s="138"/>
      <c r="J35" s="139"/>
      <c r="K35" s="139"/>
      <c r="L35" s="139"/>
      <c r="M35" s="137"/>
      <c r="N35" s="137"/>
      <c r="O35" s="137"/>
      <c r="P35" s="10" t="s">
        <v>102</v>
      </c>
      <c r="Q35" s="20" t="s">
        <v>103</v>
      </c>
      <c r="R35" s="62" t="s">
        <v>104</v>
      </c>
      <c r="S35" s="125"/>
      <c r="T35" s="10"/>
    </row>
    <row r="36" spans="1:20" ht="28.15" customHeight="1" x14ac:dyDescent="0.25">
      <c r="A36" s="158"/>
      <c r="B36" s="149"/>
      <c r="C36" s="151"/>
      <c r="D36" s="152"/>
      <c r="E36" s="152"/>
      <c r="F36" s="152"/>
      <c r="G36" s="138"/>
      <c r="H36" s="138"/>
      <c r="I36" s="138"/>
      <c r="J36" s="139"/>
      <c r="K36" s="139"/>
      <c r="L36" s="139"/>
      <c r="M36" s="137"/>
      <c r="N36" s="137"/>
      <c r="O36" s="137"/>
      <c r="P36" s="10" t="s">
        <v>105</v>
      </c>
      <c r="Q36" s="24"/>
      <c r="R36" s="62" t="s">
        <v>106</v>
      </c>
      <c r="S36" s="67" t="s">
        <v>179</v>
      </c>
      <c r="T36" s="10"/>
    </row>
    <row r="37" spans="1:20" ht="40.9" customHeight="1" x14ac:dyDescent="0.25">
      <c r="A37" s="158"/>
      <c r="B37" s="149"/>
      <c r="C37" s="151"/>
      <c r="D37" s="152"/>
      <c r="E37" s="152"/>
      <c r="F37" s="152"/>
      <c r="G37" s="138"/>
      <c r="H37" s="138"/>
      <c r="I37" s="138"/>
      <c r="J37" s="139"/>
      <c r="K37" s="139"/>
      <c r="L37" s="139"/>
      <c r="M37" s="137"/>
      <c r="N37" s="137"/>
      <c r="O37" s="137"/>
      <c r="P37" s="10" t="s">
        <v>107</v>
      </c>
      <c r="Q37" s="25"/>
      <c r="R37" s="62" t="s">
        <v>108</v>
      </c>
      <c r="S37" s="123" t="s">
        <v>168</v>
      </c>
    </row>
    <row r="38" spans="1:20" ht="13.15" customHeight="1" x14ac:dyDescent="0.25">
      <c r="A38" s="158"/>
      <c r="B38" s="149"/>
      <c r="C38" s="151"/>
      <c r="D38" s="152"/>
      <c r="E38" s="152"/>
      <c r="F38" s="152"/>
      <c r="G38" s="138"/>
      <c r="H38" s="138"/>
      <c r="I38" s="138"/>
      <c r="J38" s="139"/>
      <c r="K38" s="139"/>
      <c r="L38" s="139"/>
      <c r="M38" s="137"/>
      <c r="N38" s="137"/>
      <c r="O38" s="137"/>
      <c r="P38" s="23"/>
      <c r="Q38" s="26"/>
      <c r="R38" s="65"/>
      <c r="S38" s="125"/>
    </row>
    <row r="39" spans="1:20" ht="67.5" customHeight="1" x14ac:dyDescent="0.25">
      <c r="A39" s="158"/>
      <c r="B39" s="149"/>
      <c r="C39" s="151"/>
      <c r="D39" s="152"/>
      <c r="E39" s="152"/>
      <c r="F39" s="152"/>
      <c r="G39" s="138"/>
      <c r="H39" s="138"/>
      <c r="I39" s="138"/>
      <c r="J39" s="139"/>
      <c r="K39" s="139"/>
      <c r="L39" s="139"/>
      <c r="M39" s="137"/>
      <c r="N39" s="137"/>
      <c r="O39" s="137"/>
      <c r="P39" s="10" t="s">
        <v>109</v>
      </c>
      <c r="Q39" s="26"/>
      <c r="R39" s="65"/>
      <c r="S39" s="67" t="s">
        <v>180</v>
      </c>
    </row>
    <row r="40" spans="1:20" ht="33.75" customHeight="1" x14ac:dyDescent="0.25">
      <c r="A40" s="158"/>
      <c r="B40" s="149"/>
      <c r="C40" s="151"/>
      <c r="D40" s="152"/>
      <c r="E40" s="152"/>
      <c r="F40" s="152"/>
      <c r="G40" s="138"/>
      <c r="H40" s="138"/>
      <c r="I40" s="138"/>
      <c r="J40" s="139"/>
      <c r="K40" s="139"/>
      <c r="L40" s="139"/>
      <c r="M40" s="137"/>
      <c r="N40" s="137"/>
      <c r="O40" s="137"/>
      <c r="P40" s="10" t="s">
        <v>110</v>
      </c>
      <c r="Q40" s="26"/>
      <c r="R40" s="65"/>
      <c r="S40" s="67" t="s">
        <v>181</v>
      </c>
    </row>
    <row r="41" spans="1:20" ht="30.6" customHeight="1" x14ac:dyDescent="0.25">
      <c r="A41" s="158"/>
      <c r="B41" s="149"/>
      <c r="C41" s="151"/>
      <c r="D41" s="152"/>
      <c r="E41" s="152"/>
      <c r="F41" s="152"/>
      <c r="G41" s="138"/>
      <c r="H41" s="138"/>
      <c r="I41" s="138"/>
      <c r="J41" s="139"/>
      <c r="K41" s="139"/>
      <c r="L41" s="139"/>
      <c r="M41" s="137"/>
      <c r="N41" s="137"/>
      <c r="O41" s="137"/>
      <c r="P41" s="10" t="s">
        <v>111</v>
      </c>
      <c r="Q41" s="26"/>
      <c r="R41" s="65"/>
      <c r="S41" s="123" t="s">
        <v>182</v>
      </c>
    </row>
    <row r="42" spans="1:20" ht="22.5" customHeight="1" x14ac:dyDescent="0.25">
      <c r="A42" s="158"/>
      <c r="B42" s="149"/>
      <c r="C42" s="151"/>
      <c r="D42" s="152"/>
      <c r="E42" s="152"/>
      <c r="F42" s="152"/>
      <c r="G42" s="138"/>
      <c r="H42" s="138"/>
      <c r="I42" s="138"/>
      <c r="J42" s="139"/>
      <c r="K42" s="139"/>
      <c r="L42" s="139"/>
      <c r="M42" s="137"/>
      <c r="N42" s="137"/>
      <c r="O42" s="137"/>
      <c r="P42" s="23"/>
      <c r="Q42" s="26"/>
      <c r="R42" s="65"/>
      <c r="S42" s="125"/>
    </row>
    <row r="43" spans="1:20" ht="21" customHeight="1" x14ac:dyDescent="0.25">
      <c r="A43" s="158"/>
      <c r="B43" s="149"/>
      <c r="C43" s="151"/>
      <c r="D43" s="152"/>
      <c r="E43" s="152"/>
      <c r="F43" s="152"/>
      <c r="G43" s="138"/>
      <c r="H43" s="138"/>
      <c r="I43" s="138"/>
      <c r="J43" s="139"/>
      <c r="K43" s="139"/>
      <c r="L43" s="139"/>
      <c r="M43" s="137"/>
      <c r="N43" s="137"/>
      <c r="O43" s="137"/>
      <c r="P43" s="10" t="s">
        <v>112</v>
      </c>
      <c r="Q43" s="26"/>
      <c r="R43" s="65"/>
      <c r="S43" s="123" t="s">
        <v>183</v>
      </c>
    </row>
    <row r="44" spans="1:20" ht="30.6" customHeight="1" x14ac:dyDescent="0.25">
      <c r="A44" s="158"/>
      <c r="B44" s="149"/>
      <c r="C44" s="151"/>
      <c r="D44" s="152"/>
      <c r="E44" s="152"/>
      <c r="F44" s="152"/>
      <c r="G44" s="138"/>
      <c r="H44" s="138"/>
      <c r="I44" s="138"/>
      <c r="J44" s="139"/>
      <c r="K44" s="139"/>
      <c r="L44" s="139"/>
      <c r="M44" s="137"/>
      <c r="N44" s="137"/>
      <c r="O44" s="137"/>
      <c r="P44" s="27" t="s">
        <v>113</v>
      </c>
      <c r="Q44" s="26"/>
      <c r="R44" s="65"/>
      <c r="S44" s="124"/>
    </row>
    <row r="45" spans="1:20" ht="28.9" customHeight="1" x14ac:dyDescent="0.25">
      <c r="A45" s="158"/>
      <c r="B45" s="149"/>
      <c r="C45" s="151"/>
      <c r="D45" s="152"/>
      <c r="E45" s="152"/>
      <c r="F45" s="152"/>
      <c r="G45" s="138"/>
      <c r="H45" s="138"/>
      <c r="I45" s="138"/>
      <c r="J45" s="139"/>
      <c r="K45" s="139"/>
      <c r="L45" s="139"/>
      <c r="M45" s="137"/>
      <c r="N45" s="137"/>
      <c r="O45" s="137"/>
      <c r="P45" s="10" t="s">
        <v>114</v>
      </c>
      <c r="Q45" s="26"/>
      <c r="R45" s="65"/>
      <c r="S45" s="124"/>
    </row>
    <row r="46" spans="1:20" ht="24" customHeight="1" x14ac:dyDescent="0.25">
      <c r="A46" s="158"/>
      <c r="B46" s="149"/>
      <c r="C46" s="151"/>
      <c r="D46" s="152"/>
      <c r="E46" s="152"/>
      <c r="F46" s="152"/>
      <c r="G46" s="138"/>
      <c r="H46" s="138"/>
      <c r="I46" s="138"/>
      <c r="J46" s="139"/>
      <c r="K46" s="139"/>
      <c r="L46" s="139"/>
      <c r="M46" s="137"/>
      <c r="N46" s="137"/>
      <c r="O46" s="137"/>
      <c r="P46" s="10" t="s">
        <v>115</v>
      </c>
      <c r="Q46" s="26"/>
      <c r="R46" s="65"/>
      <c r="S46" s="124"/>
    </row>
    <row r="47" spans="1:20" ht="18.600000000000001" customHeight="1" x14ac:dyDescent="0.25">
      <c r="A47" s="158"/>
      <c r="B47" s="149"/>
      <c r="C47" s="151"/>
      <c r="D47" s="152"/>
      <c r="E47" s="152"/>
      <c r="F47" s="152"/>
      <c r="G47" s="138"/>
      <c r="H47" s="138"/>
      <c r="I47" s="138"/>
      <c r="J47" s="139"/>
      <c r="K47" s="139"/>
      <c r="L47" s="139"/>
      <c r="M47" s="137"/>
      <c r="N47" s="137"/>
      <c r="O47" s="137"/>
      <c r="P47" s="23"/>
      <c r="Q47" s="26"/>
      <c r="R47" s="65"/>
      <c r="S47" s="125"/>
    </row>
    <row r="48" spans="1:20" ht="9" customHeight="1" x14ac:dyDescent="0.25">
      <c r="A48" s="158"/>
      <c r="B48" s="149"/>
      <c r="C48" s="151"/>
      <c r="D48" s="152"/>
      <c r="E48" s="152"/>
      <c r="F48" s="152"/>
      <c r="G48" s="138"/>
      <c r="H48" s="138"/>
      <c r="I48" s="138"/>
      <c r="J48" s="139"/>
      <c r="K48" s="139"/>
      <c r="L48" s="139"/>
      <c r="M48" s="137"/>
      <c r="N48" s="137"/>
      <c r="O48" s="137"/>
      <c r="P48" s="10" t="s">
        <v>116</v>
      </c>
      <c r="Q48" s="26"/>
      <c r="R48" s="65"/>
      <c r="S48" s="123" t="s">
        <v>184</v>
      </c>
    </row>
    <row r="49" spans="1:20" ht="13.15" customHeight="1" x14ac:dyDescent="0.25">
      <c r="A49" s="158"/>
      <c r="B49" s="149"/>
      <c r="C49" s="151"/>
      <c r="D49" s="152"/>
      <c r="E49" s="152"/>
      <c r="F49" s="152"/>
      <c r="G49" s="138"/>
      <c r="H49" s="138"/>
      <c r="I49" s="138"/>
      <c r="J49" s="139"/>
      <c r="K49" s="139"/>
      <c r="L49" s="139"/>
      <c r="M49" s="137"/>
      <c r="N49" s="137"/>
      <c r="O49" s="137"/>
      <c r="P49" s="10" t="s">
        <v>117</v>
      </c>
      <c r="Q49" s="26"/>
      <c r="R49" s="65"/>
      <c r="S49" s="124"/>
    </row>
    <row r="50" spans="1:20" ht="25.15" customHeight="1" thickBot="1" x14ac:dyDescent="0.3">
      <c r="A50" s="158"/>
      <c r="B50" s="150"/>
      <c r="C50" s="145"/>
      <c r="D50" s="147"/>
      <c r="E50" s="147"/>
      <c r="F50" s="147"/>
      <c r="G50" s="134"/>
      <c r="H50" s="134"/>
      <c r="I50" s="134"/>
      <c r="J50" s="136"/>
      <c r="K50" s="136"/>
      <c r="L50" s="136"/>
      <c r="M50" s="130"/>
      <c r="N50" s="130"/>
      <c r="O50" s="130"/>
      <c r="P50" s="13" t="s">
        <v>118</v>
      </c>
      <c r="Q50" s="28"/>
      <c r="R50" s="63"/>
      <c r="S50" s="125"/>
    </row>
    <row r="51" spans="1:20" ht="33.75" x14ac:dyDescent="0.25">
      <c r="A51" s="158"/>
      <c r="B51" s="148" t="s">
        <v>141</v>
      </c>
      <c r="C51" s="144" t="s">
        <v>119</v>
      </c>
      <c r="D51" s="146"/>
      <c r="E51" s="146"/>
      <c r="F51" s="146"/>
      <c r="G51" s="133"/>
      <c r="H51" s="133"/>
      <c r="I51" s="133"/>
      <c r="J51" s="135"/>
      <c r="K51" s="135"/>
      <c r="L51" s="135"/>
      <c r="M51" s="129"/>
      <c r="N51" s="129"/>
      <c r="O51" s="129"/>
      <c r="P51" s="10" t="s">
        <v>120</v>
      </c>
      <c r="Q51" s="20" t="s">
        <v>121</v>
      </c>
      <c r="R51" s="10" t="s">
        <v>122</v>
      </c>
      <c r="S51" s="116" t="s">
        <v>185</v>
      </c>
    </row>
    <row r="52" spans="1:20" ht="25.15" customHeight="1" x14ac:dyDescent="0.25">
      <c r="A52" s="158"/>
      <c r="B52" s="149"/>
      <c r="C52" s="151"/>
      <c r="D52" s="152"/>
      <c r="E52" s="152"/>
      <c r="F52" s="152"/>
      <c r="G52" s="138"/>
      <c r="H52" s="138"/>
      <c r="I52" s="138"/>
      <c r="J52" s="139"/>
      <c r="K52" s="139"/>
      <c r="L52" s="139"/>
      <c r="M52" s="137"/>
      <c r="N52" s="137"/>
      <c r="O52" s="137"/>
      <c r="P52" s="23"/>
      <c r="Q52" s="24"/>
      <c r="R52" s="10" t="s">
        <v>123</v>
      </c>
      <c r="S52" s="117"/>
    </row>
    <row r="53" spans="1:20" ht="40.9" customHeight="1" x14ac:dyDescent="0.25">
      <c r="A53" s="158"/>
      <c r="B53" s="149"/>
      <c r="C53" s="151"/>
      <c r="D53" s="152"/>
      <c r="E53" s="152"/>
      <c r="F53" s="152"/>
      <c r="G53" s="138"/>
      <c r="H53" s="138"/>
      <c r="I53" s="138"/>
      <c r="J53" s="139"/>
      <c r="K53" s="139"/>
      <c r="L53" s="139"/>
      <c r="M53" s="137"/>
      <c r="N53" s="137"/>
      <c r="O53" s="137"/>
      <c r="P53" s="10" t="s">
        <v>124</v>
      </c>
      <c r="Q53" s="20" t="s">
        <v>125</v>
      </c>
      <c r="R53" s="10" t="s">
        <v>126</v>
      </c>
      <c r="S53" s="117"/>
      <c r="T53" s="10"/>
    </row>
    <row r="54" spans="1:20" ht="67.5" x14ac:dyDescent="0.25">
      <c r="A54" s="158"/>
      <c r="B54" s="149"/>
      <c r="C54" s="151"/>
      <c r="D54" s="152"/>
      <c r="E54" s="152"/>
      <c r="F54" s="152"/>
      <c r="G54" s="138"/>
      <c r="H54" s="138"/>
      <c r="I54" s="138"/>
      <c r="J54" s="139"/>
      <c r="K54" s="139"/>
      <c r="L54" s="139"/>
      <c r="M54" s="137"/>
      <c r="N54" s="137"/>
      <c r="O54" s="137"/>
      <c r="P54" s="10" t="s">
        <v>127</v>
      </c>
      <c r="Q54" s="26"/>
      <c r="R54" s="10" t="s">
        <v>128</v>
      </c>
      <c r="S54" s="117"/>
    </row>
    <row r="55" spans="1:20" ht="89.45" customHeight="1" x14ac:dyDescent="0.25">
      <c r="A55" s="158"/>
      <c r="B55" s="149"/>
      <c r="C55" s="151"/>
      <c r="D55" s="152"/>
      <c r="E55" s="152"/>
      <c r="F55" s="152"/>
      <c r="G55" s="138"/>
      <c r="H55" s="138"/>
      <c r="I55" s="138"/>
      <c r="J55" s="139"/>
      <c r="K55" s="139"/>
      <c r="L55" s="139"/>
      <c r="M55" s="137"/>
      <c r="N55" s="137"/>
      <c r="O55" s="137"/>
      <c r="P55" s="10" t="s">
        <v>129</v>
      </c>
      <c r="Q55" s="26"/>
      <c r="R55" s="10" t="s">
        <v>130</v>
      </c>
      <c r="S55" s="117"/>
    </row>
    <row r="56" spans="1:20" ht="19.899999999999999" customHeight="1" x14ac:dyDescent="0.25">
      <c r="A56" s="158"/>
      <c r="B56" s="149"/>
      <c r="C56" s="151"/>
      <c r="D56" s="152"/>
      <c r="E56" s="152"/>
      <c r="F56" s="152"/>
      <c r="G56" s="138"/>
      <c r="H56" s="138"/>
      <c r="I56" s="138"/>
      <c r="J56" s="139"/>
      <c r="K56" s="139"/>
      <c r="L56" s="139"/>
      <c r="M56" s="137"/>
      <c r="N56" s="137"/>
      <c r="O56" s="137"/>
      <c r="P56" s="23"/>
      <c r="Q56" s="26"/>
      <c r="R56" s="10" t="s">
        <v>131</v>
      </c>
      <c r="S56" s="117"/>
    </row>
    <row r="57" spans="1:20" ht="36" customHeight="1" x14ac:dyDescent="0.25">
      <c r="A57" s="158"/>
      <c r="B57" s="149"/>
      <c r="C57" s="151"/>
      <c r="D57" s="152"/>
      <c r="E57" s="152"/>
      <c r="F57" s="152"/>
      <c r="G57" s="138"/>
      <c r="H57" s="138"/>
      <c r="I57" s="138"/>
      <c r="J57" s="139"/>
      <c r="K57" s="139"/>
      <c r="L57" s="139"/>
      <c r="M57" s="137"/>
      <c r="N57" s="137"/>
      <c r="O57" s="137"/>
      <c r="P57" s="10" t="s">
        <v>132</v>
      </c>
      <c r="Q57" s="26"/>
      <c r="R57" s="10" t="s">
        <v>133</v>
      </c>
      <c r="S57" s="117"/>
    </row>
    <row r="58" spans="1:20" ht="33.75" x14ac:dyDescent="0.25">
      <c r="A58" s="158"/>
      <c r="B58" s="149"/>
      <c r="C58" s="151"/>
      <c r="D58" s="152"/>
      <c r="E58" s="152"/>
      <c r="F58" s="152"/>
      <c r="G58" s="138"/>
      <c r="H58" s="138"/>
      <c r="I58" s="138"/>
      <c r="J58" s="139"/>
      <c r="K58" s="139"/>
      <c r="L58" s="139"/>
      <c r="M58" s="137"/>
      <c r="N58" s="137"/>
      <c r="O58" s="137"/>
      <c r="P58" s="10" t="s">
        <v>134</v>
      </c>
      <c r="Q58" s="26"/>
      <c r="R58" s="16"/>
      <c r="S58" s="117"/>
    </row>
    <row r="59" spans="1:20" ht="41.45" customHeight="1" x14ac:dyDescent="0.25">
      <c r="A59" s="158"/>
      <c r="B59" s="149"/>
      <c r="C59" s="151"/>
      <c r="D59" s="152"/>
      <c r="E59" s="152"/>
      <c r="F59" s="152"/>
      <c r="G59" s="138"/>
      <c r="H59" s="138"/>
      <c r="I59" s="138"/>
      <c r="J59" s="139"/>
      <c r="K59" s="139"/>
      <c r="L59" s="139"/>
      <c r="M59" s="137"/>
      <c r="N59" s="137"/>
      <c r="O59" s="137"/>
      <c r="P59" s="10" t="s">
        <v>135</v>
      </c>
      <c r="Q59" s="26"/>
      <c r="R59" s="16"/>
      <c r="S59" s="117"/>
    </row>
    <row r="60" spans="1:20" ht="22.5" x14ac:dyDescent="0.25">
      <c r="A60" s="158"/>
      <c r="B60" s="149"/>
      <c r="C60" s="151"/>
      <c r="D60" s="152"/>
      <c r="E60" s="152"/>
      <c r="F60" s="152"/>
      <c r="G60" s="138"/>
      <c r="H60" s="138"/>
      <c r="I60" s="138"/>
      <c r="J60" s="139"/>
      <c r="K60" s="139"/>
      <c r="L60" s="139"/>
      <c r="M60" s="137"/>
      <c r="N60" s="137"/>
      <c r="O60" s="137"/>
      <c r="P60" s="10" t="s">
        <v>136</v>
      </c>
      <c r="Q60" s="26"/>
      <c r="R60" s="16"/>
      <c r="S60" s="117"/>
    </row>
    <row r="61" spans="1:20" ht="31.15" customHeight="1" thickBot="1" x14ac:dyDescent="0.3">
      <c r="A61" s="159"/>
      <c r="B61" s="150"/>
      <c r="C61" s="145"/>
      <c r="D61" s="147"/>
      <c r="E61" s="147"/>
      <c r="F61" s="147"/>
      <c r="G61" s="134"/>
      <c r="H61" s="134"/>
      <c r="I61" s="134"/>
      <c r="J61" s="136"/>
      <c r="K61" s="136"/>
      <c r="L61" s="136"/>
      <c r="M61" s="130"/>
      <c r="N61" s="130"/>
      <c r="O61" s="130"/>
      <c r="P61" s="13" t="s">
        <v>20</v>
      </c>
      <c r="Q61" s="28"/>
      <c r="R61" s="12"/>
      <c r="S61" s="118"/>
    </row>
    <row r="62" spans="1:20" ht="67.5" x14ac:dyDescent="0.25">
      <c r="A62" s="140" t="s">
        <v>24</v>
      </c>
      <c r="B62" s="142" t="s">
        <v>186</v>
      </c>
      <c r="C62" s="144" t="s">
        <v>137</v>
      </c>
      <c r="D62" s="146"/>
      <c r="E62" s="146"/>
      <c r="F62" s="146"/>
      <c r="G62" s="133"/>
      <c r="H62" s="133"/>
      <c r="I62" s="133"/>
      <c r="J62" s="135"/>
      <c r="K62" s="135"/>
      <c r="L62" s="135"/>
      <c r="M62" s="129"/>
      <c r="N62" s="129"/>
      <c r="O62" s="129"/>
      <c r="P62" s="10" t="s">
        <v>25</v>
      </c>
      <c r="Q62" s="20" t="s">
        <v>26</v>
      </c>
      <c r="R62" s="131" t="s">
        <v>138</v>
      </c>
      <c r="S62" s="119" t="s">
        <v>187</v>
      </c>
    </row>
    <row r="63" spans="1:20" ht="23.25" thickBot="1" x14ac:dyDescent="0.3">
      <c r="A63" s="141"/>
      <c r="B63" s="143"/>
      <c r="C63" s="145"/>
      <c r="D63" s="147"/>
      <c r="E63" s="147"/>
      <c r="F63" s="147"/>
      <c r="G63" s="134"/>
      <c r="H63" s="134"/>
      <c r="I63" s="134"/>
      <c r="J63" s="136"/>
      <c r="K63" s="136"/>
      <c r="L63" s="136"/>
      <c r="M63" s="130"/>
      <c r="N63" s="130"/>
      <c r="O63" s="130"/>
      <c r="P63" s="13" t="s">
        <v>28</v>
      </c>
      <c r="Q63" s="22" t="s">
        <v>139</v>
      </c>
      <c r="R63" s="132"/>
      <c r="S63" s="118"/>
    </row>
    <row r="64" spans="1:20" x14ac:dyDescent="0.25">
      <c r="B64" s="29"/>
    </row>
    <row r="65" spans="2:2" x14ac:dyDescent="0.25">
      <c r="B65" s="29"/>
    </row>
  </sheetData>
  <mergeCells count="204">
    <mergeCell ref="M3:O3"/>
    <mergeCell ref="A7:A27"/>
    <mergeCell ref="B7:B10"/>
    <mergeCell ref="C7:C10"/>
    <mergeCell ref="D7:D10"/>
    <mergeCell ref="E7:E10"/>
    <mergeCell ref="F7:F10"/>
    <mergeCell ref="G1:H1"/>
    <mergeCell ref="J1:K1"/>
    <mergeCell ref="A3:A4"/>
    <mergeCell ref="B3:B4"/>
    <mergeCell ref="C3:C4"/>
    <mergeCell ref="D3:F3"/>
    <mergeCell ref="G3:I3"/>
    <mergeCell ref="J3:L3"/>
    <mergeCell ref="J7:J10"/>
    <mergeCell ref="K7:K10"/>
    <mergeCell ref="L7:L10"/>
    <mergeCell ref="G7:G10"/>
    <mergeCell ref="H7:H10"/>
    <mergeCell ref="I7:I10"/>
    <mergeCell ref="N11:N12"/>
    <mergeCell ref="O11:O12"/>
    <mergeCell ref="B15:B16"/>
    <mergeCell ref="R15:R16"/>
    <mergeCell ref="M15:M16"/>
    <mergeCell ref="D15:D16"/>
    <mergeCell ref="E15:E16"/>
    <mergeCell ref="F15:F16"/>
    <mergeCell ref="G15:G16"/>
    <mergeCell ref="H13:H14"/>
    <mergeCell ref="I13:I14"/>
    <mergeCell ref="J13:J14"/>
    <mergeCell ref="K13:K14"/>
    <mergeCell ref="J15:J16"/>
    <mergeCell ref="K15:K16"/>
    <mergeCell ref="H15:H16"/>
    <mergeCell ref="I15:I16"/>
    <mergeCell ref="M7:M10"/>
    <mergeCell ref="N7:N10"/>
    <mergeCell ref="O7:O10"/>
    <mergeCell ref="P11:P12"/>
    <mergeCell ref="R11:R12"/>
    <mergeCell ref="N13:N14"/>
    <mergeCell ref="O13:O14"/>
    <mergeCell ref="P13:P14"/>
    <mergeCell ref="R13:R14"/>
    <mergeCell ref="K11:K12"/>
    <mergeCell ref="L11:L12"/>
    <mergeCell ref="M11:M12"/>
    <mergeCell ref="B11:B12"/>
    <mergeCell ref="C11:C12"/>
    <mergeCell ref="D11:D12"/>
    <mergeCell ref="E11:E12"/>
    <mergeCell ref="F11:F12"/>
    <mergeCell ref="G11:G12"/>
    <mergeCell ref="B13:B14"/>
    <mergeCell ref="C13:C14"/>
    <mergeCell ref="D13:D14"/>
    <mergeCell ref="E13:E14"/>
    <mergeCell ref="F13:F14"/>
    <mergeCell ref="G13:G14"/>
    <mergeCell ref="H11:H12"/>
    <mergeCell ref="I11:I12"/>
    <mergeCell ref="J11:J12"/>
    <mergeCell ref="H21:H22"/>
    <mergeCell ref="I21:I22"/>
    <mergeCell ref="J21:J22"/>
    <mergeCell ref="L13:L14"/>
    <mergeCell ref="M13:M14"/>
    <mergeCell ref="L15:L16"/>
    <mergeCell ref="C15:C16"/>
    <mergeCell ref="O17:O20"/>
    <mergeCell ref="I17:I20"/>
    <mergeCell ref="J17:J20"/>
    <mergeCell ref="K17:K20"/>
    <mergeCell ref="L17:L20"/>
    <mergeCell ref="M17:M20"/>
    <mergeCell ref="N17:N20"/>
    <mergeCell ref="N15:N16"/>
    <mergeCell ref="O15:O16"/>
    <mergeCell ref="B17:B20"/>
    <mergeCell ref="C17:C20"/>
    <mergeCell ref="D17:D20"/>
    <mergeCell ref="E17:E20"/>
    <mergeCell ref="F17:F20"/>
    <mergeCell ref="G17:G20"/>
    <mergeCell ref="H17:H20"/>
    <mergeCell ref="K23:K24"/>
    <mergeCell ref="L23:L24"/>
    <mergeCell ref="B23:B24"/>
    <mergeCell ref="C23:C24"/>
    <mergeCell ref="D23:D24"/>
    <mergeCell ref="E23:E24"/>
    <mergeCell ref="F23:F24"/>
    <mergeCell ref="G23:G24"/>
    <mergeCell ref="H23:H24"/>
    <mergeCell ref="I23:I24"/>
    <mergeCell ref="J23:J24"/>
    <mergeCell ref="B21:B22"/>
    <mergeCell ref="C21:C22"/>
    <mergeCell ref="D21:D22"/>
    <mergeCell ref="E21:E22"/>
    <mergeCell ref="F21:F22"/>
    <mergeCell ref="G21:G22"/>
    <mergeCell ref="M23:M24"/>
    <mergeCell ref="N23:N24"/>
    <mergeCell ref="O23:O24"/>
    <mergeCell ref="R23:R24"/>
    <mergeCell ref="R21:R22"/>
    <mergeCell ref="K21:K22"/>
    <mergeCell ref="L21:L22"/>
    <mergeCell ref="M21:M22"/>
    <mergeCell ref="N21:N22"/>
    <mergeCell ref="O21:O22"/>
    <mergeCell ref="P21:P22"/>
    <mergeCell ref="N25:N27"/>
    <mergeCell ref="O25:O27"/>
    <mergeCell ref="R25:R27"/>
    <mergeCell ref="A30:A61"/>
    <mergeCell ref="B30:B32"/>
    <mergeCell ref="C30:C32"/>
    <mergeCell ref="D30:D32"/>
    <mergeCell ref="E30:E32"/>
    <mergeCell ref="F30:F32"/>
    <mergeCell ref="G30:G32"/>
    <mergeCell ref="H25:H27"/>
    <mergeCell ref="I25:I27"/>
    <mergeCell ref="J25:J27"/>
    <mergeCell ref="K25:K27"/>
    <mergeCell ref="L25:L27"/>
    <mergeCell ref="M25:M27"/>
    <mergeCell ref="B25:B27"/>
    <mergeCell ref="C25:C27"/>
    <mergeCell ref="D25:D27"/>
    <mergeCell ref="E25:E27"/>
    <mergeCell ref="F25:F27"/>
    <mergeCell ref="G25:G27"/>
    <mergeCell ref="J33:J50"/>
    <mergeCell ref="K33:K50"/>
    <mergeCell ref="L33:L50"/>
    <mergeCell ref="M33:M50"/>
    <mergeCell ref="N33:N50"/>
    <mergeCell ref="O33:O50"/>
    <mergeCell ref="N30:N32"/>
    <mergeCell ref="O30:O32"/>
    <mergeCell ref="B33:B50"/>
    <mergeCell ref="C33:C50"/>
    <mergeCell ref="D33:D50"/>
    <mergeCell ref="E33:E50"/>
    <mergeCell ref="F33:F50"/>
    <mergeCell ref="G33:G50"/>
    <mergeCell ref="H33:H50"/>
    <mergeCell ref="I33:I50"/>
    <mergeCell ref="H30:H32"/>
    <mergeCell ref="I30:I32"/>
    <mergeCell ref="J30:J32"/>
    <mergeCell ref="K30:K32"/>
    <mergeCell ref="L30:L32"/>
    <mergeCell ref="M30:M32"/>
    <mergeCell ref="A62:A63"/>
    <mergeCell ref="B62:B63"/>
    <mergeCell ref="C62:C63"/>
    <mergeCell ref="D62:D63"/>
    <mergeCell ref="E62:E63"/>
    <mergeCell ref="F62:F63"/>
    <mergeCell ref="G62:G63"/>
    <mergeCell ref="H62:H63"/>
    <mergeCell ref="H51:H61"/>
    <mergeCell ref="B51:B61"/>
    <mergeCell ref="C51:C61"/>
    <mergeCell ref="D51:D61"/>
    <mergeCell ref="E51:E61"/>
    <mergeCell ref="F51:F61"/>
    <mergeCell ref="G51:G61"/>
    <mergeCell ref="O62:O63"/>
    <mergeCell ref="R62:R63"/>
    <mergeCell ref="I62:I63"/>
    <mergeCell ref="J62:J63"/>
    <mergeCell ref="K62:K63"/>
    <mergeCell ref="L62:L63"/>
    <mergeCell ref="M62:M63"/>
    <mergeCell ref="N62:N63"/>
    <mergeCell ref="N51:N61"/>
    <mergeCell ref="O51:O61"/>
    <mergeCell ref="I51:I61"/>
    <mergeCell ref="J51:J61"/>
    <mergeCell ref="K51:K61"/>
    <mergeCell ref="L51:L61"/>
    <mergeCell ref="M51:M61"/>
    <mergeCell ref="S51:S61"/>
    <mergeCell ref="S62:S63"/>
    <mergeCell ref="S8:S10"/>
    <mergeCell ref="S18:S20"/>
    <mergeCell ref="S23:S24"/>
    <mergeCell ref="S25:S27"/>
    <mergeCell ref="S48:S50"/>
    <mergeCell ref="S43:S47"/>
    <mergeCell ref="S33:S35"/>
    <mergeCell ref="S37:S38"/>
    <mergeCell ref="S41:S42"/>
    <mergeCell ref="S11:S12"/>
    <mergeCell ref="S13:S14"/>
    <mergeCell ref="S21:S22"/>
  </mergeCells>
  <dataValidations count="3">
    <dataValidation type="textLength" operator="greaterThan" showInputMessage="1" showErrorMessage="1" sqref="E5:F32 H5:I32 K5:L32 N5:O32">
      <formula1>500</formula1>
    </dataValidation>
    <dataValidation type="textLength" operator="lessThan" allowBlank="1" showInputMessage="1" showErrorMessage="1" sqref="E64:F67 H64:I67 K64:L67 N64:O67">
      <formula1>10</formula1>
    </dataValidation>
    <dataValidation operator="lessThan" allowBlank="1" showInputMessage="1" showErrorMessage="1" sqref="N33:O63 K33:L63 H33:I63 E33:F63"/>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'.'!$D$4:$D$6</xm:f>
          </x14:formula1>
          <xm:sqref>D6:D63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tabSelected="1" zoomScale="80" zoomScaleNormal="80" workbookViewId="0">
      <selection activeCell="C4" sqref="C4:I4"/>
    </sheetView>
  </sheetViews>
  <sheetFormatPr baseColWidth="10" defaultColWidth="11.42578125" defaultRowHeight="14.25" x14ac:dyDescent="0.2"/>
  <cols>
    <col min="1" max="1" width="27" style="75" customWidth="1"/>
    <col min="2" max="2" width="30.140625" style="75" customWidth="1"/>
    <col min="3" max="3" width="45.5703125" style="75" customWidth="1"/>
    <col min="4" max="4" width="40.28515625" style="75" customWidth="1"/>
    <col min="5" max="5" width="45.140625" style="75" customWidth="1"/>
    <col min="6" max="9" width="6.85546875" style="75" customWidth="1"/>
    <col min="10" max="16384" width="11.42578125" style="75"/>
  </cols>
  <sheetData>
    <row r="1" spans="1:9" s="69" customFormat="1" ht="15" x14ac:dyDescent="0.2">
      <c r="A1" s="270"/>
      <c r="B1" s="271" t="s">
        <v>204</v>
      </c>
      <c r="C1" s="271"/>
      <c r="D1" s="271"/>
      <c r="E1" s="271"/>
      <c r="F1" s="271"/>
      <c r="G1" s="271"/>
      <c r="H1" s="271"/>
      <c r="I1" s="271"/>
    </row>
    <row r="2" spans="1:9" s="69" customFormat="1" ht="15" x14ac:dyDescent="0.25">
      <c r="A2" s="270"/>
      <c r="B2" s="70" t="s">
        <v>195</v>
      </c>
      <c r="C2" s="270" t="s">
        <v>236</v>
      </c>
      <c r="D2" s="270"/>
      <c r="E2" s="270"/>
      <c r="F2" s="270"/>
      <c r="G2" s="270"/>
      <c r="H2" s="270"/>
      <c r="I2" s="270"/>
    </row>
    <row r="3" spans="1:9" s="69" customFormat="1" ht="15" x14ac:dyDescent="0.25">
      <c r="A3" s="270"/>
      <c r="B3" s="70" t="s">
        <v>196</v>
      </c>
      <c r="C3" s="272">
        <v>44418</v>
      </c>
      <c r="D3" s="270"/>
      <c r="E3" s="270"/>
      <c r="F3" s="270"/>
      <c r="G3" s="270"/>
      <c r="H3" s="270"/>
      <c r="I3" s="270"/>
    </row>
    <row r="4" spans="1:9" s="69" customFormat="1" ht="15" x14ac:dyDescent="0.25">
      <c r="A4" s="270"/>
      <c r="B4" s="70" t="s">
        <v>197</v>
      </c>
      <c r="C4" s="270" t="s">
        <v>235</v>
      </c>
      <c r="D4" s="270"/>
      <c r="E4" s="270"/>
      <c r="F4" s="270"/>
      <c r="G4" s="270"/>
      <c r="H4" s="270"/>
      <c r="I4" s="270"/>
    </row>
    <row r="5" spans="1:9" s="69" customFormat="1" x14ac:dyDescent="0.2">
      <c r="A5" s="270"/>
      <c r="C5" s="270"/>
      <c r="D5" s="270"/>
      <c r="E5" s="270"/>
      <c r="F5" s="270"/>
      <c r="G5" s="270"/>
      <c r="H5" s="270"/>
      <c r="I5" s="270"/>
    </row>
    <row r="6" spans="1:9" s="69" customFormat="1" x14ac:dyDescent="0.2">
      <c r="A6" s="235" t="s">
        <v>198</v>
      </c>
      <c r="B6" s="235"/>
      <c r="C6" s="235"/>
      <c r="D6" s="235"/>
      <c r="E6" s="82"/>
      <c r="F6" s="290">
        <f>(F23+H23)/C23</f>
        <v>0.8571428571428571</v>
      </c>
      <c r="G6" s="290"/>
      <c r="H6" s="290"/>
      <c r="I6" s="290"/>
    </row>
    <row r="7" spans="1:9" s="69" customFormat="1" ht="39.75" customHeight="1" x14ac:dyDescent="0.2">
      <c r="A7" s="83" t="s">
        <v>0</v>
      </c>
      <c r="B7" s="83" t="s">
        <v>1</v>
      </c>
      <c r="C7" s="83" t="s">
        <v>2</v>
      </c>
      <c r="D7" s="83" t="s">
        <v>199</v>
      </c>
      <c r="E7" s="83" t="s">
        <v>4</v>
      </c>
      <c r="F7" s="83" t="s">
        <v>200</v>
      </c>
      <c r="G7" s="83" t="s">
        <v>201</v>
      </c>
      <c r="H7" s="83" t="s">
        <v>202</v>
      </c>
      <c r="I7" s="83" t="s">
        <v>203</v>
      </c>
    </row>
    <row r="8" spans="1:9" ht="33.75" customHeight="1" x14ac:dyDescent="0.2">
      <c r="A8" s="252" t="s">
        <v>6</v>
      </c>
      <c r="B8" s="232" t="s">
        <v>7</v>
      </c>
      <c r="C8" s="231" t="s">
        <v>193</v>
      </c>
      <c r="D8" s="253" t="s">
        <v>237</v>
      </c>
      <c r="E8" s="232" t="s">
        <v>8</v>
      </c>
      <c r="F8" s="291">
        <v>1</v>
      </c>
      <c r="G8" s="291"/>
      <c r="H8" s="291"/>
      <c r="I8" s="291"/>
    </row>
    <row r="9" spans="1:9" ht="48.75" customHeight="1" x14ac:dyDescent="0.2">
      <c r="A9" s="252"/>
      <c r="B9" s="232"/>
      <c r="C9" s="231"/>
      <c r="D9" s="253"/>
      <c r="E9" s="232"/>
      <c r="F9" s="291"/>
      <c r="G9" s="291"/>
      <c r="H9" s="291"/>
      <c r="I9" s="291"/>
    </row>
    <row r="10" spans="1:9" ht="61.15" customHeight="1" x14ac:dyDescent="0.2">
      <c r="A10" s="252"/>
      <c r="B10" s="232" t="s">
        <v>9</v>
      </c>
      <c r="C10" s="231" t="s">
        <v>194</v>
      </c>
      <c r="D10" s="253" t="s">
        <v>238</v>
      </c>
      <c r="E10" s="232" t="s">
        <v>8</v>
      </c>
      <c r="F10" s="255">
        <v>1</v>
      </c>
      <c r="G10" s="255"/>
      <c r="H10" s="255"/>
      <c r="I10" s="255"/>
    </row>
    <row r="11" spans="1:9" ht="74.25" customHeight="1" x14ac:dyDescent="0.2">
      <c r="A11" s="252"/>
      <c r="B11" s="232"/>
      <c r="C11" s="231"/>
      <c r="D11" s="253"/>
      <c r="E11" s="232"/>
      <c r="F11" s="256"/>
      <c r="G11" s="256"/>
      <c r="H11" s="256"/>
      <c r="I11" s="256"/>
    </row>
    <row r="12" spans="1:9" ht="28.15" customHeight="1" x14ac:dyDescent="0.2">
      <c r="A12" s="254" t="s">
        <v>10</v>
      </c>
      <c r="B12" s="232" t="s">
        <v>11</v>
      </c>
      <c r="C12" s="231" t="s">
        <v>188</v>
      </c>
      <c r="D12" s="233" t="s">
        <v>239</v>
      </c>
      <c r="E12" s="232" t="s">
        <v>13</v>
      </c>
      <c r="F12" s="255">
        <v>1</v>
      </c>
      <c r="G12" s="255"/>
      <c r="H12" s="255"/>
      <c r="I12" s="255"/>
    </row>
    <row r="13" spans="1:9" ht="26.45" customHeight="1" x14ac:dyDescent="0.2">
      <c r="A13" s="254"/>
      <c r="B13" s="232"/>
      <c r="C13" s="231"/>
      <c r="D13" s="288"/>
      <c r="E13" s="232"/>
      <c r="F13" s="289"/>
      <c r="G13" s="289"/>
      <c r="H13" s="289"/>
      <c r="I13" s="289"/>
    </row>
    <row r="14" spans="1:9" ht="80.25" customHeight="1" x14ac:dyDescent="0.2">
      <c r="A14" s="254"/>
      <c r="B14" s="232"/>
      <c r="C14" s="231"/>
      <c r="D14" s="234"/>
      <c r="E14" s="232"/>
      <c r="F14" s="256"/>
      <c r="G14" s="256"/>
      <c r="H14" s="256"/>
      <c r="I14" s="256"/>
    </row>
    <row r="15" spans="1:9" ht="39.6" customHeight="1" x14ac:dyDescent="0.2">
      <c r="A15" s="254" t="s">
        <v>14</v>
      </c>
      <c r="B15" s="232" t="s">
        <v>15</v>
      </c>
      <c r="C15" s="231" t="s">
        <v>189</v>
      </c>
      <c r="D15" s="257" t="s">
        <v>240</v>
      </c>
      <c r="E15" s="232" t="s">
        <v>16</v>
      </c>
      <c r="F15" s="255">
        <v>1</v>
      </c>
      <c r="G15" s="255"/>
      <c r="H15" s="255"/>
      <c r="I15" s="255"/>
    </row>
    <row r="16" spans="1:9" ht="57" customHeight="1" x14ac:dyDescent="0.2">
      <c r="A16" s="254"/>
      <c r="B16" s="232"/>
      <c r="C16" s="231"/>
      <c r="D16" s="258"/>
      <c r="E16" s="232"/>
      <c r="F16" s="256"/>
      <c r="G16" s="256"/>
      <c r="H16" s="256"/>
      <c r="I16" s="256"/>
    </row>
    <row r="17" spans="1:10" x14ac:dyDescent="0.2">
      <c r="A17" s="254" t="s">
        <v>17</v>
      </c>
      <c r="B17" s="232" t="s">
        <v>18</v>
      </c>
      <c r="C17" s="231" t="s">
        <v>190</v>
      </c>
      <c r="D17" s="233" t="s">
        <v>241</v>
      </c>
      <c r="E17" s="232" t="s">
        <v>19</v>
      </c>
      <c r="F17" s="255">
        <v>1</v>
      </c>
      <c r="G17" s="255"/>
      <c r="H17" s="255"/>
      <c r="I17" s="255"/>
    </row>
    <row r="18" spans="1:10" ht="105.75" customHeight="1" x14ac:dyDescent="0.2">
      <c r="A18" s="254"/>
      <c r="B18" s="232"/>
      <c r="C18" s="231"/>
      <c r="D18" s="234"/>
      <c r="E18" s="232"/>
      <c r="F18" s="256"/>
      <c r="G18" s="256"/>
      <c r="H18" s="256"/>
      <c r="I18" s="256"/>
    </row>
    <row r="19" spans="1:10" ht="45" customHeight="1" x14ac:dyDescent="0.2">
      <c r="A19" s="254"/>
      <c r="B19" s="232" t="s">
        <v>21</v>
      </c>
      <c r="C19" s="231" t="s">
        <v>191</v>
      </c>
      <c r="D19" s="233" t="s">
        <v>242</v>
      </c>
      <c r="E19" s="84" t="s">
        <v>22</v>
      </c>
      <c r="F19" s="255"/>
      <c r="G19" s="255">
        <v>1</v>
      </c>
      <c r="H19" s="255"/>
      <c r="I19" s="255"/>
    </row>
    <row r="20" spans="1:10" ht="47.25" customHeight="1" x14ac:dyDescent="0.2">
      <c r="A20" s="254"/>
      <c r="B20" s="232"/>
      <c r="C20" s="231"/>
      <c r="D20" s="234"/>
      <c r="E20" s="84" t="s">
        <v>23</v>
      </c>
      <c r="F20" s="256"/>
      <c r="G20" s="256"/>
      <c r="H20" s="256"/>
      <c r="I20" s="256"/>
    </row>
    <row r="21" spans="1:10" x14ac:dyDescent="0.2">
      <c r="A21" s="252" t="s">
        <v>24</v>
      </c>
      <c r="B21" s="232" t="s">
        <v>143</v>
      </c>
      <c r="C21" s="231" t="s">
        <v>192</v>
      </c>
      <c r="D21" s="233" t="s">
        <v>243</v>
      </c>
      <c r="E21" s="232" t="s">
        <v>27</v>
      </c>
      <c r="F21" s="255">
        <v>1</v>
      </c>
      <c r="G21" s="255"/>
      <c r="H21" s="255"/>
      <c r="I21" s="255"/>
    </row>
    <row r="22" spans="1:10" ht="109.5" customHeight="1" thickBot="1" x14ac:dyDescent="0.25">
      <c r="A22" s="252"/>
      <c r="B22" s="232"/>
      <c r="C22" s="231"/>
      <c r="D22" s="234"/>
      <c r="E22" s="232"/>
      <c r="F22" s="256"/>
      <c r="G22" s="256"/>
      <c r="H22" s="256"/>
      <c r="I22" s="256"/>
    </row>
    <row r="23" spans="1:10" s="69" customFormat="1" x14ac:dyDescent="0.2">
      <c r="A23" s="244" t="s">
        <v>205</v>
      </c>
      <c r="B23" s="244"/>
      <c r="C23" s="85">
        <v>7</v>
      </c>
      <c r="D23" s="245">
        <f>+F23+G23+H23+I23</f>
        <v>7</v>
      </c>
      <c r="E23" s="245"/>
      <c r="F23" s="74">
        <f>SUM(F8:F22)</f>
        <v>6</v>
      </c>
      <c r="G23" s="74">
        <f t="shared" ref="G23:I23" si="0">SUM(G8:G22)</f>
        <v>1</v>
      </c>
      <c r="H23" s="74">
        <f t="shared" si="0"/>
        <v>0</v>
      </c>
      <c r="I23" s="74">
        <f t="shared" si="0"/>
        <v>0</v>
      </c>
    </row>
    <row r="24" spans="1:10" s="69" customFormat="1" ht="15" thickBot="1" x14ac:dyDescent="0.25">
      <c r="A24" s="235" t="s">
        <v>32</v>
      </c>
      <c r="B24" s="235"/>
      <c r="C24" s="235"/>
      <c r="D24" s="235"/>
      <c r="E24" s="82"/>
      <c r="F24" s="290">
        <f>+(F47+H47)/D47</f>
        <v>1</v>
      </c>
      <c r="G24" s="290"/>
      <c r="H24" s="290"/>
      <c r="I24" s="290"/>
    </row>
    <row r="25" spans="1:10" s="69" customFormat="1" ht="30.75" thickBot="1" x14ac:dyDescent="0.25">
      <c r="A25" s="86" t="s">
        <v>0</v>
      </c>
      <c r="B25" s="87" t="s">
        <v>1</v>
      </c>
      <c r="C25" s="88" t="s">
        <v>2</v>
      </c>
      <c r="D25" s="88" t="s">
        <v>199</v>
      </c>
      <c r="E25" s="89" t="s">
        <v>4</v>
      </c>
      <c r="F25" s="83" t="s">
        <v>200</v>
      </c>
      <c r="G25" s="83" t="s">
        <v>201</v>
      </c>
      <c r="H25" s="83" t="s">
        <v>202</v>
      </c>
      <c r="I25" s="83" t="s">
        <v>203</v>
      </c>
    </row>
    <row r="26" spans="1:10" s="77" customFormat="1" ht="144" customHeight="1" x14ac:dyDescent="0.2">
      <c r="A26" s="236" t="s">
        <v>33</v>
      </c>
      <c r="B26" s="231" t="s">
        <v>34</v>
      </c>
      <c r="C26" s="107" t="s">
        <v>224</v>
      </c>
      <c r="D26" s="114" t="s">
        <v>244</v>
      </c>
      <c r="E26" s="90" t="s">
        <v>37</v>
      </c>
      <c r="F26" s="94">
        <v>1</v>
      </c>
      <c r="G26" s="94"/>
      <c r="H26" s="94"/>
      <c r="I26" s="94"/>
    </row>
    <row r="27" spans="1:10" s="77" customFormat="1" ht="100.9" customHeight="1" x14ac:dyDescent="0.2">
      <c r="A27" s="236"/>
      <c r="B27" s="231"/>
      <c r="C27" s="248" t="s">
        <v>225</v>
      </c>
      <c r="D27" s="115" t="s">
        <v>245</v>
      </c>
      <c r="E27" s="91" t="s">
        <v>40</v>
      </c>
      <c r="F27" s="95">
        <v>1</v>
      </c>
      <c r="G27" s="95"/>
      <c r="H27" s="95"/>
      <c r="I27" s="95"/>
    </row>
    <row r="28" spans="1:10" s="77" customFormat="1" x14ac:dyDescent="0.2">
      <c r="A28" s="236"/>
      <c r="B28" s="231"/>
      <c r="C28" s="249"/>
      <c r="D28" s="296"/>
      <c r="E28" s="91" t="s">
        <v>42</v>
      </c>
      <c r="F28" s="246">
        <v>1</v>
      </c>
      <c r="G28" s="246"/>
      <c r="H28" s="246"/>
      <c r="I28" s="246"/>
    </row>
    <row r="29" spans="1:10" s="77" customFormat="1" ht="13.9" customHeight="1" thickBot="1" x14ac:dyDescent="0.25">
      <c r="A29" s="236"/>
      <c r="B29" s="231"/>
      <c r="C29" s="243"/>
      <c r="D29" s="297"/>
      <c r="E29" s="92" t="s">
        <v>43</v>
      </c>
      <c r="F29" s="247"/>
      <c r="G29" s="247"/>
      <c r="H29" s="247"/>
      <c r="I29" s="247"/>
    </row>
    <row r="30" spans="1:10" s="69" customFormat="1" ht="55.5" customHeight="1" x14ac:dyDescent="0.2">
      <c r="A30" s="236"/>
      <c r="B30" s="231" t="s">
        <v>44</v>
      </c>
      <c r="C30" s="237" t="s">
        <v>226</v>
      </c>
      <c r="D30" s="263" t="s">
        <v>246</v>
      </c>
      <c r="E30" s="260" t="s">
        <v>48</v>
      </c>
      <c r="F30" s="259">
        <v>1</v>
      </c>
      <c r="G30" s="259"/>
      <c r="H30" s="259"/>
      <c r="I30" s="259"/>
      <c r="J30" s="78"/>
    </row>
    <row r="31" spans="1:10" s="69" customFormat="1" ht="177" customHeight="1" thickBot="1" x14ac:dyDescent="0.25">
      <c r="A31" s="236"/>
      <c r="B31" s="231"/>
      <c r="C31" s="238"/>
      <c r="D31" s="264"/>
      <c r="E31" s="261"/>
      <c r="F31" s="259"/>
      <c r="G31" s="259"/>
      <c r="H31" s="259"/>
      <c r="I31" s="259"/>
    </row>
    <row r="32" spans="1:10" s="69" customFormat="1" ht="45" customHeight="1" x14ac:dyDescent="0.2">
      <c r="A32" s="236"/>
      <c r="B32" s="231" t="s">
        <v>50</v>
      </c>
      <c r="C32" s="237" t="s">
        <v>227</v>
      </c>
      <c r="D32" s="263" t="s">
        <v>247</v>
      </c>
      <c r="E32" s="260" t="s">
        <v>206</v>
      </c>
      <c r="F32" s="259">
        <v>1</v>
      </c>
      <c r="G32" s="259"/>
      <c r="H32" s="259"/>
      <c r="I32" s="259"/>
    </row>
    <row r="33" spans="1:10" s="69" customFormat="1" ht="94.5" customHeight="1" thickBot="1" x14ac:dyDescent="0.25">
      <c r="A33" s="236"/>
      <c r="B33" s="231"/>
      <c r="C33" s="262"/>
      <c r="D33" s="264"/>
      <c r="E33" s="261"/>
      <c r="F33" s="259"/>
      <c r="G33" s="259"/>
      <c r="H33" s="259"/>
      <c r="I33" s="259"/>
      <c r="J33" s="79"/>
    </row>
    <row r="34" spans="1:10" s="69" customFormat="1" ht="99.75" x14ac:dyDescent="0.2">
      <c r="A34" s="236"/>
      <c r="B34" s="231" t="s">
        <v>171</v>
      </c>
      <c r="C34" s="107" t="s">
        <v>228</v>
      </c>
      <c r="D34" s="112" t="s">
        <v>248</v>
      </c>
      <c r="E34" s="265" t="s">
        <v>58</v>
      </c>
      <c r="F34" s="259">
        <v>1</v>
      </c>
      <c r="G34" s="259"/>
      <c r="H34" s="259"/>
      <c r="I34" s="259"/>
      <c r="J34" s="79"/>
    </row>
    <row r="35" spans="1:10" s="69" customFormat="1" ht="112.5" customHeight="1" thickBot="1" x14ac:dyDescent="0.25">
      <c r="A35" s="236"/>
      <c r="B35" s="231"/>
      <c r="C35" s="107" t="s">
        <v>229</v>
      </c>
      <c r="D35" s="112"/>
      <c r="E35" s="266"/>
      <c r="F35" s="259"/>
      <c r="G35" s="259"/>
      <c r="H35" s="259"/>
      <c r="I35" s="259"/>
    </row>
    <row r="36" spans="1:10" s="69" customFormat="1" ht="165.75" customHeight="1" x14ac:dyDescent="0.2">
      <c r="A36" s="236"/>
      <c r="B36" s="231" t="s">
        <v>60</v>
      </c>
      <c r="C36" s="97" t="s">
        <v>230</v>
      </c>
      <c r="D36" s="111" t="s">
        <v>257</v>
      </c>
      <c r="E36" s="93" t="s">
        <v>64</v>
      </c>
      <c r="F36" s="94">
        <v>1</v>
      </c>
      <c r="G36" s="94"/>
      <c r="H36" s="94"/>
      <c r="I36" s="94"/>
      <c r="J36" s="91"/>
    </row>
    <row r="37" spans="1:10" s="69" customFormat="1" ht="46.9" customHeight="1" x14ac:dyDescent="0.2">
      <c r="A37" s="236"/>
      <c r="B37" s="231"/>
      <c r="C37" s="239" t="s">
        <v>231</v>
      </c>
      <c r="D37" s="292"/>
      <c r="E37" s="91" t="s">
        <v>67</v>
      </c>
      <c r="F37" s="246">
        <v>1</v>
      </c>
      <c r="G37" s="246"/>
      <c r="H37" s="246"/>
      <c r="I37" s="246"/>
      <c r="J37" s="91"/>
    </row>
    <row r="38" spans="1:10" s="69" customFormat="1" ht="8.4499999999999993" customHeight="1" x14ac:dyDescent="0.2">
      <c r="A38" s="236"/>
      <c r="B38" s="231"/>
      <c r="C38" s="240"/>
      <c r="D38" s="293"/>
      <c r="E38" s="91" t="s">
        <v>68</v>
      </c>
      <c r="F38" s="295"/>
      <c r="G38" s="295"/>
      <c r="H38" s="295"/>
      <c r="I38" s="295"/>
    </row>
    <row r="39" spans="1:10" s="69" customFormat="1" ht="61.5" customHeight="1" thickBot="1" x14ac:dyDescent="0.25">
      <c r="A39" s="236"/>
      <c r="B39" s="231"/>
      <c r="C39" s="241"/>
      <c r="D39" s="294"/>
      <c r="E39" s="92" t="s">
        <v>69</v>
      </c>
      <c r="F39" s="247"/>
      <c r="G39" s="247"/>
      <c r="H39" s="247"/>
      <c r="I39" s="247"/>
    </row>
    <row r="40" spans="1:10" s="69" customFormat="1" ht="29.25" customHeight="1" x14ac:dyDescent="0.2">
      <c r="A40" s="236"/>
      <c r="B40" s="231" t="s">
        <v>70</v>
      </c>
      <c r="C40" s="237" t="s">
        <v>232</v>
      </c>
      <c r="D40" s="282" t="s">
        <v>249</v>
      </c>
      <c r="E40" s="260" t="s">
        <v>74</v>
      </c>
      <c r="F40" s="259">
        <v>1</v>
      </c>
      <c r="G40" s="259"/>
      <c r="H40" s="259"/>
      <c r="I40" s="259"/>
    </row>
    <row r="41" spans="1:10" s="69" customFormat="1" ht="104.25" customHeight="1" thickBot="1" x14ac:dyDescent="0.25">
      <c r="A41" s="236"/>
      <c r="B41" s="231"/>
      <c r="C41" s="238"/>
      <c r="D41" s="284"/>
      <c r="E41" s="261"/>
      <c r="F41" s="259"/>
      <c r="G41" s="259"/>
      <c r="H41" s="259"/>
      <c r="I41" s="259"/>
    </row>
    <row r="42" spans="1:10" s="69" customFormat="1" ht="96.75" customHeight="1" x14ac:dyDescent="0.2">
      <c r="A42" s="236"/>
      <c r="B42" s="231" t="s">
        <v>76</v>
      </c>
      <c r="C42" s="242" t="s">
        <v>233</v>
      </c>
      <c r="D42" s="263" t="s">
        <v>252</v>
      </c>
      <c r="E42" s="260" t="s">
        <v>79</v>
      </c>
      <c r="F42" s="259">
        <v>1</v>
      </c>
      <c r="G42" s="259"/>
      <c r="H42" s="259"/>
      <c r="I42" s="259"/>
      <c r="J42" s="91"/>
    </row>
    <row r="43" spans="1:10" s="69" customFormat="1" ht="97.5" customHeight="1" thickBot="1" x14ac:dyDescent="0.25">
      <c r="A43" s="236"/>
      <c r="B43" s="231"/>
      <c r="C43" s="243"/>
      <c r="D43" s="264"/>
      <c r="E43" s="261"/>
      <c r="F43" s="259"/>
      <c r="G43" s="259"/>
      <c r="H43" s="259"/>
      <c r="I43" s="259"/>
    </row>
    <row r="44" spans="1:10" s="69" customFormat="1" ht="21.6" customHeight="1" x14ac:dyDescent="0.2">
      <c r="A44" s="236"/>
      <c r="B44" s="231" t="s">
        <v>177</v>
      </c>
      <c r="C44" s="242" t="s">
        <v>234</v>
      </c>
      <c r="D44" s="282" t="s">
        <v>250</v>
      </c>
      <c r="E44" s="260" t="s">
        <v>83</v>
      </c>
      <c r="F44" s="267">
        <v>1</v>
      </c>
      <c r="G44" s="267"/>
      <c r="H44" s="267"/>
      <c r="I44" s="267"/>
      <c r="J44" s="79"/>
    </row>
    <row r="45" spans="1:10" s="69" customFormat="1" ht="45.75" customHeight="1" x14ac:dyDescent="0.2">
      <c r="A45" s="236"/>
      <c r="B45" s="231"/>
      <c r="C45" s="249"/>
      <c r="D45" s="283"/>
      <c r="E45" s="269"/>
      <c r="F45" s="268"/>
      <c r="G45" s="268"/>
      <c r="H45" s="268"/>
      <c r="I45" s="268"/>
    </row>
    <row r="46" spans="1:10" s="69" customFormat="1" ht="86.25" customHeight="1" thickBot="1" x14ac:dyDescent="0.25">
      <c r="A46" s="236"/>
      <c r="B46" s="231"/>
      <c r="C46" s="243"/>
      <c r="D46" s="284"/>
      <c r="E46" s="269"/>
      <c r="F46" s="268"/>
      <c r="G46" s="268"/>
      <c r="H46" s="268"/>
      <c r="I46" s="268"/>
    </row>
    <row r="47" spans="1:10" s="69" customFormat="1" ht="20.25" x14ac:dyDescent="0.2">
      <c r="A47" s="298" t="s">
        <v>205</v>
      </c>
      <c r="B47" s="298"/>
      <c r="C47" s="98">
        <v>11</v>
      </c>
      <c r="D47" s="298">
        <f>+F47+G47+H47+I47</f>
        <v>11</v>
      </c>
      <c r="E47" s="298"/>
      <c r="F47" s="76">
        <f>SUM(F26:F46)</f>
        <v>11</v>
      </c>
      <c r="G47" s="76">
        <f t="shared" ref="G47:I47" si="1">SUM(G26:G46)</f>
        <v>0</v>
      </c>
      <c r="H47" s="76">
        <f t="shared" si="1"/>
        <v>0</v>
      </c>
      <c r="I47" s="76">
        <f t="shared" si="1"/>
        <v>0</v>
      </c>
    </row>
    <row r="48" spans="1:10" s="69" customFormat="1" ht="20.25" x14ac:dyDescent="0.2">
      <c r="A48" s="299" t="s">
        <v>86</v>
      </c>
      <c r="B48" s="299"/>
      <c r="C48" s="299"/>
      <c r="D48" s="299"/>
      <c r="E48" s="99"/>
      <c r="F48" s="290">
        <f>+(F78+H78)/D78</f>
        <v>1</v>
      </c>
      <c r="G48" s="290"/>
      <c r="H48" s="290"/>
      <c r="I48" s="290"/>
    </row>
    <row r="49" spans="1:10" s="69" customFormat="1" x14ac:dyDescent="0.2">
      <c r="A49" s="73" t="s">
        <v>0</v>
      </c>
      <c r="B49" s="73" t="s">
        <v>1</v>
      </c>
      <c r="C49" s="73" t="s">
        <v>2</v>
      </c>
      <c r="D49" s="73" t="s">
        <v>199</v>
      </c>
      <c r="E49" s="73" t="s">
        <v>4</v>
      </c>
      <c r="F49" s="73" t="s">
        <v>200</v>
      </c>
      <c r="G49" s="73" t="s">
        <v>201</v>
      </c>
      <c r="H49" s="73" t="s">
        <v>202</v>
      </c>
      <c r="I49" s="73" t="s">
        <v>203</v>
      </c>
    </row>
    <row r="50" spans="1:10" s="69" customFormat="1" ht="75" customHeight="1" x14ac:dyDescent="0.2">
      <c r="A50" s="300" t="s">
        <v>87</v>
      </c>
      <c r="B50" s="231" t="s">
        <v>88</v>
      </c>
      <c r="C50" s="107" t="s">
        <v>212</v>
      </c>
      <c r="D50" s="112" t="s">
        <v>251</v>
      </c>
      <c r="E50" s="93" t="s">
        <v>92</v>
      </c>
      <c r="F50" s="96">
        <v>1</v>
      </c>
      <c r="G50" s="96"/>
      <c r="H50" s="96"/>
      <c r="I50" s="96"/>
    </row>
    <row r="51" spans="1:10" s="69" customFormat="1" ht="99" customHeight="1" x14ac:dyDescent="0.2">
      <c r="A51" s="301"/>
      <c r="B51" s="231"/>
      <c r="C51" s="107" t="s">
        <v>213</v>
      </c>
      <c r="D51" s="112" t="s">
        <v>253</v>
      </c>
      <c r="E51" s="93" t="s">
        <v>94</v>
      </c>
      <c r="F51" s="96">
        <v>1</v>
      </c>
      <c r="G51" s="96"/>
      <c r="H51" s="96"/>
      <c r="I51" s="96"/>
      <c r="J51" s="91"/>
    </row>
    <row r="52" spans="1:10" s="69" customFormat="1" ht="118.5" customHeight="1" thickBot="1" x14ac:dyDescent="0.25">
      <c r="A52" s="301"/>
      <c r="B52" s="231"/>
      <c r="C52" s="107" t="s">
        <v>214</v>
      </c>
      <c r="D52" s="112" t="s">
        <v>253</v>
      </c>
      <c r="E52" s="80"/>
      <c r="F52" s="96">
        <v>1</v>
      </c>
      <c r="G52" s="96"/>
      <c r="H52" s="96"/>
      <c r="I52" s="96"/>
    </row>
    <row r="53" spans="1:10" s="69" customFormat="1" ht="44.45" customHeight="1" x14ac:dyDescent="0.2">
      <c r="A53" s="301"/>
      <c r="B53" s="281" t="s">
        <v>207</v>
      </c>
      <c r="C53" s="278" t="s">
        <v>215</v>
      </c>
      <c r="D53" s="285" t="s">
        <v>254</v>
      </c>
      <c r="E53" s="93" t="s">
        <v>100</v>
      </c>
      <c r="F53" s="250">
        <v>1</v>
      </c>
      <c r="G53" s="250"/>
      <c r="H53" s="250"/>
      <c r="I53" s="250"/>
    </row>
    <row r="54" spans="1:10" s="69" customFormat="1" ht="21" customHeight="1" x14ac:dyDescent="0.2">
      <c r="A54" s="301"/>
      <c r="B54" s="281"/>
      <c r="C54" s="279"/>
      <c r="D54" s="286"/>
      <c r="E54" s="93" t="s">
        <v>101</v>
      </c>
      <c r="F54" s="275"/>
      <c r="G54" s="275"/>
      <c r="H54" s="275"/>
      <c r="I54" s="275"/>
    </row>
    <row r="55" spans="1:10" s="69" customFormat="1" ht="163.5" customHeight="1" x14ac:dyDescent="0.2">
      <c r="A55" s="301"/>
      <c r="B55" s="281"/>
      <c r="C55" s="280"/>
      <c r="D55" s="287"/>
      <c r="E55" s="93" t="s">
        <v>104</v>
      </c>
      <c r="F55" s="251"/>
      <c r="G55" s="251"/>
      <c r="H55" s="251"/>
      <c r="I55" s="251"/>
      <c r="J55" s="91"/>
    </row>
    <row r="56" spans="1:10" s="69" customFormat="1" ht="76.5" customHeight="1" x14ac:dyDescent="0.2">
      <c r="A56" s="301"/>
      <c r="B56" s="281"/>
      <c r="C56" s="107" t="s">
        <v>216</v>
      </c>
      <c r="D56" s="285" t="s">
        <v>254</v>
      </c>
      <c r="E56" s="93" t="s">
        <v>106</v>
      </c>
      <c r="F56" s="96">
        <v>1</v>
      </c>
      <c r="G56" s="96"/>
      <c r="H56" s="96"/>
      <c r="I56" s="96"/>
      <c r="J56" s="91"/>
    </row>
    <row r="57" spans="1:10" s="69" customFormat="1" ht="40.9" customHeight="1" x14ac:dyDescent="0.2">
      <c r="A57" s="301"/>
      <c r="B57" s="281"/>
      <c r="C57" s="278" t="s">
        <v>217</v>
      </c>
      <c r="D57" s="286"/>
      <c r="E57" s="93" t="s">
        <v>108</v>
      </c>
      <c r="F57" s="250">
        <v>1</v>
      </c>
      <c r="G57" s="250"/>
      <c r="H57" s="250"/>
      <c r="I57" s="250"/>
    </row>
    <row r="58" spans="1:10" s="69" customFormat="1" ht="69.75" customHeight="1" x14ac:dyDescent="0.2">
      <c r="A58" s="301"/>
      <c r="B58" s="281"/>
      <c r="C58" s="280"/>
      <c r="D58" s="287"/>
      <c r="E58" s="81"/>
      <c r="F58" s="251"/>
      <c r="G58" s="251"/>
      <c r="H58" s="251"/>
      <c r="I58" s="251"/>
    </row>
    <row r="59" spans="1:10" s="69" customFormat="1" ht="149.25" customHeight="1" x14ac:dyDescent="0.2">
      <c r="A59" s="301"/>
      <c r="B59" s="281"/>
      <c r="C59" s="107" t="s">
        <v>218</v>
      </c>
      <c r="D59" s="113" t="s">
        <v>255</v>
      </c>
      <c r="E59" s="81"/>
      <c r="F59" s="96">
        <v>1</v>
      </c>
      <c r="G59" s="96"/>
      <c r="H59" s="96"/>
      <c r="I59" s="96"/>
    </row>
    <row r="60" spans="1:10" s="69" customFormat="1" ht="85.5" customHeight="1" x14ac:dyDescent="0.2">
      <c r="A60" s="301"/>
      <c r="B60" s="281"/>
      <c r="C60" s="107" t="s">
        <v>219</v>
      </c>
      <c r="D60" s="112" t="s">
        <v>259</v>
      </c>
      <c r="E60" s="81"/>
      <c r="F60" s="96">
        <v>1</v>
      </c>
      <c r="G60" s="96"/>
      <c r="H60" s="96"/>
      <c r="I60" s="96"/>
    </row>
    <row r="61" spans="1:10" s="69" customFormat="1" ht="30.6" customHeight="1" x14ac:dyDescent="0.2">
      <c r="A61" s="301"/>
      <c r="B61" s="281"/>
      <c r="C61" s="278" t="s">
        <v>220</v>
      </c>
      <c r="D61" s="285" t="s">
        <v>254</v>
      </c>
      <c r="E61" s="81"/>
      <c r="F61" s="250">
        <v>1</v>
      </c>
      <c r="G61" s="250"/>
      <c r="H61" s="250"/>
      <c r="I61" s="250"/>
    </row>
    <row r="62" spans="1:10" s="69" customFormat="1" ht="81.75" customHeight="1" x14ac:dyDescent="0.2">
      <c r="A62" s="301"/>
      <c r="B62" s="281"/>
      <c r="C62" s="280"/>
      <c r="D62" s="287"/>
      <c r="E62" s="81"/>
      <c r="F62" s="251"/>
      <c r="G62" s="251"/>
      <c r="H62" s="251"/>
      <c r="I62" s="251"/>
    </row>
    <row r="63" spans="1:10" s="69" customFormat="1" ht="21" customHeight="1" x14ac:dyDescent="0.2">
      <c r="A63" s="301"/>
      <c r="B63" s="281"/>
      <c r="C63" s="278" t="s">
        <v>221</v>
      </c>
      <c r="D63" s="324" t="s">
        <v>258</v>
      </c>
      <c r="E63" s="81"/>
      <c r="F63" s="250">
        <v>1</v>
      </c>
      <c r="G63" s="250"/>
      <c r="H63" s="250"/>
      <c r="I63" s="250"/>
    </row>
    <row r="64" spans="1:10" s="69" customFormat="1" ht="30.6" customHeight="1" x14ac:dyDescent="0.2">
      <c r="A64" s="301"/>
      <c r="B64" s="281"/>
      <c r="C64" s="279"/>
      <c r="D64" s="325"/>
      <c r="E64" s="81"/>
      <c r="F64" s="275"/>
      <c r="G64" s="275"/>
      <c r="H64" s="275"/>
      <c r="I64" s="275"/>
    </row>
    <row r="65" spans="1:10" s="69" customFormat="1" ht="28.9" customHeight="1" x14ac:dyDescent="0.2">
      <c r="A65" s="301"/>
      <c r="B65" s="281"/>
      <c r="C65" s="279"/>
      <c r="D65" s="325"/>
      <c r="E65" s="81"/>
      <c r="F65" s="275"/>
      <c r="G65" s="275"/>
      <c r="H65" s="275"/>
      <c r="I65" s="275"/>
    </row>
    <row r="66" spans="1:10" s="69" customFormat="1" ht="24" customHeight="1" x14ac:dyDescent="0.2">
      <c r="A66" s="301"/>
      <c r="B66" s="281"/>
      <c r="C66" s="279"/>
      <c r="D66" s="325"/>
      <c r="E66" s="81"/>
      <c r="F66" s="275"/>
      <c r="G66" s="275"/>
      <c r="H66" s="275"/>
      <c r="I66" s="275"/>
    </row>
    <row r="67" spans="1:10" s="69" customFormat="1" ht="74.25" customHeight="1" x14ac:dyDescent="0.2">
      <c r="A67" s="301"/>
      <c r="B67" s="281"/>
      <c r="C67" s="280"/>
      <c r="D67" s="326"/>
      <c r="E67" s="81"/>
      <c r="F67" s="251"/>
      <c r="G67" s="251"/>
      <c r="H67" s="251"/>
      <c r="I67" s="251"/>
    </row>
    <row r="68" spans="1:10" s="69" customFormat="1" ht="9" customHeight="1" x14ac:dyDescent="0.2">
      <c r="A68" s="301"/>
      <c r="B68" s="281"/>
      <c r="C68" s="278" t="s">
        <v>222</v>
      </c>
      <c r="D68" s="285" t="s">
        <v>258</v>
      </c>
      <c r="E68" s="81"/>
      <c r="F68" s="250">
        <v>1</v>
      </c>
      <c r="G68" s="250"/>
      <c r="H68" s="250"/>
      <c r="I68" s="250"/>
    </row>
    <row r="69" spans="1:10" s="69" customFormat="1" ht="13.15" customHeight="1" x14ac:dyDescent="0.2">
      <c r="A69" s="301"/>
      <c r="B69" s="281"/>
      <c r="C69" s="279"/>
      <c r="D69" s="286"/>
      <c r="E69" s="81"/>
      <c r="F69" s="275"/>
      <c r="G69" s="275"/>
      <c r="H69" s="275"/>
      <c r="I69" s="275"/>
    </row>
    <row r="70" spans="1:10" s="69" customFormat="1" ht="78" customHeight="1" thickBot="1" x14ac:dyDescent="0.25">
      <c r="A70" s="301"/>
      <c r="B70" s="281"/>
      <c r="C70" s="280"/>
      <c r="D70" s="287"/>
      <c r="E70" s="80"/>
      <c r="F70" s="251"/>
      <c r="G70" s="251"/>
      <c r="H70" s="251"/>
      <c r="I70" s="251"/>
    </row>
    <row r="71" spans="1:10" s="69" customFormat="1" ht="28.5" x14ac:dyDescent="0.2">
      <c r="A71" s="301"/>
      <c r="B71" s="308" t="s">
        <v>208</v>
      </c>
      <c r="C71" s="311" t="s">
        <v>223</v>
      </c>
      <c r="D71" s="313" t="s">
        <v>254</v>
      </c>
      <c r="E71" s="91" t="s">
        <v>122</v>
      </c>
      <c r="F71" s="303">
        <v>1</v>
      </c>
      <c r="G71" s="303"/>
      <c r="H71" s="303"/>
      <c r="I71" s="303"/>
    </row>
    <row r="72" spans="1:10" s="69" customFormat="1" ht="25.15" customHeight="1" x14ac:dyDescent="0.2">
      <c r="A72" s="301"/>
      <c r="B72" s="309"/>
      <c r="C72" s="312"/>
      <c r="D72" s="314"/>
      <c r="E72" s="91" t="s">
        <v>123</v>
      </c>
      <c r="F72" s="304"/>
      <c r="G72" s="304"/>
      <c r="H72" s="304"/>
      <c r="I72" s="304"/>
    </row>
    <row r="73" spans="1:10" s="69" customFormat="1" ht="40.9" customHeight="1" x14ac:dyDescent="0.2">
      <c r="A73" s="301"/>
      <c r="B73" s="309"/>
      <c r="C73" s="312"/>
      <c r="D73" s="314"/>
      <c r="E73" s="91" t="s">
        <v>126</v>
      </c>
      <c r="F73" s="304"/>
      <c r="G73" s="304"/>
      <c r="H73" s="304"/>
      <c r="I73" s="304"/>
      <c r="J73" s="91"/>
    </row>
    <row r="74" spans="1:10" s="69" customFormat="1" ht="28.5" x14ac:dyDescent="0.2">
      <c r="A74" s="301"/>
      <c r="B74" s="309"/>
      <c r="C74" s="312"/>
      <c r="D74" s="314"/>
      <c r="E74" s="91" t="s">
        <v>128</v>
      </c>
      <c r="F74" s="304"/>
      <c r="G74" s="304"/>
      <c r="H74" s="304"/>
      <c r="I74" s="304"/>
    </row>
    <row r="75" spans="1:10" s="69" customFormat="1" ht="89.45" customHeight="1" x14ac:dyDescent="0.2">
      <c r="A75" s="301"/>
      <c r="B75" s="309"/>
      <c r="C75" s="312"/>
      <c r="D75" s="314"/>
      <c r="E75" s="91" t="s">
        <v>130</v>
      </c>
      <c r="F75" s="304"/>
      <c r="G75" s="304"/>
      <c r="H75" s="304"/>
      <c r="I75" s="304"/>
    </row>
    <row r="76" spans="1:10" s="69" customFormat="1" ht="19.899999999999999" customHeight="1" x14ac:dyDescent="0.2">
      <c r="A76" s="301"/>
      <c r="B76" s="309"/>
      <c r="C76" s="312"/>
      <c r="D76" s="314"/>
      <c r="E76" s="91" t="s">
        <v>131</v>
      </c>
      <c r="F76" s="304"/>
      <c r="G76" s="304"/>
      <c r="H76" s="304"/>
      <c r="I76" s="304"/>
    </row>
    <row r="77" spans="1:10" s="69" customFormat="1" ht="36" customHeight="1" thickBot="1" x14ac:dyDescent="0.25">
      <c r="A77" s="302"/>
      <c r="B77" s="310"/>
      <c r="C77" s="312"/>
      <c r="D77" s="315"/>
      <c r="E77" s="91" t="s">
        <v>133</v>
      </c>
      <c r="F77" s="305"/>
      <c r="G77" s="305"/>
      <c r="H77" s="305"/>
      <c r="I77" s="305"/>
    </row>
    <row r="78" spans="1:10" s="69" customFormat="1" ht="20.25" x14ac:dyDescent="0.2">
      <c r="A78" s="318" t="s">
        <v>205</v>
      </c>
      <c r="B78" s="318"/>
      <c r="C78" s="100">
        <v>12</v>
      </c>
      <c r="D78" s="319">
        <f>+F78+G78+H78+I78</f>
        <v>12</v>
      </c>
      <c r="E78" s="320"/>
      <c r="F78" s="108">
        <f>SUM(F50:F77)</f>
        <v>12</v>
      </c>
      <c r="G78" s="108">
        <f t="shared" ref="G78:I78" si="2">SUM(G50:G77)</f>
        <v>0</v>
      </c>
      <c r="H78" s="108">
        <f t="shared" si="2"/>
        <v>0</v>
      </c>
      <c r="I78" s="108">
        <f t="shared" si="2"/>
        <v>0</v>
      </c>
    </row>
    <row r="79" spans="1:10" s="69" customFormat="1" ht="21" thickBot="1" x14ac:dyDescent="0.25">
      <c r="A79" s="321" t="s">
        <v>209</v>
      </c>
      <c r="B79" s="321"/>
      <c r="C79" s="321"/>
      <c r="D79" s="321"/>
      <c r="E79" s="71"/>
      <c r="F79" s="290">
        <f>+(F82+H82)/D82</f>
        <v>1</v>
      </c>
      <c r="G79" s="290"/>
      <c r="H79" s="290"/>
      <c r="I79" s="290"/>
    </row>
    <row r="80" spans="1:10" ht="54" customHeight="1" x14ac:dyDescent="0.2">
      <c r="A80" s="323" t="s">
        <v>24</v>
      </c>
      <c r="B80" s="231" t="s">
        <v>142</v>
      </c>
      <c r="C80" s="242" t="s">
        <v>187</v>
      </c>
      <c r="D80" s="316" t="s">
        <v>256</v>
      </c>
      <c r="E80" s="273" t="s">
        <v>138</v>
      </c>
      <c r="F80" s="276"/>
      <c r="G80" s="276"/>
      <c r="H80" s="276">
        <v>1</v>
      </c>
      <c r="I80" s="276"/>
    </row>
    <row r="81" spans="1:14" ht="36" customHeight="1" thickBot="1" x14ac:dyDescent="0.25">
      <c r="A81" s="323"/>
      <c r="B81" s="231"/>
      <c r="C81" s="243"/>
      <c r="D81" s="317"/>
      <c r="E81" s="274"/>
      <c r="F81" s="277"/>
      <c r="G81" s="277"/>
      <c r="H81" s="277"/>
      <c r="I81" s="277"/>
    </row>
    <row r="82" spans="1:14" s="69" customFormat="1" ht="20.25" x14ac:dyDescent="0.2">
      <c r="A82" s="322" t="s">
        <v>205</v>
      </c>
      <c r="B82" s="322"/>
      <c r="C82" s="100">
        <v>1</v>
      </c>
      <c r="D82" s="322">
        <f>+F82+G82+H82+I82</f>
        <v>1</v>
      </c>
      <c r="E82" s="322"/>
      <c r="F82" s="76">
        <f>SUM(F80:F81)</f>
        <v>0</v>
      </c>
      <c r="G82" s="76">
        <f t="shared" ref="G82:I82" si="3">SUM(G80:G81)</f>
        <v>0</v>
      </c>
      <c r="H82" s="76">
        <f t="shared" si="3"/>
        <v>1</v>
      </c>
      <c r="I82" s="76">
        <f t="shared" si="3"/>
        <v>0</v>
      </c>
    </row>
    <row r="83" spans="1:14" s="69" customFormat="1" x14ac:dyDescent="0.2">
      <c r="A83" s="75"/>
      <c r="B83" s="75"/>
    </row>
    <row r="84" spans="1:14" s="69" customFormat="1" x14ac:dyDescent="0.2">
      <c r="A84" s="75"/>
      <c r="B84" s="75"/>
      <c r="F84" s="72" t="s">
        <v>200</v>
      </c>
      <c r="G84" s="72" t="s">
        <v>201</v>
      </c>
      <c r="H84" s="72" t="s">
        <v>202</v>
      </c>
      <c r="I84" s="72" t="s">
        <v>203</v>
      </c>
      <c r="J84" s="101" t="s">
        <v>0</v>
      </c>
      <c r="K84" s="101" t="s">
        <v>210</v>
      </c>
    </row>
    <row r="85" spans="1:14" s="69" customFormat="1" x14ac:dyDescent="0.2">
      <c r="A85" s="75"/>
      <c r="B85" s="75"/>
      <c r="D85" s="102" t="str">
        <f>+A6</f>
        <v>5.1 COMPONENTE ASEGURAMIENTO</v>
      </c>
      <c r="E85" s="102"/>
      <c r="F85" s="103">
        <f>+F23</f>
        <v>6</v>
      </c>
      <c r="G85" s="103">
        <f t="shared" ref="G85:I85" si="4">+G23</f>
        <v>1</v>
      </c>
      <c r="H85" s="103">
        <f t="shared" si="4"/>
        <v>0</v>
      </c>
      <c r="I85" s="103">
        <f t="shared" si="4"/>
        <v>0</v>
      </c>
      <c r="J85" s="103">
        <f>+C23</f>
        <v>7</v>
      </c>
      <c r="K85" s="104">
        <f>+F6</f>
        <v>0.8571428571428571</v>
      </c>
    </row>
    <row r="86" spans="1:14" s="69" customFormat="1" x14ac:dyDescent="0.2">
      <c r="A86" s="75"/>
      <c r="B86" s="75"/>
      <c r="D86" s="102" t="str">
        <f>+A24</f>
        <v>5.2 COMPONENTE PRESTACIÓN DE SERVICIOS</v>
      </c>
      <c r="E86" s="102"/>
      <c r="F86" s="103">
        <f>+F47</f>
        <v>11</v>
      </c>
      <c r="G86" s="103">
        <f t="shared" ref="G86:I86" si="5">+G47</f>
        <v>0</v>
      </c>
      <c r="H86" s="103">
        <f t="shared" si="5"/>
        <v>0</v>
      </c>
      <c r="I86" s="103">
        <f t="shared" si="5"/>
        <v>0</v>
      </c>
      <c r="J86" s="103">
        <f>+C47</f>
        <v>11</v>
      </c>
      <c r="K86" s="105">
        <f>+F24</f>
        <v>1</v>
      </c>
    </row>
    <row r="87" spans="1:14" s="69" customFormat="1" x14ac:dyDescent="0.2">
      <c r="A87" s="75"/>
      <c r="B87" s="75"/>
      <c r="D87" s="102" t="str">
        <f>+A48</f>
        <v>5.3. COMPONENTE PRESTACIÓN DE SERVICIOS DE PROMOCIÓN Y DETECCION</v>
      </c>
      <c r="E87" s="102"/>
      <c r="F87" s="103">
        <f>+F78</f>
        <v>12</v>
      </c>
      <c r="G87" s="103">
        <f t="shared" ref="G87:I87" si="6">+G78</f>
        <v>0</v>
      </c>
      <c r="H87" s="103">
        <f t="shared" si="6"/>
        <v>0</v>
      </c>
      <c r="I87" s="103">
        <f t="shared" si="6"/>
        <v>0</v>
      </c>
      <c r="J87" s="103">
        <f>+C78</f>
        <v>12</v>
      </c>
      <c r="K87" s="104">
        <f>+F48</f>
        <v>1</v>
      </c>
    </row>
    <row r="88" spans="1:14" s="69" customFormat="1" x14ac:dyDescent="0.2">
      <c r="A88" s="75"/>
      <c r="B88" s="75"/>
      <c r="D88" s="306" t="str">
        <f>+A79</f>
        <v>5.4 INFORMACIÓN</v>
      </c>
      <c r="E88" s="307"/>
      <c r="F88" s="103">
        <f>+F82</f>
        <v>0</v>
      </c>
      <c r="G88" s="103">
        <f t="shared" ref="G88:I88" si="7">+G82</f>
        <v>0</v>
      </c>
      <c r="H88" s="103">
        <f t="shared" si="7"/>
        <v>1</v>
      </c>
      <c r="I88" s="103">
        <f t="shared" si="7"/>
        <v>0</v>
      </c>
      <c r="J88" s="103">
        <f>+C82</f>
        <v>1</v>
      </c>
      <c r="K88" s="104">
        <f>+F79</f>
        <v>1</v>
      </c>
    </row>
    <row r="89" spans="1:14" s="69" customFormat="1" x14ac:dyDescent="0.2">
      <c r="A89" s="75"/>
      <c r="B89" s="75"/>
      <c r="D89" s="306" t="s">
        <v>211</v>
      </c>
      <c r="E89" s="307"/>
      <c r="F89" s="106">
        <f>SUM(F85:F88)</f>
        <v>29</v>
      </c>
      <c r="G89" s="106">
        <f t="shared" ref="G89:J89" si="8">SUM(G85:G88)</f>
        <v>1</v>
      </c>
      <c r="H89" s="106">
        <f t="shared" si="8"/>
        <v>1</v>
      </c>
      <c r="I89" s="106">
        <f t="shared" si="8"/>
        <v>0</v>
      </c>
      <c r="J89" s="106">
        <f t="shared" si="8"/>
        <v>31</v>
      </c>
      <c r="K89" s="109">
        <f>AVERAGE(K85:K88)</f>
        <v>0.9642857142857143</v>
      </c>
      <c r="L89" s="110"/>
      <c r="M89" s="110"/>
      <c r="N89" s="110"/>
    </row>
  </sheetData>
  <mergeCells count="194">
    <mergeCell ref="H57:H58"/>
    <mergeCell ref="I80:I81"/>
    <mergeCell ref="F79:I79"/>
    <mergeCell ref="D88:E88"/>
    <mergeCell ref="D89:E89"/>
    <mergeCell ref="B71:B77"/>
    <mergeCell ref="C71:C77"/>
    <mergeCell ref="D71:D77"/>
    <mergeCell ref="D80:D81"/>
    <mergeCell ref="A78:B78"/>
    <mergeCell ref="D78:E78"/>
    <mergeCell ref="A79:D79"/>
    <mergeCell ref="A82:B82"/>
    <mergeCell ref="D82:E82"/>
    <mergeCell ref="A80:A81"/>
    <mergeCell ref="B80:B81"/>
    <mergeCell ref="D56:D58"/>
    <mergeCell ref="D28:D29"/>
    <mergeCell ref="A47:B47"/>
    <mergeCell ref="D47:E47"/>
    <mergeCell ref="A48:D48"/>
    <mergeCell ref="F48:I48"/>
    <mergeCell ref="A50:A77"/>
    <mergeCell ref="F71:F77"/>
    <mergeCell ref="G71:G77"/>
    <mergeCell ref="H71:H77"/>
    <mergeCell ref="I71:I77"/>
    <mergeCell ref="I63:I67"/>
    <mergeCell ref="D68:D70"/>
    <mergeCell ref="F68:F70"/>
    <mergeCell ref="G68:G70"/>
    <mergeCell ref="H68:H70"/>
    <mergeCell ref="I68:I70"/>
    <mergeCell ref="D61:D62"/>
    <mergeCell ref="F61:F62"/>
    <mergeCell ref="G61:G62"/>
    <mergeCell ref="H61:H62"/>
    <mergeCell ref="I61:I62"/>
    <mergeCell ref="I53:I55"/>
    <mergeCell ref="F57:F58"/>
    <mergeCell ref="F44:F46"/>
    <mergeCell ref="A21:A22"/>
    <mergeCell ref="B21:B22"/>
    <mergeCell ref="B19:B20"/>
    <mergeCell ref="I57:I58"/>
    <mergeCell ref="F24:I24"/>
    <mergeCell ref="D19:D20"/>
    <mergeCell ref="F19:F20"/>
    <mergeCell ref="G19:G20"/>
    <mergeCell ref="H19:H20"/>
    <mergeCell ref="I19:I20"/>
    <mergeCell ref="F21:F22"/>
    <mergeCell ref="G21:G22"/>
    <mergeCell ref="H21:H22"/>
    <mergeCell ref="I21:I22"/>
    <mergeCell ref="G53:G55"/>
    <mergeCell ref="H53:H55"/>
    <mergeCell ref="E42:E43"/>
    <mergeCell ref="D37:D39"/>
    <mergeCell ref="F37:F39"/>
    <mergeCell ref="G37:G39"/>
    <mergeCell ref="H37:H39"/>
    <mergeCell ref="I37:I39"/>
    <mergeCell ref="D40:D41"/>
    <mergeCell ref="D30:D31"/>
    <mergeCell ref="G15:G16"/>
    <mergeCell ref="H15:H16"/>
    <mergeCell ref="I15:I16"/>
    <mergeCell ref="D17:D18"/>
    <mergeCell ref="F17:F18"/>
    <mergeCell ref="G17:G18"/>
    <mergeCell ref="H17:H18"/>
    <mergeCell ref="I17:I18"/>
    <mergeCell ref="B17:B18"/>
    <mergeCell ref="G10:G11"/>
    <mergeCell ref="H10:H11"/>
    <mergeCell ref="I10:I11"/>
    <mergeCell ref="D12:D14"/>
    <mergeCell ref="F12:F14"/>
    <mergeCell ref="G12:G14"/>
    <mergeCell ref="H12:H14"/>
    <mergeCell ref="I12:I14"/>
    <mergeCell ref="A6:D6"/>
    <mergeCell ref="F6:I6"/>
    <mergeCell ref="D8:D9"/>
    <mergeCell ref="F8:F9"/>
    <mergeCell ref="G8:G9"/>
    <mergeCell ref="H8:H9"/>
    <mergeCell ref="I8:I9"/>
    <mergeCell ref="A1:A5"/>
    <mergeCell ref="B1:I1"/>
    <mergeCell ref="C2:I2"/>
    <mergeCell ref="C3:I3"/>
    <mergeCell ref="C4:I4"/>
    <mergeCell ref="C5:I5"/>
    <mergeCell ref="E80:E81"/>
    <mergeCell ref="C80:C81"/>
    <mergeCell ref="D63:D67"/>
    <mergeCell ref="F63:F67"/>
    <mergeCell ref="G63:G67"/>
    <mergeCell ref="H63:H67"/>
    <mergeCell ref="F80:F81"/>
    <mergeCell ref="G80:G81"/>
    <mergeCell ref="H80:H81"/>
    <mergeCell ref="C53:C55"/>
    <mergeCell ref="C57:C58"/>
    <mergeCell ref="C61:C62"/>
    <mergeCell ref="C63:C67"/>
    <mergeCell ref="C68:C70"/>
    <mergeCell ref="B53:B70"/>
    <mergeCell ref="D44:D46"/>
    <mergeCell ref="D53:D55"/>
    <mergeCell ref="F53:F55"/>
    <mergeCell ref="G44:G46"/>
    <mergeCell ref="H44:H46"/>
    <mergeCell ref="I44:I46"/>
    <mergeCell ref="E44:E46"/>
    <mergeCell ref="C44:C46"/>
    <mergeCell ref="D42:D43"/>
    <mergeCell ref="I42:I43"/>
    <mergeCell ref="F42:F43"/>
    <mergeCell ref="G42:G43"/>
    <mergeCell ref="H42:H43"/>
    <mergeCell ref="F40:F41"/>
    <mergeCell ref="G40:G41"/>
    <mergeCell ref="H40:H41"/>
    <mergeCell ref="I40:I41"/>
    <mergeCell ref="E40:E41"/>
    <mergeCell ref="C40:C41"/>
    <mergeCell ref="E34:E35"/>
    <mergeCell ref="I34:I35"/>
    <mergeCell ref="F34:F35"/>
    <mergeCell ref="G34:G35"/>
    <mergeCell ref="H34:H35"/>
    <mergeCell ref="F32:F33"/>
    <mergeCell ref="G32:G33"/>
    <mergeCell ref="H32:H33"/>
    <mergeCell ref="I32:I33"/>
    <mergeCell ref="E32:E33"/>
    <mergeCell ref="C32:C33"/>
    <mergeCell ref="F30:F31"/>
    <mergeCell ref="G30:G31"/>
    <mergeCell ref="H30:H31"/>
    <mergeCell ref="I30:I31"/>
    <mergeCell ref="D32:D33"/>
    <mergeCell ref="E30:E31"/>
    <mergeCell ref="F28:F29"/>
    <mergeCell ref="G28:G29"/>
    <mergeCell ref="H28:H29"/>
    <mergeCell ref="I28:I29"/>
    <mergeCell ref="C27:C29"/>
    <mergeCell ref="G57:G58"/>
    <mergeCell ref="A8:A11"/>
    <mergeCell ref="B8:B9"/>
    <mergeCell ref="E8:E9"/>
    <mergeCell ref="B10:B11"/>
    <mergeCell ref="E10:E11"/>
    <mergeCell ref="D10:D11"/>
    <mergeCell ref="E12:E14"/>
    <mergeCell ref="A15:A16"/>
    <mergeCell ref="B15:B16"/>
    <mergeCell ref="C15:C16"/>
    <mergeCell ref="A12:A14"/>
    <mergeCell ref="B12:B14"/>
    <mergeCell ref="F10:F11"/>
    <mergeCell ref="D15:D16"/>
    <mergeCell ref="F15:F16"/>
    <mergeCell ref="E17:E18"/>
    <mergeCell ref="E15:E16"/>
    <mergeCell ref="A17:A20"/>
    <mergeCell ref="B50:B52"/>
    <mergeCell ref="C8:C9"/>
    <mergeCell ref="C10:C11"/>
    <mergeCell ref="C12:C14"/>
    <mergeCell ref="C17:C18"/>
    <mergeCell ref="C19:C20"/>
    <mergeCell ref="C21:C22"/>
    <mergeCell ref="E21:E22"/>
    <mergeCell ref="D21:D22"/>
    <mergeCell ref="B36:B39"/>
    <mergeCell ref="B34:B35"/>
    <mergeCell ref="B32:B33"/>
    <mergeCell ref="B30:B31"/>
    <mergeCell ref="A24:D24"/>
    <mergeCell ref="B42:B43"/>
    <mergeCell ref="B40:B41"/>
    <mergeCell ref="A26:A46"/>
    <mergeCell ref="B26:B29"/>
    <mergeCell ref="B44:B46"/>
    <mergeCell ref="C30:C31"/>
    <mergeCell ref="C37:C39"/>
    <mergeCell ref="C42:C43"/>
    <mergeCell ref="A23:B23"/>
    <mergeCell ref="D23:E23"/>
  </mergeCells>
  <conditionalFormatting sqref="D82:E82">
    <cfRule type="cellIs" dxfId="18" priority="19" operator="notEqual">
      <formula>$C$82</formula>
    </cfRule>
  </conditionalFormatting>
  <conditionalFormatting sqref="F6:I6">
    <cfRule type="cellIs" dxfId="17" priority="16" operator="between">
      <formula>0</formula>
      <formula>0.69</formula>
    </cfRule>
    <cfRule type="cellIs" dxfId="16" priority="17" operator="between">
      <formula>0.7</formula>
      <formula>0.89</formula>
    </cfRule>
    <cfRule type="cellIs" dxfId="15" priority="18" operator="between">
      <formula>0.9</formula>
      <formula>1</formula>
    </cfRule>
  </conditionalFormatting>
  <conditionalFormatting sqref="F24:I24">
    <cfRule type="cellIs" dxfId="14" priority="13" operator="between">
      <formula>0</formula>
      <formula>0.69</formula>
    </cfRule>
    <cfRule type="cellIs" dxfId="13" priority="14" operator="between">
      <formula>0.7</formula>
      <formula>0.89</formula>
    </cfRule>
    <cfRule type="cellIs" dxfId="12" priority="15" operator="between">
      <formula>0.9</formula>
      <formula>1</formula>
    </cfRule>
  </conditionalFormatting>
  <conditionalFormatting sqref="F48:I48">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F79:I79">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K89:N89">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D78:E78">
    <cfRule type="cellIs" dxfId="2" priority="3" operator="notEqual">
      <formula>$C$78</formula>
    </cfRule>
  </conditionalFormatting>
  <conditionalFormatting sqref="D47:E47">
    <cfRule type="cellIs" dxfId="1" priority="2" operator="notEqual">
      <formula>$C$47</formula>
    </cfRule>
  </conditionalFormatting>
  <conditionalFormatting sqref="D23:E23">
    <cfRule type="cellIs" dxfId="0" priority="1" operator="notEqual">
      <formula>$C$23</formula>
    </cfRule>
  </conditionalFormatting>
  <dataValidations count="1">
    <dataValidation type="whole" operator="equal" showInputMessage="1" showErrorMessage="1" sqref="F26:I46 F50:I77">
      <formula1>1</formula1>
    </dataValidation>
  </dataValidations>
  <pageMargins left="0.70866141732283472" right="0.70866141732283472" top="0.74803149606299213" bottom="0.74803149606299213" header="0.31496062992125984" footer="0.31496062992125984"/>
  <pageSetup paperSize="9" scale="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6"/>
  <sheetViews>
    <sheetView workbookViewId="0">
      <selection activeCell="D32" sqref="D32"/>
    </sheetView>
  </sheetViews>
  <sheetFormatPr baseColWidth="10" defaultRowHeight="15" x14ac:dyDescent="0.25"/>
  <sheetData>
    <row r="4" spans="4:4" x14ac:dyDescent="0.25">
      <c r="D4" t="s">
        <v>155</v>
      </c>
    </row>
    <row r="5" spans="4:4" x14ac:dyDescent="0.25">
      <c r="D5" t="s">
        <v>156</v>
      </c>
    </row>
    <row r="6" spans="4:4" x14ac:dyDescent="0.25">
      <c r="D6"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GAUDI DLS </vt:lpstr>
      <vt:lpstr>10. SALUD VISUAL Y AUDITIVA </vt:lpstr>
      <vt:lpstr>.</vt:lpstr>
      <vt:lpstr>'10. SALUD VISUAL Y AUDITIVA '!_Hlk527464391</vt:lpstr>
      <vt:lpstr>'Reporte GAUDI DLS '!_Hlk527466857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FliaGómezMárquez</cp:lastModifiedBy>
  <dcterms:created xsi:type="dcterms:W3CDTF">2021-01-28T18:37:39Z</dcterms:created>
  <dcterms:modified xsi:type="dcterms:W3CDTF">2021-08-31T13:51:01Z</dcterms:modified>
</cp:coreProperties>
</file>