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liaGómezMárquez\Documents\ARCHIVOS ESCRITORIO\GUSTAVO\DOCUMENTOS ESCRITORIO\VISITAS EAPB\10. S VIS Y AUDI VISITA EAPB MEDIMAS\"/>
    </mc:Choice>
  </mc:AlternateContent>
  <bookViews>
    <workbookView xWindow="0" yWindow="0" windowWidth="20490" windowHeight="6720" firstSheet="1" activeTab="1"/>
  </bookViews>
  <sheets>
    <sheet name="Reporte GAUDI DLS " sheetId="3" state="hidden" r:id="rId1"/>
    <sheet name="10. SALUD VISUAL Y AUDITIVA " sheetId="2" r:id="rId2"/>
    <sheet name="." sheetId="4" state="hidden" r:id="rId3"/>
  </sheets>
  <definedNames>
    <definedName name="_Hlk527464391" localSheetId="1">'10. SALUD VISUAL Y AUDITIVA '!$B$21</definedName>
    <definedName name="_Hlk527464391" localSheetId="0">'Reporte GAUDI DLS '!#REF!</definedName>
    <definedName name="_Hlk527466857" localSheetId="1">'10. SALUD VISUAL Y AUDITIVA '!#REF!</definedName>
    <definedName name="_Hlk527466857" localSheetId="0">'Reporte GAUDI DLS '!$A$5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8" i="2" l="1"/>
  <c r="I88" i="2"/>
  <c r="J87" i="2"/>
  <c r="J86" i="2"/>
  <c r="J85" i="2"/>
  <c r="D88" i="2"/>
  <c r="D87" i="2"/>
  <c r="D86" i="2"/>
  <c r="D85" i="2"/>
  <c r="G78" i="2"/>
  <c r="G87" i="2" s="1"/>
  <c r="H78" i="2"/>
  <c r="H87" i="2" s="1"/>
  <c r="I78" i="2"/>
  <c r="I87" i="2" s="1"/>
  <c r="F78" i="2"/>
  <c r="F87" i="2" s="1"/>
  <c r="G47" i="2"/>
  <c r="G86" i="2" s="1"/>
  <c r="H47" i="2"/>
  <c r="H86" i="2" s="1"/>
  <c r="I47" i="2"/>
  <c r="I86" i="2" s="1"/>
  <c r="F47" i="2"/>
  <c r="F86" i="2" s="1"/>
  <c r="G23" i="2"/>
  <c r="G85" i="2" s="1"/>
  <c r="H23" i="2"/>
  <c r="H85" i="2" s="1"/>
  <c r="I23" i="2"/>
  <c r="I85" i="2" s="1"/>
  <c r="F23" i="2"/>
  <c r="F85" i="2" s="1"/>
  <c r="I82" i="2"/>
  <c r="H82" i="2"/>
  <c r="H88" i="2" s="1"/>
  <c r="G82" i="2"/>
  <c r="G88" i="2" s="1"/>
  <c r="F82" i="2"/>
  <c r="F88" i="2" s="1"/>
  <c r="D78" i="2" l="1"/>
  <c r="F48" i="2" s="1"/>
  <c r="K87" i="2" s="1"/>
  <c r="J89" i="2"/>
  <c r="D82" i="2"/>
  <c r="F79" i="2" s="1"/>
  <c r="K88" i="2" s="1"/>
  <c r="F89" i="2"/>
  <c r="H89" i="2"/>
  <c r="G89" i="2"/>
  <c r="I89" i="2"/>
  <c r="D47" i="2"/>
  <c r="F24" i="2" s="1"/>
  <c r="K86" i="2" s="1"/>
  <c r="F6" i="2"/>
  <c r="K85" i="2" s="1"/>
  <c r="D23" i="2"/>
  <c r="K89" i="2" l="1"/>
</calcChain>
</file>

<file path=xl/sharedStrings.xml><?xml version="1.0" encoding="utf-8"?>
<sst xmlns="http://schemas.openxmlformats.org/spreadsheetml/2006/main" count="371" uniqueCount="260">
  <si>
    <t>ESTANDAR</t>
  </si>
  <si>
    <t>CRITERIO PARA EVALUAR</t>
  </si>
  <si>
    <t>MODO DE VERIFICACIÓN</t>
  </si>
  <si>
    <t>SITUACIÓN EVIDENCIADA</t>
  </si>
  <si>
    <t>NORMAS PRESUNTAMENTE INFRINGIDAS</t>
  </si>
  <si>
    <t xml:space="preserve">AREA RESPONSABLE REVISION EN SDS </t>
  </si>
  <si>
    <t>Caracterización Poblacional</t>
  </si>
  <si>
    <t xml:space="preserve">1. La EPS cuenta con una caracterización poblacional que contenga el análisis demográfico de su población afiliada. </t>
  </si>
  <si>
    <t xml:space="preserve">Artículos 12, 13 y 17 de la Resolución 1536 de 2015.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</si>
  <si>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</si>
  <si>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</si>
  <si>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</si>
  <si>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EQUIPO RIPSS</t>
  </si>
  <si>
    <t>Artículo 8 y numeral 14.2 del artículo 14 de la Resolución 1441 de 2016</t>
  </si>
  <si>
    <t>Mejoramiento de los indicadores de calidad</t>
  </si>
  <si>
    <t>4. La EPS realizó análisis de los indicadores de monitoreo de la calidad en salud (Res. 256/16) e implementó estrategias de mejoramiento.</t>
  </si>
  <si>
    <t>Artículo 14 de la Resolución 256 de 2016</t>
  </si>
  <si>
    <t>Afiliación y Novedades</t>
  </si>
  <si>
    <t>5. La EPS cuenta con el rol en el Sistema de Afiliación Transaccional - SAT y realiza las verificaciones relacionadas con la afiliación y novedades.</t>
  </si>
  <si>
    <t>Artículos 2.1.2.3. y 2.1.2.5. del Decreto 780 de 2016, artículos 4, 8, 16 y 22 y literal i) del numeral 1 del Anexo de la Resolución 768 de 2018.</t>
  </si>
  <si>
    <t>La muestra será determinada según la metodología establecida por la SNS.</t>
  </si>
  <si>
    <t>6. La EPS garantiza a los usuarios en movilidad o portabilidad la continuidad del aseguramiento y la prestación de los servicios que venían recibiendo.</t>
  </si>
  <si>
    <t>Artículo 3 y numeral 4.1.1. del artículo 4 de la Resolución 5600 de 2015, artículo 2.1.3.4 del Decreto 780 de 2016.</t>
  </si>
  <si>
    <t>Artículos 2.1.12.5 y 2.1.12.6 2.1.3.4 del Decreto 780 de 2016.</t>
  </si>
  <si>
    <t>Información</t>
  </si>
  <si>
    <t xml:space="preserve">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</si>
  <si>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1. La EPS da respuesta oportuna a los requerimientos de la Entidad Territorial</t>
  </si>
  <si>
    <t>Numerales 11, 12 y 17 del artículo 130 de la Ley 1438 de 2011 modificado por el artículo 3 de la Ley 1949 de 2019.</t>
  </si>
  <si>
    <t xml:space="preserve">Incluya los requerimientos de información que surjan de la aplicación de este instrumento. </t>
  </si>
  <si>
    <r>
      <t xml:space="preserve">CUMPLE
</t>
    </r>
    <r>
      <rPr>
        <sz val="8"/>
        <color rgb="FF000000"/>
        <rFont val="Calibri"/>
        <family val="2"/>
        <scheme val="minor"/>
      </rPr>
      <t xml:space="preserve">Si/No/ parcialmente </t>
    </r>
  </si>
  <si>
    <t xml:space="preserve">CONCLUSIÓN, DESCRIPCIÓN SOPORTES  Y HALLAZGOS </t>
  </si>
  <si>
    <t>Acciones: RECOMENMDACIONES , PLANES DE MEJORA, REMISIÓN A LA SUPERSALUD Y/O RECONOCIMEINTOS</t>
  </si>
  <si>
    <t>5.2 COMPONENTE PRESTACIÓN DE SERVICIOS</t>
  </si>
  <si>
    <t>Garantía en la prestación de los servicios de salud</t>
  </si>
  <si>
    <t>8. La EPS garantiza a los afiliados la atención de los servicios de salud con accesibilidad, oportunidad y continuidad.</t>
  </si>
  <si>
    <t xml:space="preserve">Solicite las cohortes actualizadas de las enfermedades reportadas a la cuenta de alto costo (Cáncer, VIH, ERC, Hemofilia, Artritis Reumatoidea y Hepatitis C). </t>
  </si>
  <si>
    <t xml:space="preserve">1. La atención se garantizó con oportunidad, acceso y continuidad. </t>
  </si>
  <si>
    <t>Numerales 1, 2 y 5 del artículo 2.5.1.2.1.del Decreto 780 de 2016</t>
  </si>
  <si>
    <t>De una muestra de casos, verifique los tiempos transcurridos entre la orden, autorización y prestación efectiva de los siguientes servicios ambulatorios, según patología: pediatría, ginecobstetricia, medicina interna, ortopedia y traumatología, cirugía general, cirugía oncológica pediátrica, oncología, oncología y hematología pediátrica, quimioterapia, radioterapia, nefrología, infectología, hematología, hematología oncológica, hemodiálisis, diálisis peritoneal, reumatología y, laboratorio clínico de alta complejidad.</t>
  </si>
  <si>
    <r>
      <t xml:space="preserve">2. La atención </t>
    </r>
    <r>
      <rPr>
        <b/>
        <sz val="8"/>
        <color rgb="FF000000"/>
        <rFont val="Calibri"/>
        <family val="2"/>
        <scheme val="minor"/>
      </rPr>
      <t>NO</t>
    </r>
    <r>
      <rPr>
        <sz val="8"/>
        <color rgb="FF000000"/>
        <rFont val="Calibri"/>
        <family val="2"/>
        <scheme val="minor"/>
      </rPr>
      <t xml:space="preserve"> se garantizó con oportunidad, acceso y continuidad.</t>
    </r>
  </si>
  <si>
    <t>Artículo 2, literales c), d) y e) del artículo 6 y artículo 8 de la Ley 1751 de 2015.</t>
  </si>
  <si>
    <r>
      <t>Nota:</t>
    </r>
    <r>
      <rPr>
        <sz val="8"/>
        <color rgb="FF000000"/>
        <rFont val="Calibri"/>
        <family val="2"/>
        <scheme val="minor"/>
      </rPr>
      <t xml:space="preserve"> Para autorizaciones tenga en cuenta que el término no debe superar cinco días hábiles.</t>
    </r>
  </si>
  <si>
    <t>Artículo 125 del Decreto Ley 019 de 2012</t>
  </si>
  <si>
    <t>Resolución 5857 de 2018.</t>
  </si>
  <si>
    <t>9. La EPS asigna las citas de odontología general y medicina general, sin exceder los tres (3) días hábiles, contados a partir de la solicitud e, informa al usuario la fecha para la cual se asigna la cita.</t>
  </si>
  <si>
    <t xml:space="preserve">PRESTACION DE SERVICIOS /  SALUD PUBLICA </t>
  </si>
  <si>
    <t>Verifique telefónicamente la disponibilidad de citas para odontología general y medicina general en el municipio de residencia del afiliado, de acuerdo con la red suministrada por el asegurador, tomando como punto de partida el número de identificación de un afiliado.</t>
  </si>
  <si>
    <t>1. La EPS asigna citas dentro de los tres (3) días hábiles e informa al usuario la fecha de asignación.</t>
  </si>
  <si>
    <t>Artículo 123 del Decreto 019 de 2012; parágrafo 3 del artículo 1 de la Resolución 1552 de 2013; artículo 124 del Decreto Ley 019 de 2012; numerales 1 y 2 del artículo 2.5.1.2.1. y parágrafo 1 del artículo 2.5.3.4.5. del Decreto 780 de 2016; artículo 14 de la Resolución 5857 de 2018; parágrafo 1 del art. 16 de la Ley 1122 de 2007.</t>
  </si>
  <si>
    <r>
      <t xml:space="preserve">2. La EPS </t>
    </r>
    <r>
      <rPr>
        <b/>
        <sz val="8"/>
        <color rgb="FF000000"/>
        <rFont val="Calibri"/>
        <family val="2"/>
        <scheme val="minor"/>
      </rPr>
      <t>NO</t>
    </r>
    <r>
      <rPr>
        <sz val="8"/>
        <color rgb="FF000000"/>
        <rFont val="Calibri"/>
        <family val="2"/>
        <scheme val="minor"/>
      </rPr>
      <t xml:space="preserve"> asigna citas dentro de los tres (3) días hábiles e informa al usuario la fecha de asignación.</t>
    </r>
  </si>
  <si>
    <t>10. La EPS tiene agendas abiertas para la asignación de citas de medicina especializada todos los días hábiles del año e, informa al usuario la fecha para la cual se asigna la cita.</t>
  </si>
  <si>
    <t xml:space="preserve">PRESTACION DE SERVICIOS: COORD. RED </t>
  </si>
  <si>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color rgb="FF000000"/>
        <rFont val="Calibri"/>
        <family val="2"/>
        <scheme val="minor"/>
      </rPr>
      <t>.</t>
    </r>
  </si>
  <si>
    <t>1. La EPS tiene agendas abiertas todos los días hábiles e informa al usuario la fecha de asignación de cita.</t>
  </si>
  <si>
    <r>
      <t>Artículo 1 de la Resolución 1552 de 2013 Artículo 124 del Decreto Ley 019 de 2012 Numerales 1 y 2 del Artículo 2.5.1.2.1.del Decreto 780 de 2016 Artículo 12 de la Resolución 5857 de 2018</t>
    </r>
    <r>
      <rPr>
        <sz val="9"/>
        <color rgb="FF000000"/>
        <rFont val="Calibri"/>
        <family val="2"/>
        <scheme val="minor"/>
      </rPr>
      <t>.</t>
    </r>
  </si>
  <si>
    <r>
      <t xml:space="preserve">2. La EPS </t>
    </r>
    <r>
      <rPr>
        <b/>
        <sz val="8"/>
        <color rgb="FF000000"/>
        <rFont val="Calibri"/>
        <family val="2"/>
        <scheme val="minor"/>
      </rPr>
      <t>NO</t>
    </r>
    <r>
      <rPr>
        <sz val="8"/>
        <color rgb="FF000000"/>
        <rFont val="Calibri"/>
        <family val="2"/>
        <scheme val="minor"/>
      </rPr>
      <t xml:space="preserve"> tiene agendas abiertas todos los días hábiles e informa al usuario la fecha de asignación de cita.</t>
    </r>
  </si>
  <si>
    <t xml:space="preserve">PRESTACION DE SERVICIOS: REF Y CONTRAREFERENCIA /CRUE </t>
  </si>
  <si>
    <t>1. La EPS realizó las remisiones de los pacientes, catalogadas como urgentes dentro de las 12 horas siguientes a la solicitud.</t>
  </si>
  <si>
    <t>Artículo 2.5.3.2.16 y numeral 4 del artículo 2.5.2.3.8. del Decreto 780 de 2016</t>
  </si>
  <si>
    <r>
      <t xml:space="preserve">2. La EPS </t>
    </r>
    <r>
      <rPr>
        <b/>
        <sz val="8"/>
        <color rgb="FF000000"/>
        <rFont val="Calibri"/>
        <family val="2"/>
        <scheme val="minor"/>
      </rPr>
      <t>NO</t>
    </r>
    <r>
      <rPr>
        <sz val="8"/>
        <color rgb="FF000000"/>
        <rFont val="Calibri"/>
        <family val="2"/>
        <scheme val="minor"/>
      </rPr>
      <t xml:space="preserve"> realizó las remisiones de los pacientes, catalogadas como urgentes dentro de las 12 horas siguientes a la solicitud.  </t>
    </r>
  </si>
  <si>
    <t xml:space="preserve">12. La EPS asegura la entrega de medicamentos de manera inmediata y excepcionalmente dentro de las 48 horas siguientes a la solicitud. </t>
  </si>
  <si>
    <t xml:space="preserve">CALIDAD </t>
  </si>
  <si>
    <t xml:space="preserve">Solicite las cohortes actualizadas de las enfermedades reportadas a la cuenta de alto costo (Cáncer, VIH, ERC, Hemofilia y Hepatitis C). </t>
  </si>
  <si>
    <t xml:space="preserve">1. La entrega del medicamento se garantizó dentro de las 48 horas. </t>
  </si>
  <si>
    <t xml:space="preserve">Artículo 131 del Decreto Ley 019 de 2012 </t>
  </si>
  <si>
    <t>De una muestra de casos, verifique los tiempos transcurridos entre la orden, autorización y entrega efectiva de los siguientes medicamentos incluidos en el Plan de Beneficios, según patología: quimioterapéuticos, inmunosupresores, retrovirales y factores de coagulación.</t>
  </si>
  <si>
    <r>
      <t xml:space="preserve">2. La entrega del medicamento </t>
    </r>
    <r>
      <rPr>
        <b/>
        <sz val="8"/>
        <color rgb="FF000000"/>
        <rFont val="Calibri"/>
        <family val="2"/>
        <scheme val="minor"/>
      </rPr>
      <t>NO</t>
    </r>
    <r>
      <rPr>
        <sz val="8"/>
        <color rgb="FF000000"/>
        <rFont val="Calibri"/>
        <family val="2"/>
        <scheme val="minor"/>
      </rPr>
      <t xml:space="preserve"> se garantizó dentro de las 48 horas.</t>
    </r>
  </si>
  <si>
    <t>Artículos 38 y 47 de la Resolución 5269 de 2017</t>
  </si>
  <si>
    <t>Numerales 1 y 2 del Artículo 2.5.1.2.1.del Decreto 780 de 2016</t>
  </si>
  <si>
    <t>Artículo 1 de la Resolución 1604 de 2013.</t>
  </si>
  <si>
    <t>13. La EPS garantiza los mecanismos de atención al usuario.</t>
  </si>
  <si>
    <t>PRESTACION DE ERVICIOS :  SAC</t>
  </si>
  <si>
    <t xml:space="preserve">Verifique que los afiliados a la EPS tengan en el municipio de residencia un lugar al cual acudir para ser atendidos por la aseguradora. Pruebe que la línea de atención telefónica y la página web estén funcionamiento para la recepción de PQRS.  </t>
  </si>
  <si>
    <t>1. La EPS garantiza los mecanismos de atención al usuario.</t>
  </si>
  <si>
    <t>Artículo 2.10.1.1.3. del Decreto 780 de 2016 e inciso 15 del numeral 4.2. y numeral 4.4. del artículo 4 de la Resolución 4343 de 2012.</t>
  </si>
  <si>
    <r>
      <t xml:space="preserve">2. La EPS </t>
    </r>
    <r>
      <rPr>
        <b/>
        <sz val="8"/>
        <color rgb="FF000000"/>
        <rFont val="Calibri"/>
        <family val="2"/>
        <scheme val="minor"/>
      </rPr>
      <t>NO</t>
    </r>
    <r>
      <rPr>
        <sz val="8"/>
        <color rgb="FF000000"/>
        <rFont val="Calibri"/>
        <family val="2"/>
        <scheme val="minor"/>
      </rPr>
      <t xml:space="preserve"> garantiza los mecanismos de atención al usuario.</t>
    </r>
  </si>
  <si>
    <t xml:space="preserve">14. La EPS resuelve las peticiones, quejas y reclamos oportunamente. </t>
  </si>
  <si>
    <t xml:space="preserve">Tome una muestra de PQR presentadas por los afiliados en la EPS y verifique que hayan sido resueltas de fondo dentro de los plazos establecidos (15 días o de inmediato cuando esté en peligro inminente la vida o la integridad). </t>
  </si>
  <si>
    <t>1. La EPS resuelve oportunamente las PQRS de sus afiliados.</t>
  </si>
  <si>
    <t>Numerales 4.2. y 4.4. del artículo 4 de la Resolución 4343 de 2012, en concordancia con los artículos 14 y 20 de la Ley 1437 de 2011</t>
  </si>
  <si>
    <r>
      <t xml:space="preserve">2. La EPS </t>
    </r>
    <r>
      <rPr>
        <b/>
        <sz val="8"/>
        <color rgb="FF000000"/>
        <rFont val="Calibri"/>
        <family val="2"/>
        <scheme val="minor"/>
      </rPr>
      <t>NO</t>
    </r>
    <r>
      <rPr>
        <sz val="8"/>
        <color rgb="FF000000"/>
        <rFont val="Calibri"/>
        <family val="2"/>
        <scheme val="minor"/>
      </rPr>
      <t xml:space="preserve"> resuelve oportunamente las PQRS de sus afiliados.</t>
    </r>
  </si>
  <si>
    <t xml:space="preserve">Solicite los fallos de tutela emitidos a favor de afiliados contra la EPS residentes en el municipio. </t>
  </si>
  <si>
    <t xml:space="preserve">1. La EPS tiene fallos de tutela de tecnologías en salud del Plan de Beneficios. </t>
  </si>
  <si>
    <t>Numerales 1, 2 y 5 del Artículo 2.5.1.2.1.del Decreto 780 de 2016. Artículo 2, literales c), d) y e) del artículo 6 y artículo 8 de la Ley 1751 de 2015. Artículo 9 de la Resolución 5857 de 2018</t>
  </si>
  <si>
    <t xml:space="preserve">De una muestra de casos, verifique los tiempos transcurridos entre la orden, autorización y prestación efectiva de la tecnología en salud objeto de fallo de tutela. </t>
  </si>
  <si>
    <r>
      <t xml:space="preserve">2. La EPS </t>
    </r>
    <r>
      <rPr>
        <b/>
        <sz val="8"/>
        <color rgb="FF000000"/>
        <rFont val="Calibri"/>
        <family val="2"/>
        <scheme val="minor"/>
      </rPr>
      <t>NO</t>
    </r>
    <r>
      <rPr>
        <sz val="8"/>
        <color rgb="FF000000"/>
        <rFont val="Calibri"/>
        <family val="2"/>
        <scheme val="minor"/>
      </rPr>
      <t xml:space="preserve"> tiene fallos de tutela de tecnologías en salud del Plan de Beneficios.</t>
    </r>
  </si>
  <si>
    <t>5.3. COMPONENTE PRESTACIÓN DE SERVICIOS DE PROMOCIÓN Y DETECCION</t>
  </si>
  <si>
    <t xml:space="preserve">Prestación de servicios de promoción y detección </t>
  </si>
  <si>
    <t>16. La EPS cuenta con estrategias de demanda inducida.</t>
  </si>
  <si>
    <t xml:space="preserve">SALUD PUBLICA </t>
  </si>
  <si>
    <t xml:space="preserve">*Verificar si tiene documentadas las estrategias de demanda inducida. </t>
  </si>
  <si>
    <t>1. La EPS realizó demanda inducida a menores de cinco años y adultos entre los 27 y 59 años.</t>
  </si>
  <si>
    <t>Artículo 14 de la Resolución 1536 de 2015</t>
  </si>
  <si>
    <t>*Verificar si se realizó, en menores de cinco años, demanda inducida para las actividades de: Vacunación y Atención Preventiva de salud bucal.</t>
  </si>
  <si>
    <t xml:space="preserve">Artículos 1 y 3 del Acuerdo 117 de 1998 </t>
  </si>
  <si>
    <t>*Verificar si se realizó, en personas de 27 a 59 años, demanda inducida para las actividades de: atención de planificación familiar, detección temprana de cáncer de cuello uterino y detección temprana de cáncer de seno.</t>
  </si>
  <si>
    <r>
      <t xml:space="preserve">2. La EPS </t>
    </r>
    <r>
      <rPr>
        <b/>
        <sz val="8"/>
        <color rgb="FF000000"/>
        <rFont val="Calibri"/>
        <family val="2"/>
        <scheme val="minor"/>
      </rPr>
      <t>NO</t>
    </r>
    <r>
      <rPr>
        <sz val="8"/>
        <color rgb="FF000000"/>
        <rFont val="Calibri"/>
        <family val="2"/>
        <scheme val="minor"/>
      </rPr>
      <t xml:space="preserve"> realizó demanda inducida a menores de cinco años y adultos entre los 27 y 59 años.</t>
    </r>
  </si>
  <si>
    <t>EQUIPO RIA MYP RES 1209 DE 2019</t>
  </si>
  <si>
    <t>Solicite las cohortes según la actividad por cursos de vida y de una muestra de casos trazadores, verifique si recibieron:</t>
  </si>
  <si>
    <t>1. La EPS garantizó las actividades, procedimientos e intervenciones de la RIAS de Promoción y Mantenimiento de la Salud en su población afiliada.</t>
  </si>
  <si>
    <t>Art. 2, 3, 8 y 9 de la Resolución 412 de 2000</t>
  </si>
  <si>
    <t>*Normas vigentes a partir del 03/02/2019.</t>
  </si>
  <si>
    <t xml:space="preserve">a. Primera Infancia (7 días hasta un día antes de cumplir los 6 años) - Cohorte de niños en este curso de vida: </t>
  </si>
  <si>
    <r>
      <t xml:space="preserve">2. La EPS </t>
    </r>
    <r>
      <rPr>
        <b/>
        <sz val="8"/>
        <color rgb="FF000000"/>
        <rFont val="Calibri"/>
        <family val="2"/>
        <scheme val="minor"/>
      </rPr>
      <t>NO</t>
    </r>
    <r>
      <rPr>
        <sz val="8"/>
        <color rgb="FF000000"/>
        <rFont val="Calibri"/>
        <family val="2"/>
        <scheme val="minor"/>
      </rPr>
      <t xml:space="preserve"> garantizó las actividades, procedimientos e intervenciones de la RIAS de Promoción y Mantenimiento de la Salud en su población afiliada.</t>
    </r>
  </si>
  <si>
    <t>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t>
  </si>
  <si>
    <t xml:space="preserve">i) Valoración Integral: Atención por enfermería – </t>
  </si>
  <si>
    <t>Numeral 9.4 del artículo 9 de la Resolución 3202 de 2016.</t>
  </si>
  <si>
    <t>ii) Protección Específica: Vacunación según el Esquema del Programa Ampliado de Inmunizaciones (PAI).</t>
  </si>
  <si>
    <t>Artículo 9 de la Resolución 5857 de 2018</t>
  </si>
  <si>
    <t>b. Infancia (6 años hasta un día antes de cumplir los 12 años) - Cohorte de niños en este curso de vida:</t>
  </si>
  <si>
    <t>i) Valoración Integral: Atención en salud por medicina general o especialista en pediatría o medicina familiar.</t>
  </si>
  <si>
    <t xml:space="preserve">ii) Protección Específica: Aplicación de barniz de flúor. </t>
  </si>
  <si>
    <t>c. Adultez (29 a los 59 años):</t>
  </si>
  <si>
    <t xml:space="preserve">i) Detección Temprana: Colposcopia cervicouterina – Según hallazgos de las pruebas de tamización – Cohorte de mujeres con citologías con resultados positivos </t>
  </si>
  <si>
    <t xml:space="preserve">ii) Detección Temprana: Tamizaje para cáncer de mama (Mamografía) – Cohorte de mujeres desde los 50 hasta los 59 años  </t>
  </si>
  <si>
    <r>
      <t>iii) Detección Temprana:</t>
    </r>
    <r>
      <rPr>
        <sz val="11"/>
        <color rgb="FF000000"/>
        <rFont val="Calibri"/>
        <family val="2"/>
        <scheme val="minor"/>
      </rPr>
      <t xml:space="preserve"> </t>
    </r>
    <r>
      <rPr>
        <sz val="8"/>
        <color rgb="FF000000"/>
        <rFont val="Calibri"/>
        <family val="2"/>
        <scheme val="minor"/>
      </rPr>
      <t>Biopsia de próstata – Según hallazgos de las pruebas de tamización – Cohorte de hombres desde los 50 hasta los 59 años con PSA anormal (elevado).</t>
    </r>
  </si>
  <si>
    <t>d. Vejez (60 años en adelante):</t>
  </si>
  <si>
    <r>
      <t>i) Detección Temprana:</t>
    </r>
    <r>
      <rPr>
        <sz val="11"/>
        <color rgb="FF000000"/>
        <rFont val="Calibri"/>
        <family val="2"/>
        <scheme val="minor"/>
      </rPr>
      <t xml:space="preserve"> </t>
    </r>
    <r>
      <rPr>
        <sz val="8"/>
        <color rgb="FF000000"/>
        <rFont val="Calibri"/>
        <family val="2"/>
        <scheme val="minor"/>
      </rPr>
      <t xml:space="preserve">Biopsia de próstata – Según hallazgos de las pruebas de tamización – Cohorte de hombres desde los 60 hasta los 75 años con PSA anormal (elevado). </t>
    </r>
  </si>
  <si>
    <t xml:space="preserve">La muestra será determinada según la metodología establecida por la SNS. </t>
  </si>
  <si>
    <t>EQUIPO RIA MP RES 1209 DE 2019</t>
  </si>
  <si>
    <t>Solicite las cohortes según la actividad y de una muestra de casos trazadores, verifique si recibieron:</t>
  </si>
  <si>
    <t>1. La EPS garantiza las intervenciones individuales de la Ruta Integral de Atención Materno Perinatal - RIAMP.</t>
  </si>
  <si>
    <t xml:space="preserve">Artículos 1, 3, 5, 6 y 9 del Acuerdo 117 de 1998 </t>
  </si>
  <si>
    <t>**Normas vigentes antes del 03 de febrero de 2019:</t>
  </si>
  <si>
    <t>a. Detección Temprana – Atención de Cuidado Prenatal – Cohorte mujeres en período de gestación (gestantes): En la primera consulta:</t>
  </si>
  <si>
    <r>
      <t xml:space="preserve">2. La EPS </t>
    </r>
    <r>
      <rPr>
        <b/>
        <sz val="8"/>
        <color rgb="FF000000"/>
        <rFont val="Calibri"/>
        <family val="2"/>
        <scheme val="minor"/>
      </rPr>
      <t>NO</t>
    </r>
    <r>
      <rPr>
        <sz val="8"/>
        <color rgb="FF000000"/>
        <rFont val="Calibri"/>
        <family val="2"/>
        <scheme val="minor"/>
      </rPr>
      <t xml:space="preserve"> garantiza las intervenciones individuales de la Ruta Integral de Atención Materno Perinatal - RIAMP.</t>
    </r>
  </si>
  <si>
    <t>Artículos 2, 3, 8 y 9 de la Resolución 412 de 2000</t>
  </si>
  <si>
    <t>i)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</si>
  <si>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 xml:space="preserve">*Normas vigentes a partir del 03 de febrero de 2019: </t>
  </si>
  <si>
    <t>ii) Formulación y Entrega de los Micronutrientes: Ácido Fólico, Calcio y Hierro.</t>
  </si>
  <si>
    <t>Numerales 3, 4, 5 y 6 del numeral 2.2.3. del numeral I Lineamiento Técnico y Operativo Ruta Integral de Atención para la Promoción y Mantenimiento de la Salud de la Resolución 3280 de 2018. Item Solicitud de exámenes de laboratorio numerales 4.3.6.1.2 y 4.3.6.1.4 del numeral 4.3.6.1; numeral 4.10.4.2 del numeral 4.10; numeral 4.12.6.1 del numeral 4.12; del numeral III Lineamiento Técnico y Operativo Ruta Integral de Atención en Salud Materno Perinatal de la Resolución 3280 de 2018.</t>
  </si>
  <si>
    <t>Numeral 9.4 del art. 9 de la Res. 3202 de 2016.</t>
  </si>
  <si>
    <t xml:space="preserve">b.– Protección Específica – Atención para el Cuidado del Recién Nacido – Cohorte de Recién Nacidos: </t>
  </si>
  <si>
    <t>Artículo 9 de la Resolución 5857/2018</t>
  </si>
  <si>
    <t>i) Toma de muestra de sangre de cordón para hemoclasificación neonatal y para tamizaje de hipotiroidismo congénito con TSH neonatal.</t>
  </si>
  <si>
    <t xml:space="preserve">c.– Protección Específica – Atención para el Seguimiento al Recién Nacido– Cohorte de Recién Nacidos: </t>
  </si>
  <si>
    <t>i) Consulta de control ambulatorio del recién nacido (Entre los 3 y 5 días posterior al egreso hospitalario).</t>
  </si>
  <si>
    <t xml:space="preserve">INFORMACIÓIN EN SALUD </t>
  </si>
  <si>
    <t>Numerales 11, 12 y 17 del artículo 130 de la Ley 1438 de 2011 modificado por el artículo 3 de la Ley 1949 de 2019</t>
  </si>
  <si>
    <r>
      <t xml:space="preserve">2. La EPS </t>
    </r>
    <r>
      <rPr>
        <b/>
        <sz val="8"/>
        <color rgb="FF000000"/>
        <rFont val="Calibri"/>
        <family val="2"/>
        <scheme val="minor"/>
      </rPr>
      <t>NO</t>
    </r>
    <r>
      <rPr>
        <sz val="8"/>
        <color rgb="FF000000"/>
        <rFont val="Calibri"/>
        <family val="2"/>
        <scheme val="minor"/>
      </rPr>
      <t xml:space="preserve"> da respuesta oportuna a los requerimientos de la Entidad Territorial</t>
    </r>
  </si>
  <si>
    <r>
      <t>17.</t>
    </r>
    <r>
      <rPr>
        <sz val="8"/>
        <rFont val="Calibri"/>
        <family val="2"/>
        <scheme val="minor"/>
      </rPr>
      <t xml:space="preserve"> La EPS garantiza las intervenciones individuales de la RIAS de Promoción y Mantenimiento de la Salud.</t>
    </r>
  </si>
  <si>
    <r>
      <t>18.</t>
    </r>
    <r>
      <rPr>
        <sz val="8"/>
        <rFont val="Calibri"/>
        <family val="2"/>
        <scheme val="minor"/>
      </rPr>
      <t xml:space="preserve"> La EPS garantiza las intervenciones individuales de la Ruta Integral de Atención Materno Perinatal - RIAMP.</t>
    </r>
  </si>
  <si>
    <t xml:space="preserve">19. La EPS cumple sus obligaciones de información
NOTA: la EPS  brindo la información  GAUDI oportunamente a los muncipios? </t>
  </si>
  <si>
    <t xml:space="preserve">7. La EPS cumple sus obligaciones de información
NOTA: la EPS  brindo la información  GAUDI oportunamente a la SDS? </t>
  </si>
  <si>
    <t xml:space="preserve">MUNICIPIO: </t>
  </si>
  <si>
    <t>FECHA DE REPORTE:</t>
  </si>
  <si>
    <t xml:space="preserve">RESPONSABLE DEL REPORTE: </t>
  </si>
  <si>
    <t>Nombre: ________________________</t>
  </si>
  <si>
    <t>Cargo: _________________________________</t>
  </si>
  <si>
    <t xml:space="preserve">E-mail: </t>
  </si>
  <si>
    <t xml:space="preserve">Celular: </t>
  </si>
  <si>
    <r>
      <t xml:space="preserve">EVALUACIÓN EPS 1. DE CUMPLIMEINTO  DE LAS EAPB 
</t>
    </r>
    <r>
      <rPr>
        <b/>
        <sz val="8"/>
        <color rgb="FFFF0000"/>
        <rFont val="Calibri"/>
        <family val="2"/>
        <scheme val="minor"/>
      </rPr>
      <t>NOMBRE EAPB/EPS ___________________________</t>
    </r>
  </si>
  <si>
    <r>
      <t xml:space="preserve">EVALUACIÓN EPS 2. DE CUMPLIMEINTO  DE LAS EAPB 
</t>
    </r>
    <r>
      <rPr>
        <b/>
        <sz val="8"/>
        <color rgb="FFFF0000"/>
        <rFont val="Calibri"/>
        <family val="2"/>
        <scheme val="minor"/>
      </rPr>
      <t>NOMBRE EAPB/EPS ___________________________</t>
    </r>
  </si>
  <si>
    <r>
      <t xml:space="preserve">EVALUACIÓN EPS 3. DE CUMPLIMEINTO  DE LAS EAPB 
</t>
    </r>
    <r>
      <rPr>
        <b/>
        <sz val="8"/>
        <color rgb="FFFF0000"/>
        <rFont val="Calibri"/>
        <family val="2"/>
        <scheme val="minor"/>
      </rPr>
      <t>NOMBRE EAPB/EPS ___________________________</t>
    </r>
  </si>
  <si>
    <r>
      <t xml:space="preserve">EVALUACIÓN EPS 4. DE CUMPLIMEINTO  DE LAS EAPB 
</t>
    </r>
    <r>
      <rPr>
        <b/>
        <sz val="8"/>
        <color rgb="FFFF0000"/>
        <rFont val="Calibri"/>
        <family val="2"/>
        <scheme val="minor"/>
      </rPr>
      <t>NOMBRE EAPB/EPS ___________________________</t>
    </r>
  </si>
  <si>
    <t xml:space="preserve">Cumple </t>
  </si>
  <si>
    <t>No Cumple</t>
  </si>
  <si>
    <t xml:space="preserve">Cumplimiento Parcial </t>
  </si>
  <si>
    <t xml:space="preserve">MODO DE VERIFICACION PROGRAMAS SALUD VISUAL Y AUDITIVA </t>
  </si>
  <si>
    <t xml:space="preserve">*Verificar si tiene documentadas las estrategias de demanda inducida para los programas de Salud Visual y Auditiva. </t>
  </si>
  <si>
    <t xml:space="preserve">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</si>
  <si>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</si>
  <si>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 xml:space="preserve">*Verificar si se realizó, en menores de cinco años, demanda inducida para las actividades de: Atención Preventiva de salud visual y auditiva, se deben verificar las actividades y las frecuencias para cada actividad . </t>
  </si>
  <si>
    <t xml:space="preserve">Solicitar y verificar las  cohortes actualizadas de pacientes diagnosticados con  enfermedades reportadas  en salud visual y auditiva (GLAUCOMA, CATARATA, ENFERMEDADES REFRACTIVAS, RETINOPATIA DEL PREMATURO, HIPOACUSIA O PERDIDA DE LA AUDICION). </t>
  </si>
  <si>
    <t>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</si>
  <si>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t>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</si>
  <si>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</si>
  <si>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</si>
  <si>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 xml:space="preserve">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</si>
  <si>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Aseguramiento Salud Risaralda10:51
Las evidencias que se deben adjuntar son las siguientes:
a. Actas de seguimiento firmadas por las partes.
b. Soporte documental del incumplimiento evidenciado, (puede ser un pantallazo, un oficio, un
documento Excel, entre otros).
c. Requerimiento de la entidad territorial dirigido a la EPS para que subsane el incumplimiento.
d. Evidencia de que la EPS recibió el requerimiento de que trata el literal anterior.
e. Dado que el hallazgo se produce cuando la EPS no subsana el incumplimiento, entonces</t>
  </si>
  <si>
    <r>
      <t xml:space="preserve">Verificar  telefónicamente la disponibilidad de citas para  oftalmología, optometría y medicina general en el </t>
    </r>
    <r>
      <rPr>
        <sz val="8"/>
        <rFont val="Calibri"/>
        <family val="2"/>
        <scheme val="minor"/>
      </rPr>
      <t xml:space="preserve">municipio de residencia </t>
    </r>
    <r>
      <rPr>
        <sz val="8"/>
        <color rgb="FF000000"/>
        <rFont val="Calibri"/>
        <family val="2"/>
        <scheme val="minor"/>
      </rPr>
      <t>del afiliado, de acuerdo con la red suministrada por el asegurador, tomando como punto de partida el número de identificación de un afiliado. ( En presencia de la EAPB 4 llamadas telefónicas)</t>
    </r>
  </si>
  <si>
    <t>11. La EPS garantiza la operación del sistema de referencia y contra referencia dispone de una red de prestadores disponible y suficiente en todos los niveles de complejidad, así como la disponibilidad de la red de transporte y comunicaciones.</t>
  </si>
  <si>
    <t xml:space="preserve">De una muestra de casos que se encuentren en trámite de referencia y contra referencia, verifique que en pacientes cuya prioridad de remisión es urgente, la llegada del paciente al prestador receptor haya superado las 12 horas desde que se realizó la primera solicitud.   </t>
  </si>
  <si>
    <t>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</si>
  <si>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Cuenta con disponibilidad de red de especialistas y procesos claros de remisión sin barreras de acceso para que el prestador primario, realice la remison según la necesidad identificada ( se revisa contratación de servicios).</t>
  </si>
  <si>
    <t>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</si>
  <si>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 xml:space="preserve">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</si>
  <si>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15. La EPS tiene fallos de tutela en contra por tecnologías en salud incluidas en el Plan de Beneficios.
NOTA: la EPS  brindo la información  GAUDI oportunamente a los municipios? </t>
  </si>
  <si>
    <t>*Verificar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</si>
  <si>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Valoración integral salud visual y auditiva por enfermería .</t>
  </si>
  <si>
    <t xml:space="preserve">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</si>
  <si>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 Valoración Integral: Atención en salud por medicina general o especialista en pediatría o medicina familiar. Verificación de contrato. </t>
  </si>
  <si>
    <t xml:space="preserve">Protección Específica: VISUAL Test de agudeza visual con optotipos, AUDITIVAO - otoscopia Impedanciometria (Inmitancia Acústica).
Audiometría Tonal Logo audiometría (Audiometría Verbal). </t>
  </si>
  <si>
    <t>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</si>
  <si>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Vejez (60 años en adelante): 
Detección Temprana: Tamizaje visual y auditivo – Según hallazgos de las pruebas de tamización – Cohorte de patologías con resultados alterados.  </t>
  </si>
  <si>
    <t>Verificar que se garantizan  las intervenciones individuales de las GPC de atención al recién nacido y  las intervenciones de las RPMS del Ministerio de salud.</t>
  </si>
  <si>
    <t xml:space="preserve">19. La EPS cumple sus obligaciones de información
NOTA: la EPS  brindo la información  GAUDI oportunamente a los municipios y/o otros requerimientos? </t>
  </si>
  <si>
    <t>Realizar seguimiento a la entrega oportuna a la DLS  de planes de mejoramiento de visitas realizadas a las EAPB en cuanto a los programas de salud visual y salud auditiva.</t>
  </si>
  <si>
    <t>Verificación de la RIPSS e identificar que los servicios para la atencion a pacientes con enfermedades  visuales y auditivas relacionados con el primer y segundo nivel de atencion se encuentre habilitado. ( servicios de consulta externa, promocion y prevencion )</t>
  </si>
  <si>
    <t>Se evidencia documetos con el  analisis de los siguientes indicadores de monitorieo de la calidad en salud de la vigencia anterior  que son trasversales con el componente de salud visual y salud auditiva: 
-Tiempo promedio de espera para la asignacion de citas de medicina general.
-Tiempo promedio de espera de la asignacion de cita de pediatria. 
-Tiempo promedio de espera para la realizacion de cirugia de cataratas.
-Tiempo promedio de espera para la autorizacion de cirugia de cataratas.</t>
  </si>
  <si>
    <t>Verificacion del SAT  donde se evidencien las  verificaciones  de pare de la EAPB  de actualización y corrección de información del afiliado, condición e inclusión de beneficiario y traslados por unificación familiar con identificacion de los usuarios  con enfermedades visuales y auditivas.</t>
  </si>
  <si>
    <t>Con la base de datos o cohorte de los usaurios diagnosticados con enfermedades visuales y auditivas verificar que se  evidencie la  cobertura y prestación de servicios.</t>
  </si>
  <si>
    <t>Verificar si en la ultima vigencia la EAPB realizo entrega oportuna de los planes de mejoramiento de las visitas de seguimiento realizadas.</t>
  </si>
  <si>
    <t>En la caracterización poblacional realizada por la EAPB se encuentra identificada y priorizada la poblacion segun grupos de riesgo  que se estiman en los cursos de vida  infancia, primera infancia, juventud adultez y vejez.</t>
  </si>
  <si>
    <t>En el documento de caracterizacion se identifican las primeras causas de morbilidad  y mortalidad corelacionadas con las enfermedades visuales y auditivas , y se identifcan los diagnosticos.</t>
  </si>
  <si>
    <t>INSTITUCIÓN:</t>
  </si>
  <si>
    <t>FECHA:</t>
  </si>
  <si>
    <t>REFERENTE:</t>
  </si>
  <si>
    <t>5.1 COMPONENTE ASEGURAMIENTO</t>
  </si>
  <si>
    <t xml:space="preserve">HALLAZGOS EN LA VISITA </t>
  </si>
  <si>
    <t>C</t>
  </si>
  <si>
    <t>NC</t>
  </si>
  <si>
    <t>NA</t>
  </si>
  <si>
    <t>NV</t>
  </si>
  <si>
    <t>LISTA DE CHEQUEO RUTA SALUD VISUAL Y AUDITIVA   EAPB 2021</t>
  </si>
  <si>
    <t xml:space="preserve">TOTAL </t>
  </si>
  <si>
    <t>Artículo 1 de la Resolución 1552 de 2013 Artículo 124 del Decreto Ley 019 de 2012 Numerales 1 y 2 del Artículo 2.5.1.2.1.del Decreto 780 de 2016 Artículo 12 de la Resolución 5857 de 2018.</t>
  </si>
  <si>
    <r>
      <t>17.</t>
    </r>
    <r>
      <rPr>
        <sz val="11"/>
        <rFont val="Arial"/>
        <family val="2"/>
      </rPr>
      <t xml:space="preserve"> La EPS garantiza las intervenciones individuales de la RIAS de Promoción y Mantenimiento de la Salud.</t>
    </r>
  </si>
  <si>
    <r>
      <t>18.</t>
    </r>
    <r>
      <rPr>
        <sz val="11"/>
        <rFont val="Arial"/>
        <family val="2"/>
      </rPr>
      <t xml:space="preserve"> La EPS garantiza las intervenciones individuales de la Ruta Integral de Atención Materno Perinatal - RIAMP.</t>
    </r>
  </si>
  <si>
    <t>5.4 INFORMACIÓN</t>
  </si>
  <si>
    <t>%</t>
  </si>
  <si>
    <t xml:space="preserve">TOTAL  PROMEDIO </t>
  </si>
  <si>
    <t xml:space="preserve">1Verificar si tiene documentadas las estrategias de demanda inducida para los programas de Salud Visual y Auditiva. </t>
  </si>
  <si>
    <t xml:space="preserve">2. Verificar si se realizó, en menores de cinco años, demanda inducida para las actividades de: Atención Preventiva de salud visual y auditiva, se deben verificar las actividades y las frecuencias para cada actividad . </t>
  </si>
  <si>
    <t>3. 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</si>
  <si>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4. 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</si>
  <si>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5. Valoración integral salud visual y auditiva por enfermería .</t>
  </si>
  <si>
    <t xml:space="preserve">6. 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</si>
  <si>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 xml:space="preserve">7. 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</si>
  <si>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8. Valoración Integral: Atención en salud por medicina general o especialista en pediatría o medicina familiar. Verificación de contrato. </t>
  </si>
  <si>
    <t xml:space="preserve">9. Protección Específica: VISUAL Test de agudeza visual con optotipos, AUDITIVAO - otoscopia Impedanciometria (Inmitancia Acústica).
Audiometría Tonal Logo audiometría (Audiometría Verbal). </t>
  </si>
  <si>
    <t>10. 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</si>
  <si>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11. Vejez (60 años en adelante): 
Detección Temprana: Tamizaje visual y auditivo – Según hallazgos de las pruebas de tamización – Cohorte de patologías con resultados alterados.  </t>
  </si>
  <si>
    <t>12.Verificar que se garantizan  las intervenciones individuales de las GPC de atención al recién nacido y  las intervenciones de las RPMS del Ministerio de salud.</t>
  </si>
  <si>
    <t xml:space="preserve">1. Solicitar y verificar las  cohortes actualizadas de pacientes diagnosticados con  enfermedades reportadas  en salud visual y auditiva (GLAUCOMA, CATARATA, ENFERMEDADES REFRACTIVAS, RETINOPATIA DEL PREMATURO, HIPOACUSIA O PERDIDA DE LA AUDICION). </t>
  </si>
  <si>
    <t>2. 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</si>
  <si>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r>
      <t xml:space="preserve">3. Verificar  telefónicamente la disponibilidad de citas para  oftalmología, optometría y medicina general en el </t>
    </r>
    <r>
      <rPr>
        <sz val="11"/>
        <rFont val="Arial"/>
        <family val="2"/>
      </rPr>
      <t xml:space="preserve">municipio de residencia </t>
    </r>
    <r>
      <rPr>
        <sz val="11"/>
        <color rgb="FF000000"/>
        <rFont val="Arial"/>
        <family val="2"/>
      </rPr>
      <t>del afiliado, de acuerdo con la red suministrada por el asegurador, tomando como punto de partida el número de identificación de un afiliado. ( En presencia de la EAPB 4 llamadas telefónicas)</t>
    </r>
  </si>
  <si>
    <t xml:space="preserve">4. 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</si>
  <si>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5. 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</si>
  <si>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6. Cuenta con disponibilidad de red de especialistas y procesos claros de remisión sin barreras de acceso para que el prestador primario, realice la remison según la necesidad identificada ( se revisa contratación de servicios).</t>
  </si>
  <si>
    <t>7. 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</si>
  <si>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8. 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</si>
  <si>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9.Verifique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</si>
  <si>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10.Solicitar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</si>
  <si>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11.Solicite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</si>
  <si>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 xml:space="preserve">MEDIMAS </t>
  </si>
  <si>
    <t xml:space="preserve">Se cuenta con  un software diseñado para el analisis de la circular 001 donde se puede evidenciar la poblacion priorizada y caracterizada </t>
  </si>
  <si>
    <t xml:space="preserve">en el aplicativo se identifica la clasificacion y la vigilancia epidemiologica por cursos de vida, teniendo en cuenta los cursos de vida, la informacion se toma de los rips y del informe 4505 </t>
  </si>
  <si>
    <t xml:space="preserve">dentro la platoforma se identifican los documentos radicados para cada uno de los procedimiento contratados, asimo se comparte un mapa de redes integrales de prestacion de servicios esto se realiza cada mes. Se tiene contratacion por la clinica oftalmologica par la tencion primaria y apoyo en clinica san rafael, dependiendo lo requerido por el suario </t>
  </si>
  <si>
    <t xml:space="preserve">se evidencia el seguimiento por medio de la plataforma donde pueden medir los idicacdores en tiempo real, se realiza el seguimiento durante la visita y se identifican tiempos a 24 horas tanto de medicina general y pediatria 3 dias  </t>
  </si>
  <si>
    <t>se identifica en la plataforma el proceso de novedades sat por todos los programas de vigilancia y alto costo, aun no se cuenta la inclucion en las novedades que saca el sat para los programas de salud visual y auditiva</t>
  </si>
  <si>
    <t xml:space="preserve">se tiene acceso a rips de forma integral, se cuenta con caracterizacion de la poblacion pero au no se cuenta con cohorte propia del prograna salud visual y auditiva </t>
  </si>
  <si>
    <t xml:space="preserve">no se tiente pendiente plan de mejoramiento anterior con respecto al programa de salud visual y auditiva </t>
  </si>
  <si>
    <t>se identifica que  se maneja cohorte de discapacidad por cursos de vida, donde se evidencia discapacidad nerosensorial y en esta se encuentran las patologias del programa de salud visual y auditiva, asi mismo por medio de rips se evidencian los diagnosticos y con estos se garantiza la prestacion de servicios de salud a la poblacion</t>
  </si>
  <si>
    <t>por medio de la plataforma de seguimiento de indicadores de oportunidad  se realiza de forma mensual el seguimiento y esto se encuentra unido al contrato con la red de prestadores y los que se encientran alterados se llaman a comité de gestion compartida en la EAPB para solucionar los hallazgos o desviaciones en los indicadores.</t>
  </si>
  <si>
    <t xml:space="preserve">desde la EAPB  se realiza seguimiento periodico a la disponibilidad de citas, asi mismo con la red de prestadores se realiza seguimeto donde se indentifica que la oportunidad se encuentra a menos de 3 dias </t>
  </si>
  <si>
    <t xml:space="preserve">el proceso de referencia y contrareferencia se maneja desde nivel naciona articulado entre IPS Y EPS, </t>
  </si>
  <si>
    <t xml:space="preserve">se evidencia la red de prestadores en mapa general de servicios donde se identifican los contratos de prestacion prima y complementaria </t>
  </si>
  <si>
    <t xml:space="preserve">todos los medicamentos pos se entregan en la ips primaria, los medicamentos alto costo no mipres en solis y los medicamentos mipres en evedisa y medifarma, el seguimiento se realiza en la plataforma circular 001 </t>
  </si>
  <si>
    <t xml:space="preserve">se realiza seguimiento desde la plataforma, si se encuetran desviaciones se realiza comité de gestio compartida para ajustar inoportunidad en la entrega </t>
  </si>
  <si>
    <t>se maneja una plataforma donde la PQRS ingresadas, son direccionadas a las areas especificas, se realiza la PQRS por medio telefonico, presencial o virtual, se evidencia adecuada accesibilidad a las plataformas con un programa llamado infopoint , en esta se gestionan.</t>
  </si>
  <si>
    <t xml:space="preserve">se maneja una plataforma donde la PQRS ingresadas, son direccionadas a las areas especificas, se realiza la PQRS por medio telefonico, presencial o virtual, se evidencia adecuada accesibilidad a las plataformas con un programa llamado infopoint , en esta se gestionan, se evidencia el seguimiento y respuesta de forma efectiva </t>
  </si>
  <si>
    <t>se iforma que las tutelas se tramitan en un area especifica de la EAPB donde se da tramite diligente a cada caso y por casos especiales se da repuesta oprtuna no se puede medir el tiempo de cierre ya que son casos que son de seguimiento o manejo continuo y se hace dificil por las multiples pretenciones que se dan desde el juez.</t>
  </si>
  <si>
    <t xml:space="preserve">la demanda indiucida se encuentra a cargo de un coordinador y tres gestores, asi como el apoyo en actividades extramurales con las IPS prestadoras, se cuenta con canal de youtube </t>
  </si>
  <si>
    <t>se realiza seguimieto en formato de demanda inducida diligenciado de forma manual por cada uno de los funcionario en la IPS y que se carga en la plataforma de medimas, ademas a los auxiliares se les mide porcentaje de efectividad en el cumplimiento de las metas de demanda inducida, ademas la demanda inducida tabien se encuentra contratada con los prestadores primarios</t>
  </si>
  <si>
    <t>se realiza seguimieto en formato de demanda inducida diligenciado de forma manual por cada uno de los funcionario en la IPS y que se carga en la plataforma de medimas, ademas a los auxiliares se les mide porcentaje de efectividad en el cumplimiento de las metas de demanda inducida, ademas la demanda inducida tabien se encuentra contratada con los prestadores primarios asi mismo para este periodo de edad</t>
  </si>
  <si>
    <t xml:space="preserve">en el aplictivo gaudi que implemento la EAPB, alimentado por los rips y por las IPS  se identifica seguimiento por cursos de vida para los programas de salud visual y auditiva,  en la atencion requerida </t>
  </si>
  <si>
    <t xml:space="preserve">en el aplictivo gaudi que implemento la EAPB, alimentado por los rips y por las IPS  se identifica seguimiento por cursos de vida para los programas de salud visual y auditiva,  en la atencion requerida  se realiza verificacion de contratos con especialistas con el mapa de red </t>
  </si>
  <si>
    <t xml:space="preserve">desde la EAPB se realiza seguimieto a la ruta con cohorte especifica y con seguimiento estricto ligado a la cuenta de alto costo con esto se garnarntiza la intervencion y aplicación adecuada de las GPC  y asi mismo se hace ceguimiento a la cohorte de recien nacido. </t>
  </si>
  <si>
    <t xml:space="preserve">se encuentra pendiente cohorte para seguimiento especifico de salud visual y auditivo, ya se encuentran en face caracterizacion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</si>
</sst>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b/>
      <sz val="8"/>
      <color theme="1"/>
      <name val="Calibri"/>
      <family val="2"/>
      <scheme val="minor"/>
    </font>
    <font>
      <b/>
      <sz val="8"/>
      <color rgb="FF000000"/>
      <name val="Calibri"/>
      <family val="2"/>
      <scheme val="minor"/>
    </font>
    <font>
      <b/>
      <sz val="11"/>
      <name val="Arial"/>
      <family val="2"/>
    </font>
    <font>
      <sz val="8"/>
      <color theme="1"/>
      <name val="Calibri"/>
      <family val="2"/>
      <scheme val="minor"/>
    </font>
    <font>
      <b/>
      <sz val="8"/>
      <name val="Calibri"/>
      <family val="2"/>
      <scheme val="minor"/>
    </font>
    <font>
      <sz val="8"/>
      <name val="Calibri"/>
      <family val="2"/>
      <scheme val="minor"/>
    </font>
    <font>
      <sz val="8"/>
      <color rgb="FF000000"/>
      <name val="Calibri"/>
      <family val="2"/>
      <scheme val="minor"/>
    </font>
    <font>
      <sz val="16"/>
      <color theme="1"/>
      <name val="Cambria"/>
      <family val="1"/>
    </font>
    <font>
      <sz val="9"/>
      <color rgb="FF000000"/>
      <name val="Calibri"/>
      <family val="2"/>
      <scheme val="minor"/>
    </font>
    <font>
      <sz val="11"/>
      <color rgb="FF000000"/>
      <name val="Calibri"/>
      <family val="2"/>
      <scheme val="minor"/>
    </font>
    <font>
      <sz val="11"/>
      <name val="Calibri"/>
      <family val="2"/>
      <scheme val="minor"/>
    </font>
    <font>
      <b/>
      <sz val="8"/>
      <color rgb="FFFF0000"/>
      <name val="Calibri"/>
      <family val="2"/>
      <scheme val="minor"/>
    </font>
    <font>
      <sz val="11"/>
      <color rgb="FFFF0000"/>
      <name val="Calibri"/>
      <family val="2"/>
      <scheme val="minor"/>
    </font>
    <font>
      <sz val="11"/>
      <color theme="1"/>
      <name val="Calibri"/>
      <family val="2"/>
      <scheme val="minor"/>
    </font>
    <font>
      <sz val="11"/>
      <color theme="1"/>
      <name val="Arial"/>
      <family val="2"/>
    </font>
    <font>
      <b/>
      <sz val="11"/>
      <color theme="1"/>
      <name val="Arial"/>
      <family val="2"/>
    </font>
    <font>
      <sz val="16"/>
      <color theme="0"/>
      <name val="Arial"/>
      <family val="2"/>
    </font>
    <font>
      <b/>
      <sz val="8"/>
      <color theme="0"/>
      <name val="Arial"/>
      <family val="2"/>
    </font>
    <font>
      <sz val="11"/>
      <name val="Arial"/>
      <family val="2"/>
    </font>
    <font>
      <sz val="11"/>
      <color rgb="FFFF0000"/>
      <name val="Arial"/>
      <family val="2"/>
    </font>
    <font>
      <sz val="11"/>
      <color rgb="FF000000"/>
      <name val="Arial"/>
      <family val="2"/>
    </font>
    <font>
      <sz val="11"/>
      <color theme="0"/>
      <name val="Arial"/>
      <family val="2"/>
    </font>
    <font>
      <b/>
      <sz val="11"/>
      <color theme="0"/>
      <name val="Arial"/>
      <family val="2"/>
    </font>
    <font>
      <b/>
      <sz val="11"/>
      <color rgb="FF000000"/>
      <name val="Arial"/>
      <family val="2"/>
    </font>
  </fonts>
  <fills count="14">
    <fill>
      <patternFill patternType="none"/>
    </fill>
    <fill>
      <patternFill patternType="gray125"/>
    </fill>
    <fill>
      <patternFill patternType="solid">
        <fgColor theme="6"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rgb="FFFF0000"/>
      </left>
      <right style="thin">
        <color rgb="FFFF0000"/>
      </right>
      <top/>
      <bottom style="thin">
        <color rgb="FFFF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9" fontId="15" fillId="0" borderId="0" applyFont="0" applyFill="0" applyBorder="0" applyAlignment="0" applyProtection="0"/>
  </cellStyleXfs>
  <cellXfs count="323">
    <xf numFmtId="0" fontId="0" fillId="0" borderId="0" xfId="0"/>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0" xfId="0" applyAlignment="1">
      <alignment horizontal="left" indent="1"/>
    </xf>
    <xf numFmtId="0" fontId="5" fillId="0" borderId="0" xfId="0" applyFont="1" applyAlignment="1">
      <alignment horizontal="left" indent="1"/>
    </xf>
    <xf numFmtId="0" fontId="2" fillId="3" borderId="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8" fillId="5" borderId="5" xfId="0" applyFont="1" applyFill="1" applyBorder="1" applyAlignment="1">
      <alignment horizontal="justify" vertical="center" wrapText="1"/>
    </xf>
    <xf numFmtId="0" fontId="8" fillId="5" borderId="13" xfId="0" applyFont="1" applyFill="1" applyBorder="1" applyAlignment="1">
      <alignment horizontal="justify" vertical="center" wrapText="1"/>
    </xf>
    <xf numFmtId="0" fontId="3" fillId="5" borderId="13" xfId="0" applyFont="1" applyFill="1" applyBorder="1" applyAlignment="1">
      <alignment horizontal="justify" vertical="center" wrapText="1"/>
    </xf>
    <xf numFmtId="0" fontId="0" fillId="5" borderId="7" xfId="0" applyFill="1" applyBorder="1" applyAlignment="1">
      <alignment vertical="center" wrapText="1"/>
    </xf>
    <xf numFmtId="0" fontId="8" fillId="5" borderId="7" xfId="0" applyFont="1" applyFill="1" applyBorder="1" applyAlignment="1">
      <alignment horizontal="justify" vertical="center" wrapText="1"/>
    </xf>
    <xf numFmtId="0" fontId="8" fillId="5" borderId="13" xfId="0" applyFont="1" applyFill="1" applyBorder="1" applyAlignment="1">
      <alignment vertical="center" wrapText="1"/>
    </xf>
    <xf numFmtId="0" fontId="8" fillId="5" borderId="7" xfId="0" applyFont="1" applyFill="1" applyBorder="1" applyAlignment="1">
      <alignment vertical="center" wrapText="1"/>
    </xf>
    <xf numFmtId="0" fontId="0" fillId="5" borderId="13" xfId="0" applyFill="1" applyBorder="1" applyAlignment="1">
      <alignment vertical="center" wrapText="1"/>
    </xf>
    <xf numFmtId="0" fontId="0" fillId="6" borderId="3" xfId="0" applyFill="1" applyBorder="1"/>
    <xf numFmtId="0" fontId="0" fillId="6" borderId="4" xfId="0" applyFill="1" applyBorder="1"/>
    <xf numFmtId="0" fontId="3" fillId="6" borderId="4" xfId="0" applyFont="1" applyFill="1" applyBorder="1" applyAlignment="1">
      <alignment horizontal="center" vertical="center" wrapText="1"/>
    </xf>
    <xf numFmtId="0" fontId="8" fillId="5" borderId="13" xfId="0" applyFont="1" applyFill="1" applyBorder="1" applyAlignment="1">
      <alignment horizontal="justify" vertical="center"/>
    </xf>
    <xf numFmtId="0" fontId="5" fillId="5" borderId="13" xfId="0" applyFont="1" applyFill="1" applyBorder="1" applyAlignment="1">
      <alignment vertical="center"/>
    </xf>
    <xf numFmtId="0" fontId="8" fillId="5" borderId="7" xfId="0" applyFont="1" applyFill="1" applyBorder="1" applyAlignment="1">
      <alignment horizontal="justify" vertical="center"/>
    </xf>
    <xf numFmtId="0" fontId="5" fillId="5" borderId="13" xfId="0" applyFont="1" applyFill="1" applyBorder="1" applyAlignment="1">
      <alignment horizontal="justify" vertical="center" wrapText="1"/>
    </xf>
    <xf numFmtId="0" fontId="5" fillId="5" borderId="13" xfId="0" applyFont="1" applyFill="1" applyBorder="1" applyAlignment="1">
      <alignment horizontal="justify" vertical="center"/>
    </xf>
    <xf numFmtId="0" fontId="5" fillId="5" borderId="13" xfId="0" applyFont="1" applyFill="1" applyBorder="1" applyAlignment="1">
      <alignment horizontal="center" vertical="center"/>
    </xf>
    <xf numFmtId="0" fontId="0" fillId="5" borderId="13" xfId="0" applyFill="1" applyBorder="1" applyAlignment="1">
      <alignment vertical="center"/>
    </xf>
    <xf numFmtId="0" fontId="7" fillId="5" borderId="13" xfId="0" applyFont="1" applyFill="1" applyBorder="1" applyAlignment="1">
      <alignment horizontal="justify" vertical="center" wrapText="1"/>
    </xf>
    <xf numFmtId="0" fontId="0" fillId="5" borderId="7" xfId="0" applyFill="1" applyBorder="1" applyAlignment="1">
      <alignment vertical="center"/>
    </xf>
    <xf numFmtId="0" fontId="12" fillId="0" borderId="0" xfId="0" applyFont="1"/>
    <xf numFmtId="0" fontId="0" fillId="0" borderId="8" xfId="0" applyBorder="1"/>
    <xf numFmtId="0" fontId="1" fillId="3" borderId="8" xfId="0" applyFont="1" applyFill="1" applyBorder="1" applyAlignment="1">
      <alignment horizontal="right"/>
    </xf>
    <xf numFmtId="0" fontId="0" fillId="3" borderId="8" xfId="0" applyFill="1" applyBorder="1" applyAlignment="1">
      <alignment horizontal="right" indent="1"/>
    </xf>
    <xf numFmtId="0" fontId="5" fillId="0" borderId="8" xfId="0" applyFont="1" applyBorder="1" applyAlignment="1">
      <alignment horizontal="left" indent="1"/>
    </xf>
    <xf numFmtId="0" fontId="6" fillId="3" borderId="0" xfId="0" applyFont="1" applyFill="1" applyAlignment="1">
      <alignment horizontal="right"/>
    </xf>
    <xf numFmtId="0" fontId="5" fillId="0" borderId="8" xfId="0" applyFont="1" applyBorder="1"/>
    <xf numFmtId="0" fontId="3" fillId="7" borderId="4" xfId="0" applyFont="1" applyFill="1" applyBorder="1" applyAlignment="1">
      <alignment horizontal="left" vertical="center" wrapText="1" indent="1"/>
    </xf>
    <xf numFmtId="0" fontId="3" fillId="8" borderId="4" xfId="0" applyFont="1" applyFill="1" applyBorder="1" applyAlignment="1">
      <alignment horizontal="left" vertical="center" wrapText="1" indent="1"/>
    </xf>
    <xf numFmtId="0" fontId="3" fillId="9" borderId="4" xfId="0" applyFont="1" applyFill="1" applyBorder="1" applyAlignment="1">
      <alignment horizontal="left" vertical="center" wrapText="1" indent="1"/>
    </xf>
    <xf numFmtId="0" fontId="3" fillId="10"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3" fillId="3" borderId="5" xfId="0" applyFont="1" applyFill="1" applyBorder="1" applyAlignment="1">
      <alignment horizontal="left" vertical="center" wrapText="1" indent="1"/>
    </xf>
    <xf numFmtId="0" fontId="3" fillId="7" borderId="5" xfId="0" applyFont="1" applyFill="1" applyBorder="1" applyAlignment="1">
      <alignment horizontal="left" vertical="center" wrapText="1" indent="1"/>
    </xf>
    <xf numFmtId="0" fontId="3" fillId="8" borderId="5" xfId="0" applyFont="1" applyFill="1" applyBorder="1" applyAlignment="1">
      <alignment horizontal="left" vertical="center" wrapText="1" indent="1"/>
    </xf>
    <xf numFmtId="0" fontId="3" fillId="9" borderId="5"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0" fillId="3" borderId="2" xfId="0" applyFill="1" applyBorder="1"/>
    <xf numFmtId="0" fontId="12" fillId="3" borderId="3" xfId="0" applyFont="1" applyFill="1" applyBorder="1"/>
    <xf numFmtId="0" fontId="0" fillId="3" borderId="3" xfId="0" applyFill="1" applyBorder="1" applyAlignment="1">
      <alignment horizontal="left" indent="1"/>
    </xf>
    <xf numFmtId="0" fontId="5" fillId="7" borderId="3" xfId="0" applyFont="1" applyFill="1" applyBorder="1" applyAlignment="1">
      <alignment horizontal="left" indent="1"/>
    </xf>
    <xf numFmtId="0" fontId="5" fillId="8" borderId="3" xfId="0" applyFont="1" applyFill="1" applyBorder="1" applyAlignment="1">
      <alignment horizontal="left" indent="1"/>
    </xf>
    <xf numFmtId="0" fontId="5" fillId="9" borderId="3" xfId="0" applyFont="1" applyFill="1" applyBorder="1" applyAlignment="1">
      <alignment horizontal="left" indent="1"/>
    </xf>
    <xf numFmtId="0" fontId="5" fillId="10" borderId="3" xfId="0" applyFont="1" applyFill="1" applyBorder="1" applyAlignment="1">
      <alignment horizontal="left" indent="1"/>
    </xf>
    <xf numFmtId="0" fontId="3" fillId="3" borderId="4" xfId="0" applyFont="1" applyFill="1" applyBorder="1" applyAlignment="1">
      <alignment horizontal="left" vertical="center" wrapText="1" indent="1"/>
    </xf>
    <xf numFmtId="0" fontId="0" fillId="0" borderId="0" xfId="0" applyBorder="1"/>
    <xf numFmtId="0" fontId="9" fillId="3" borderId="2" xfId="0" applyFont="1" applyFill="1" applyBorder="1" applyAlignment="1">
      <alignment vertical="center"/>
    </xf>
    <xf numFmtId="0" fontId="0" fillId="3" borderId="3" xfId="0" applyFill="1" applyBorder="1"/>
    <xf numFmtId="0" fontId="0" fillId="4" borderId="3" xfId="0" applyFill="1" applyBorder="1"/>
    <xf numFmtId="0" fontId="0" fillId="4" borderId="4" xfId="0" applyFill="1" applyBorder="1"/>
    <xf numFmtId="0" fontId="0" fillId="0" borderId="0" xfId="0" applyAlignment="1">
      <alignment wrapText="1"/>
    </xf>
    <xf numFmtId="0" fontId="3" fillId="11" borderId="8" xfId="0" applyFont="1" applyFill="1" applyBorder="1" applyAlignment="1">
      <alignment horizontal="center" vertical="center" wrapText="1"/>
    </xf>
    <xf numFmtId="0" fontId="8" fillId="5" borderId="14" xfId="0" applyFont="1" applyFill="1" applyBorder="1" applyAlignment="1">
      <alignment horizontal="justify" vertical="center" wrapText="1"/>
    </xf>
    <xf numFmtId="0" fontId="8" fillId="5" borderId="0" xfId="0" applyFont="1" applyFill="1" applyBorder="1" applyAlignment="1">
      <alignment horizontal="justify" vertical="center" wrapText="1"/>
    </xf>
    <xf numFmtId="0" fontId="0" fillId="5" borderId="15" xfId="0" applyFill="1" applyBorder="1" applyAlignment="1">
      <alignment vertical="center" wrapText="1"/>
    </xf>
    <xf numFmtId="0" fontId="3" fillId="6" borderId="5" xfId="0" applyFont="1" applyFill="1" applyBorder="1" applyAlignment="1">
      <alignment horizontal="center" vertical="center" wrapText="1"/>
    </xf>
    <xf numFmtId="0" fontId="0" fillId="5" borderId="0" xfId="0" applyFill="1" applyBorder="1" applyAlignment="1">
      <alignment vertical="center" wrapText="1"/>
    </xf>
    <xf numFmtId="0" fontId="14" fillId="0" borderId="0" xfId="0" applyFont="1"/>
    <xf numFmtId="0" fontId="8" fillId="11" borderId="16" xfId="0" applyFont="1" applyFill="1" applyBorder="1" applyAlignment="1">
      <alignment horizontal="justify" vertical="center" wrapText="1"/>
    </xf>
    <xf numFmtId="0" fontId="7" fillId="11" borderId="16" xfId="0" applyFont="1" applyFill="1" applyBorder="1" applyAlignment="1">
      <alignment horizontal="justify" vertical="center" wrapText="1"/>
    </xf>
    <xf numFmtId="0" fontId="16" fillId="0" borderId="0" xfId="0" applyFont="1"/>
    <xf numFmtId="0" fontId="17" fillId="0" borderId="0" xfId="0" applyFont="1"/>
    <xf numFmtId="0" fontId="18" fillId="12" borderId="0" xfId="0" applyFont="1" applyFill="1" applyBorder="1" applyAlignment="1">
      <alignment horizontal="center" vertical="center" wrapText="1"/>
    </xf>
    <xf numFmtId="0" fontId="19" fillId="12" borderId="17" xfId="0" applyFont="1" applyFill="1" applyBorder="1" applyAlignment="1">
      <alignment horizontal="center" vertical="center" wrapText="1"/>
    </xf>
    <xf numFmtId="0" fontId="19" fillId="12" borderId="16" xfId="0" applyFont="1" applyFill="1" applyBorder="1" applyAlignment="1">
      <alignment horizontal="center" vertical="center" wrapText="1"/>
    </xf>
    <xf numFmtId="0" fontId="16" fillId="0" borderId="19" xfId="0" applyFont="1" applyBorder="1"/>
    <xf numFmtId="0" fontId="20" fillId="0" borderId="0" xfId="0" applyFont="1"/>
    <xf numFmtId="0" fontId="16" fillId="0" borderId="16" xfId="0" applyFont="1" applyBorder="1"/>
    <xf numFmtId="0" fontId="16" fillId="0" borderId="0" xfId="0" applyFont="1" applyBorder="1"/>
    <xf numFmtId="0" fontId="21" fillId="0" borderId="0" xfId="0" applyFont="1"/>
    <xf numFmtId="0" fontId="16" fillId="0" borderId="0" xfId="0" applyFont="1" applyAlignment="1">
      <alignment wrapText="1"/>
    </xf>
    <xf numFmtId="0" fontId="16" fillId="5" borderId="15" xfId="0" applyFont="1" applyFill="1" applyBorder="1" applyAlignment="1">
      <alignment vertical="center" wrapText="1"/>
    </xf>
    <xf numFmtId="0" fontId="16" fillId="5" borderId="0" xfId="0" applyFont="1" applyFill="1" applyBorder="1" applyAlignment="1">
      <alignment vertical="center" wrapText="1"/>
    </xf>
    <xf numFmtId="0" fontId="23" fillId="12" borderId="0" xfId="0" applyFont="1" applyFill="1" applyBorder="1" applyAlignment="1">
      <alignment horizontal="center" vertical="center" wrapText="1"/>
    </xf>
    <xf numFmtId="0" fontId="24" fillId="12" borderId="16" xfId="0" applyFont="1" applyFill="1" applyBorder="1" applyAlignment="1">
      <alignment horizontal="center" vertical="center" wrapText="1"/>
    </xf>
    <xf numFmtId="0" fontId="20" fillId="0" borderId="16" xfId="0" applyFont="1" applyBorder="1" applyAlignment="1">
      <alignment horizontal="justify" vertical="center" wrapText="1"/>
    </xf>
    <xf numFmtId="0" fontId="23" fillId="12" borderId="14" xfId="0" applyFont="1" applyFill="1" applyBorder="1" applyAlignment="1">
      <alignment vertical="center"/>
    </xf>
    <xf numFmtId="0" fontId="24" fillId="12" borderId="1"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24" fillId="12" borderId="17"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2" fillId="5" borderId="14" xfId="0" applyFont="1" applyFill="1" applyBorder="1" applyAlignment="1">
      <alignment horizontal="justify" vertical="center" wrapText="1"/>
    </xf>
    <xf numFmtId="0" fontId="22" fillId="5" borderId="13" xfId="0" applyFont="1" applyFill="1" applyBorder="1" applyAlignment="1">
      <alignment horizontal="justify" vertical="center" wrapText="1"/>
    </xf>
    <xf numFmtId="0" fontId="22" fillId="5" borderId="7" xfId="0" applyFont="1" applyFill="1" applyBorder="1" applyAlignment="1">
      <alignment horizontal="justify" vertical="center" wrapText="1"/>
    </xf>
    <xf numFmtId="0" fontId="22" fillId="5" borderId="0"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18" fillId="12" borderId="16" xfId="0" applyFont="1" applyFill="1" applyBorder="1" applyAlignment="1">
      <alignment vertical="center"/>
    </xf>
    <xf numFmtId="0" fontId="18" fillId="12" borderId="16" xfId="0" applyFont="1" applyFill="1" applyBorder="1" applyAlignment="1">
      <alignment horizontal="center" vertical="center" wrapText="1"/>
    </xf>
    <xf numFmtId="0" fontId="18" fillId="12" borderId="0" xfId="0" applyFont="1" applyFill="1" applyBorder="1" applyAlignment="1">
      <alignment vertical="center"/>
    </xf>
    <xf numFmtId="0" fontId="19" fillId="12" borderId="27" xfId="0" applyFont="1" applyFill="1" applyBorder="1" applyAlignment="1">
      <alignment horizontal="center" vertical="center" wrapText="1"/>
    </xf>
    <xf numFmtId="0" fontId="16" fillId="0" borderId="28" xfId="0" applyFont="1" applyBorder="1"/>
    <xf numFmtId="0" fontId="16" fillId="0" borderId="28" xfId="0" applyFont="1" applyBorder="1" applyAlignment="1">
      <alignment horizontal="center" vertical="center"/>
    </xf>
    <xf numFmtId="9" fontId="16" fillId="0" borderId="29" xfId="0" applyNumberFormat="1" applyFont="1" applyBorder="1" applyAlignment="1">
      <alignment horizontal="center" vertical="center"/>
    </xf>
    <xf numFmtId="9" fontId="16" fillId="0" borderId="29" xfId="1" applyFont="1" applyBorder="1" applyAlignment="1">
      <alignment horizontal="center" vertical="center"/>
    </xf>
    <xf numFmtId="0" fontId="16" fillId="0" borderId="31" xfId="0" applyFont="1" applyBorder="1" applyAlignment="1">
      <alignment horizontal="center" vertical="center"/>
    </xf>
    <xf numFmtId="0" fontId="22" fillId="13" borderId="16" xfId="0" applyFont="1" applyFill="1" applyBorder="1" applyAlignment="1">
      <alignment horizontal="justify" vertical="center" wrapText="1"/>
    </xf>
    <xf numFmtId="0" fontId="22" fillId="13" borderId="17" xfId="0" applyFont="1" applyFill="1" applyBorder="1" applyAlignment="1">
      <alignment vertical="center" wrapText="1"/>
    </xf>
    <xf numFmtId="9" fontId="16" fillId="0" borderId="16" xfId="1" applyFont="1" applyBorder="1" applyAlignment="1">
      <alignment horizontal="center"/>
    </xf>
    <xf numFmtId="9" fontId="16" fillId="0" borderId="16" xfId="1" applyFont="1" applyBorder="1" applyAlignment="1"/>
    <xf numFmtId="0" fontId="20" fillId="13" borderId="16" xfId="0" applyFont="1" applyFill="1" applyBorder="1" applyAlignment="1">
      <alignment vertical="center" wrapText="1"/>
    </xf>
    <xf numFmtId="0" fontId="20" fillId="13" borderId="16" xfId="0" applyFont="1" applyFill="1" applyBorder="1" applyAlignment="1">
      <alignment wrapText="1"/>
    </xf>
    <xf numFmtId="0" fontId="16" fillId="13" borderId="16" xfId="0" applyFont="1" applyFill="1" applyBorder="1" applyAlignment="1">
      <alignment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7" fillId="3" borderId="10"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8" fillId="3" borderId="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6" xfId="0" applyFont="1" applyFill="1" applyBorder="1" applyAlignment="1">
      <alignment horizontal="left" vertical="center" wrapText="1"/>
    </xf>
    <xf numFmtId="0" fontId="5" fillId="7" borderId="5" xfId="0" applyFont="1" applyFill="1" applyBorder="1" applyAlignment="1">
      <alignment vertical="center" wrapText="1"/>
    </xf>
    <xf numFmtId="0" fontId="5" fillId="7" borderId="13" xfId="0" applyFont="1" applyFill="1" applyBorder="1" applyAlignment="1">
      <alignment vertical="center"/>
    </xf>
    <xf numFmtId="0" fontId="5" fillId="7" borderId="7" xfId="0" applyFont="1" applyFill="1" applyBorder="1" applyAlignment="1">
      <alignment vertical="center"/>
    </xf>
    <xf numFmtId="0" fontId="5" fillId="7" borderId="1" xfId="0" applyFont="1" applyFill="1" applyBorder="1" applyAlignment="1">
      <alignment vertical="center" wrapText="1"/>
    </xf>
    <xf numFmtId="0" fontId="5" fillId="7" borderId="10" xfId="0" applyFont="1" applyFill="1" applyBorder="1" applyAlignment="1">
      <alignment vertical="center"/>
    </xf>
    <xf numFmtId="0" fontId="5" fillId="7" borderId="6" xfId="0" applyFont="1" applyFill="1" applyBorder="1" applyAlignment="1">
      <alignment vertical="center"/>
    </xf>
    <xf numFmtId="0" fontId="5" fillId="0" borderId="2" xfId="0" applyFont="1" applyBorder="1" applyAlignment="1">
      <alignment horizontal="left"/>
    </xf>
    <xf numFmtId="0" fontId="5" fillId="0" borderId="4" xfId="0" applyFont="1" applyBorder="1" applyAlignment="1">
      <alignment horizontal="left"/>
    </xf>
    <xf numFmtId="0" fontId="2" fillId="3" borderId="1" xfId="0" applyFont="1" applyFill="1" applyBorder="1" applyAlignment="1">
      <alignment horizontal="center" vertical="top" wrapText="1"/>
    </xf>
    <xf numFmtId="0" fontId="2" fillId="3" borderId="10" xfId="0" applyFont="1" applyFill="1" applyBorder="1" applyAlignment="1">
      <alignment horizontal="center" vertical="top"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5" fillId="9" borderId="5" xfId="0" applyFont="1" applyFill="1" applyBorder="1" applyAlignment="1">
      <alignment vertical="center" wrapText="1"/>
    </xf>
    <xf numFmtId="0" fontId="5" fillId="9" borderId="13" xfId="0" applyFont="1" applyFill="1" applyBorder="1" applyAlignment="1">
      <alignment vertical="center"/>
    </xf>
    <xf numFmtId="0" fontId="5" fillId="9" borderId="7" xfId="0" applyFont="1" applyFill="1" applyBorder="1" applyAlignment="1">
      <alignment vertical="center"/>
    </xf>
    <xf numFmtId="0" fontId="5" fillId="9" borderId="1" xfId="0" applyFont="1" applyFill="1" applyBorder="1" applyAlignment="1">
      <alignment vertical="center" wrapText="1"/>
    </xf>
    <xf numFmtId="0" fontId="5" fillId="9" borderId="10" xfId="0" applyFont="1" applyFill="1" applyBorder="1" applyAlignment="1">
      <alignment vertical="center"/>
    </xf>
    <xf numFmtId="0" fontId="5" fillId="9" borderId="6" xfId="0" applyFont="1" applyFill="1" applyBorder="1" applyAlignment="1">
      <alignment vertical="center"/>
    </xf>
    <xf numFmtId="0" fontId="5" fillId="8" borderId="5" xfId="0" applyFont="1" applyFill="1" applyBorder="1" applyAlignment="1">
      <alignment vertical="center" wrapText="1"/>
    </xf>
    <xf numFmtId="0" fontId="5" fillId="8" borderId="13" xfId="0" applyFont="1" applyFill="1" applyBorder="1" applyAlignment="1">
      <alignment vertical="center"/>
    </xf>
    <xf numFmtId="0" fontId="5" fillId="8" borderId="7" xfId="0" applyFont="1" applyFill="1" applyBorder="1" applyAlignment="1">
      <alignment vertical="center"/>
    </xf>
    <xf numFmtId="0" fontId="5" fillId="8" borderId="1" xfId="0" applyFont="1" applyFill="1" applyBorder="1" applyAlignment="1">
      <alignment vertical="center" wrapText="1"/>
    </xf>
    <xf numFmtId="0" fontId="5" fillId="8" borderId="10" xfId="0" applyFont="1" applyFill="1" applyBorder="1" applyAlignment="1">
      <alignment vertical="center"/>
    </xf>
    <xf numFmtId="0" fontId="5" fillId="8" borderId="6" xfId="0" applyFont="1" applyFill="1" applyBorder="1" applyAlignment="1">
      <alignment vertical="center"/>
    </xf>
    <xf numFmtId="0" fontId="8" fillId="10" borderId="1" xfId="0" applyFont="1" applyFill="1" applyBorder="1" applyAlignment="1">
      <alignment horizontal="left" vertical="center" wrapText="1" indent="1"/>
    </xf>
    <xf numFmtId="0" fontId="8" fillId="10" borderId="6" xfId="0" applyFont="1" applyFill="1" applyBorder="1" applyAlignment="1">
      <alignment horizontal="left" vertical="center" wrapText="1" indent="1"/>
    </xf>
    <xf numFmtId="0" fontId="8" fillId="5" borderId="9" xfId="0" applyFont="1" applyFill="1" applyBorder="1" applyAlignment="1">
      <alignment horizontal="justify" vertical="center" wrapText="1"/>
    </xf>
    <xf numFmtId="0" fontId="8" fillId="5" borderId="11" xfId="0" applyFont="1" applyFill="1" applyBorder="1" applyAlignment="1">
      <alignment horizontal="justify" vertical="center" wrapText="1"/>
    </xf>
    <xf numFmtId="0" fontId="8" fillId="10" borderId="5" xfId="0" applyFont="1" applyFill="1" applyBorder="1" applyAlignment="1">
      <alignment horizontal="left" vertical="center" wrapText="1" indent="1"/>
    </xf>
    <xf numFmtId="0" fontId="8" fillId="10" borderId="7"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0" fontId="8" fillId="7" borderId="7" xfId="0" applyFont="1" applyFill="1" applyBorder="1" applyAlignment="1">
      <alignment horizontal="left" vertical="center" wrapText="1" indent="1"/>
    </xf>
    <xf numFmtId="0" fontId="8" fillId="7" borderId="1" xfId="0" applyFont="1" applyFill="1" applyBorder="1" applyAlignment="1">
      <alignment horizontal="left" vertical="center" wrapText="1" indent="1"/>
    </xf>
    <xf numFmtId="0" fontId="8" fillId="7" borderId="6"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8" fillId="8" borderId="7" xfId="0"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8" fillId="8" borderId="6" xfId="0"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0" fontId="8" fillId="9" borderId="7" xfId="0" applyFont="1" applyFill="1" applyBorder="1" applyAlignment="1">
      <alignment horizontal="left" vertical="center" wrapText="1" indent="1"/>
    </xf>
    <xf numFmtId="0" fontId="8" fillId="9" borderId="1" xfId="0" applyFont="1" applyFill="1" applyBorder="1" applyAlignment="1">
      <alignment horizontal="left" vertical="center" wrapText="1" indent="1"/>
    </xf>
    <xf numFmtId="0" fontId="8" fillId="9" borderId="6" xfId="0" applyFont="1" applyFill="1" applyBorder="1" applyAlignment="1">
      <alignment horizontal="left" vertical="center" wrapText="1" indent="1"/>
    </xf>
    <xf numFmtId="0" fontId="5" fillId="10" borderId="5" xfId="0" applyFont="1" applyFill="1" applyBorder="1" applyAlignment="1">
      <alignment vertical="center" wrapText="1"/>
    </xf>
    <xf numFmtId="0" fontId="5" fillId="10" borderId="13" xfId="0" applyFont="1" applyFill="1" applyBorder="1" applyAlignment="1">
      <alignment vertical="center"/>
    </xf>
    <xf numFmtId="0" fontId="5" fillId="10" borderId="7" xfId="0" applyFont="1" applyFill="1" applyBorder="1" applyAlignment="1">
      <alignment vertical="center"/>
    </xf>
    <xf numFmtId="0" fontId="5" fillId="10" borderId="1" xfId="0" applyFont="1" applyFill="1" applyBorder="1" applyAlignment="1">
      <alignment vertical="center" wrapText="1"/>
    </xf>
    <xf numFmtId="0" fontId="5" fillId="10" borderId="10" xfId="0" applyFont="1" applyFill="1" applyBorder="1" applyAlignment="1">
      <alignment vertical="center"/>
    </xf>
    <xf numFmtId="0" fontId="5" fillId="10" borderId="6" xfId="0" applyFont="1" applyFill="1" applyBorder="1" applyAlignment="1">
      <alignment vertical="center"/>
    </xf>
    <xf numFmtId="0" fontId="8" fillId="5" borderId="1" xfId="0" applyFont="1" applyFill="1" applyBorder="1" applyAlignment="1">
      <alignment horizontal="justify" vertical="center" wrapText="1"/>
    </xf>
    <xf numFmtId="0" fontId="8" fillId="5" borderId="6" xfId="0" applyFont="1" applyFill="1" applyBorder="1" applyAlignment="1">
      <alignment horizontal="justify" vertical="center" wrapText="1"/>
    </xf>
    <xf numFmtId="0" fontId="8" fillId="3" borderId="1"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5" fillId="10" borderId="0" xfId="0" applyFont="1" applyFill="1" applyAlignment="1">
      <alignment vertical="center" wrapText="1"/>
    </xf>
    <xf numFmtId="0" fontId="5" fillId="10" borderId="0" xfId="0" applyFont="1" applyFill="1" applyAlignment="1">
      <alignment vertical="center"/>
    </xf>
    <xf numFmtId="0" fontId="8" fillId="5" borderId="10" xfId="0" applyFont="1" applyFill="1" applyBorder="1" applyAlignment="1">
      <alignment horizontal="justify" vertical="center" wrapText="1"/>
    </xf>
    <xf numFmtId="0" fontId="3" fillId="3" borderId="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5" fillId="8" borderId="0" xfId="0" applyFont="1" applyFill="1" applyAlignment="1">
      <alignment vertical="center" wrapText="1"/>
    </xf>
    <xf numFmtId="0" fontId="5" fillId="8" borderId="0" xfId="0" applyFont="1" applyFill="1" applyAlignment="1">
      <alignment vertical="center"/>
    </xf>
    <xf numFmtId="0" fontId="5" fillId="9" borderId="0" xfId="0" applyFont="1" applyFill="1" applyAlignment="1">
      <alignment vertical="center" wrapText="1"/>
    </xf>
    <xf numFmtId="0" fontId="5" fillId="9" borderId="0" xfId="0" applyFont="1" applyFill="1" applyAlignment="1">
      <alignment vertical="center"/>
    </xf>
    <xf numFmtId="0" fontId="5" fillId="7" borderId="0" xfId="0" applyFont="1" applyFill="1" applyAlignment="1">
      <alignment vertical="center" wrapText="1"/>
    </xf>
    <xf numFmtId="0" fontId="5" fillId="7" borderId="0" xfId="0" applyFont="1" applyFill="1" applyAlignment="1">
      <alignment vertical="center"/>
    </xf>
    <xf numFmtId="0" fontId="8" fillId="9" borderId="1"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0" xfId="0" applyFont="1" applyFill="1" applyBorder="1" applyAlignment="1">
      <alignment horizontal="justify" vertical="center" wrapText="1"/>
    </xf>
    <xf numFmtId="0" fontId="6" fillId="3" borderId="6" xfId="0" applyFont="1" applyFill="1" applyBorder="1" applyAlignment="1">
      <alignment horizontal="justify" vertical="center" wrapText="1"/>
    </xf>
    <xf numFmtId="0" fontId="5" fillId="3" borderId="1" xfId="0" applyFont="1" applyFill="1" applyBorder="1" applyAlignment="1">
      <alignment vertical="center" wrapText="1"/>
    </xf>
    <xf numFmtId="0" fontId="5" fillId="3" borderId="6" xfId="0" applyFont="1" applyFill="1" applyBorder="1" applyAlignment="1">
      <alignment vertical="center" wrapText="1"/>
    </xf>
    <xf numFmtId="0" fontId="5" fillId="0" borderId="1" xfId="0" applyFont="1" applyBorder="1" applyAlignment="1">
      <alignment horizontal="justify" vertical="center" wrapText="1"/>
    </xf>
    <xf numFmtId="0" fontId="5" fillId="0" borderId="6" xfId="0" applyFont="1" applyBorder="1" applyAlignment="1">
      <alignment horizontal="justify" vertical="center" wrapText="1"/>
    </xf>
    <xf numFmtId="0" fontId="8" fillId="11" borderId="12" xfId="0" applyFont="1" applyFill="1" applyBorder="1" applyAlignment="1">
      <alignment horizontal="left" vertical="center" wrapText="1"/>
    </xf>
    <xf numFmtId="0" fontId="8" fillId="11" borderId="10" xfId="0" applyFont="1" applyFill="1" applyBorder="1" applyAlignment="1">
      <alignment horizontal="left" vertical="center" wrapText="1"/>
    </xf>
    <xf numFmtId="0" fontId="8" fillId="11" borderId="6"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7" fillId="11" borderId="12" xfId="0" applyFont="1" applyFill="1" applyBorder="1" applyAlignment="1">
      <alignment horizontal="left" vertical="center" wrapText="1"/>
    </xf>
    <xf numFmtId="0" fontId="7" fillId="11" borderId="10" xfId="0" applyFont="1" applyFill="1" applyBorder="1" applyAlignment="1">
      <alignment horizontal="left" vertical="center" wrapText="1"/>
    </xf>
    <xf numFmtId="0" fontId="7" fillId="11" borderId="6" xfId="0" applyFont="1" applyFill="1" applyBorder="1" applyAlignment="1">
      <alignment horizontal="left" vertical="center" wrapText="1"/>
    </xf>
    <xf numFmtId="0" fontId="8" fillId="11" borderId="17" xfId="0" applyFont="1" applyFill="1" applyBorder="1" applyAlignment="1">
      <alignment horizontal="left" vertical="center" wrapText="1"/>
    </xf>
    <xf numFmtId="0" fontId="8" fillId="11" borderId="18" xfId="0" applyFont="1" applyFill="1" applyBorder="1" applyAlignment="1">
      <alignment horizontal="left" vertical="center" wrapText="1"/>
    </xf>
    <xf numFmtId="0" fontId="8" fillId="11" borderId="19" xfId="0" applyFont="1" applyFill="1" applyBorder="1" applyAlignment="1">
      <alignment horizontal="left" vertical="center" wrapText="1"/>
    </xf>
    <xf numFmtId="0" fontId="8" fillId="11" borderId="1" xfId="0" applyFont="1" applyFill="1" applyBorder="1" applyAlignment="1">
      <alignment horizontal="justify" vertical="center" wrapText="1"/>
    </xf>
    <xf numFmtId="0" fontId="8" fillId="11" borderId="6" xfId="0" applyFont="1" applyFill="1" applyBorder="1" applyAlignment="1">
      <alignment horizontal="justify" vertical="center" wrapText="1"/>
    </xf>
    <xf numFmtId="0" fontId="8" fillId="11" borderId="10" xfId="0" applyFont="1" applyFill="1" applyBorder="1" applyAlignment="1">
      <alignment horizontal="justify" vertical="center" wrapText="1"/>
    </xf>
    <xf numFmtId="0" fontId="22" fillId="13" borderId="17" xfId="0" applyFont="1" applyFill="1" applyBorder="1" applyAlignment="1">
      <alignment horizontal="center" vertical="center" wrapText="1"/>
    </xf>
    <xf numFmtId="0" fontId="22" fillId="13" borderId="19" xfId="0" applyFont="1" applyFill="1" applyBorder="1" applyAlignment="1">
      <alignment horizontal="center" vertical="center" wrapText="1"/>
    </xf>
    <xf numFmtId="0" fontId="20" fillId="13" borderId="21" xfId="0" applyFont="1" applyFill="1" applyBorder="1" applyAlignment="1">
      <alignment horizontal="center"/>
    </xf>
    <xf numFmtId="0" fontId="20" fillId="13" borderId="22" xfId="0" applyFont="1" applyFill="1" applyBorder="1" applyAlignment="1">
      <alignment horizontal="center"/>
    </xf>
    <xf numFmtId="9" fontId="16" fillId="0" borderId="16" xfId="1" applyFont="1" applyBorder="1" applyAlignment="1">
      <alignment horizontal="center"/>
    </xf>
    <xf numFmtId="0" fontId="16" fillId="0" borderId="30" xfId="0" applyFont="1" applyBorder="1" applyAlignment="1">
      <alignment horizontal="left"/>
    </xf>
    <xf numFmtId="0" fontId="16" fillId="0" borderId="29" xfId="0" applyFont="1" applyBorder="1" applyAlignment="1">
      <alignment horizontal="left"/>
    </xf>
    <xf numFmtId="0" fontId="4" fillId="13" borderId="32"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0" fillId="13" borderId="24" xfId="0" applyFont="1" applyFill="1" applyBorder="1" applyAlignment="1">
      <alignment horizontal="center" vertical="center" wrapText="1"/>
    </xf>
    <xf numFmtId="0" fontId="20" fillId="13" borderId="22" xfId="0" applyFont="1" applyFill="1" applyBorder="1" applyAlignment="1">
      <alignment horizontal="center" vertical="center" wrapText="1"/>
    </xf>
    <xf numFmtId="0" fontId="20" fillId="0" borderId="17" xfId="0" applyFont="1" applyBorder="1" applyAlignment="1">
      <alignment horizontal="center" wrapText="1"/>
    </xf>
    <xf numFmtId="0" fontId="20" fillId="0" borderId="19" xfId="0" applyFont="1" applyBorder="1" applyAlignment="1">
      <alignment horizontal="center" wrapText="1"/>
    </xf>
    <xf numFmtId="0" fontId="18" fillId="12" borderId="14" xfId="0" applyFont="1" applyFill="1" applyBorder="1" applyAlignment="1">
      <alignment horizontal="center" vertical="center"/>
    </xf>
    <xf numFmtId="0" fontId="18" fillId="12" borderId="25" xfId="0" applyFont="1" applyFill="1" applyBorder="1" applyAlignment="1">
      <alignment horizontal="center" vertical="center"/>
    </xf>
    <xf numFmtId="0" fontId="18" fillId="12" borderId="26" xfId="0" applyFont="1" applyFill="1" applyBorder="1" applyAlignment="1">
      <alignment horizontal="center" vertical="center"/>
    </xf>
    <xf numFmtId="0" fontId="18" fillId="12" borderId="0" xfId="0" applyFont="1" applyFill="1" applyBorder="1" applyAlignment="1">
      <alignment horizontal="center" vertical="center" wrapText="1"/>
    </xf>
    <xf numFmtId="0" fontId="18" fillId="12" borderId="0" xfId="0" applyFont="1" applyFill="1" applyBorder="1" applyAlignment="1">
      <alignment horizontal="center" vertical="center"/>
    </xf>
    <xf numFmtId="0" fontId="20"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20" fillId="13" borderId="17" xfId="0" applyFont="1" applyFill="1" applyBorder="1" applyAlignment="1">
      <alignment horizontal="center" wrapText="1"/>
    </xf>
    <xf numFmtId="0" fontId="20" fillId="13" borderId="19" xfId="0" applyFont="1" applyFill="1" applyBorder="1" applyAlignment="1">
      <alignment horizontal="center" wrapText="1"/>
    </xf>
    <xf numFmtId="0" fontId="16" fillId="13" borderId="21" xfId="0" applyFont="1" applyFill="1" applyBorder="1" applyAlignment="1">
      <alignment horizontal="center"/>
    </xf>
    <xf numFmtId="0" fontId="16" fillId="13" borderId="22" xfId="0" applyFont="1" applyFill="1" applyBorder="1" applyAlignment="1">
      <alignment horizontal="center"/>
    </xf>
    <xf numFmtId="0" fontId="18" fillId="12" borderId="16" xfId="0" applyFont="1" applyFill="1" applyBorder="1" applyAlignment="1">
      <alignment horizontal="center" vertical="center"/>
    </xf>
    <xf numFmtId="0" fontId="18" fillId="12" borderId="16" xfId="0" applyFont="1" applyFill="1" applyBorder="1" applyAlignment="1">
      <alignment horizontal="center" vertical="center" wrapText="1"/>
    </xf>
    <xf numFmtId="0" fontId="4" fillId="13" borderId="17" xfId="0" applyFont="1" applyFill="1" applyBorder="1" applyAlignment="1">
      <alignment horizontal="center" vertical="center" wrapText="1"/>
    </xf>
    <xf numFmtId="0" fontId="4" fillId="13" borderId="18"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4"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2" fillId="13" borderId="18" xfId="0" applyFont="1" applyFill="1" applyBorder="1" applyAlignment="1">
      <alignment horizontal="center" vertical="center" wrapText="1"/>
    </xf>
    <xf numFmtId="0" fontId="20" fillId="13" borderId="18" xfId="0" applyFont="1" applyFill="1" applyBorder="1" applyAlignment="1">
      <alignment horizontal="center" wrapText="1"/>
    </xf>
    <xf numFmtId="0" fontId="4" fillId="0" borderId="16" xfId="0" applyFont="1" applyBorder="1" applyAlignment="1">
      <alignment horizontal="center" vertical="center" wrapText="1"/>
    </xf>
    <xf numFmtId="0" fontId="20" fillId="0" borderId="16" xfId="0" applyFont="1" applyBorder="1" applyAlignment="1">
      <alignment horizontal="justify" vertical="center" wrapText="1"/>
    </xf>
    <xf numFmtId="0" fontId="20" fillId="0" borderId="17" xfId="0" applyFont="1" applyBorder="1" applyAlignment="1">
      <alignment horizontal="center"/>
    </xf>
    <xf numFmtId="0" fontId="20" fillId="0" borderId="19" xfId="0" applyFont="1" applyBorder="1" applyAlignment="1">
      <alignment horizontal="center"/>
    </xf>
    <xf numFmtId="0" fontId="22" fillId="5" borderId="1" xfId="0" applyFont="1" applyFill="1" applyBorder="1" applyAlignment="1">
      <alignment horizontal="justify" vertical="center" wrapText="1"/>
    </xf>
    <xf numFmtId="0" fontId="22" fillId="5" borderId="6" xfId="0" applyFont="1" applyFill="1" applyBorder="1" applyAlignment="1">
      <alignment horizontal="justify" vertical="center" wrapText="1"/>
    </xf>
    <xf numFmtId="0" fontId="20" fillId="13" borderId="21" xfId="0" applyFont="1" applyFill="1" applyBorder="1" applyAlignment="1">
      <alignment horizontal="center" wrapText="1"/>
    </xf>
    <xf numFmtId="0" fontId="20" fillId="13" borderId="24" xfId="0" applyFont="1" applyFill="1" applyBorder="1" applyAlignment="1">
      <alignment horizontal="center" wrapText="1"/>
    </xf>
    <xf numFmtId="0" fontId="20" fillId="13" borderId="22" xfId="0" applyFont="1" applyFill="1" applyBorder="1" applyAlignment="1">
      <alignment horizontal="center" wrapText="1"/>
    </xf>
    <xf numFmtId="0" fontId="16" fillId="13" borderId="21" xfId="0" applyFont="1" applyFill="1" applyBorder="1" applyAlignment="1">
      <alignment horizontal="center" vertical="center"/>
    </xf>
    <xf numFmtId="0" fontId="16" fillId="13" borderId="24" xfId="0" applyFont="1" applyFill="1" applyBorder="1" applyAlignment="1">
      <alignment horizontal="center" vertical="center"/>
    </xf>
    <xf numFmtId="0" fontId="16" fillId="13" borderId="22" xfId="0" applyFont="1" applyFill="1" applyBorder="1" applyAlignment="1">
      <alignment horizontal="center" vertical="center"/>
    </xf>
    <xf numFmtId="0" fontId="20" fillId="13" borderId="12" xfId="0" applyFont="1" applyFill="1" applyBorder="1" applyAlignment="1">
      <alignment horizontal="center" wrapText="1"/>
    </xf>
    <xf numFmtId="0" fontId="20" fillId="13" borderId="23" xfId="0" applyFont="1" applyFill="1" applyBorder="1" applyAlignment="1">
      <alignment horizontal="center" wrapText="1"/>
    </xf>
    <xf numFmtId="0" fontId="20" fillId="13" borderId="12" xfId="0" applyFont="1" applyFill="1" applyBorder="1" applyAlignment="1">
      <alignment horizontal="center" vertical="center" wrapText="1"/>
    </xf>
    <xf numFmtId="0" fontId="20" fillId="13" borderId="23" xfId="0" applyFont="1" applyFill="1" applyBorder="1" applyAlignment="1">
      <alignment horizontal="center" vertical="center" wrapText="1"/>
    </xf>
    <xf numFmtId="0" fontId="20" fillId="0" borderId="18" xfId="0" applyFont="1" applyBorder="1" applyAlignment="1">
      <alignment horizontal="center" wrapText="1"/>
    </xf>
    <xf numFmtId="0" fontId="20" fillId="0" borderId="18" xfId="0" applyFont="1" applyBorder="1" applyAlignment="1">
      <alignment horizontal="center"/>
    </xf>
    <xf numFmtId="0" fontId="23" fillId="12" borderId="0" xfId="0" applyFont="1" applyFill="1" applyBorder="1" applyAlignment="1">
      <alignment horizontal="center" vertical="center" wrapText="1"/>
    </xf>
    <xf numFmtId="0" fontId="20" fillId="0" borderId="16" xfId="0" applyFont="1" applyBorder="1" applyAlignment="1">
      <alignment horizontal="center" vertical="top" wrapText="1"/>
    </xf>
    <xf numFmtId="0" fontId="20" fillId="0" borderId="16" xfId="0" applyFont="1" applyBorder="1" applyAlignment="1">
      <alignment horizontal="center"/>
    </xf>
    <xf numFmtId="0" fontId="16" fillId="0" borderId="0" xfId="0" applyFont="1" applyAlignment="1">
      <alignment horizontal="center"/>
    </xf>
    <xf numFmtId="0" fontId="17" fillId="0" borderId="0" xfId="0" applyFont="1" applyAlignment="1">
      <alignment horizontal="center" vertical="center"/>
    </xf>
    <xf numFmtId="14" fontId="16" fillId="0" borderId="0" xfId="0" applyNumberFormat="1" applyFont="1" applyAlignment="1">
      <alignment horizontal="center"/>
    </xf>
    <xf numFmtId="0" fontId="16" fillId="0" borderId="1" xfId="0" applyFont="1" applyBorder="1" applyAlignment="1">
      <alignment horizontal="justify" vertical="center" wrapText="1"/>
    </xf>
    <xf numFmtId="0" fontId="16" fillId="0" borderId="6" xfId="0" applyFont="1" applyBorder="1" applyAlignment="1">
      <alignment horizontal="justify" vertical="center" wrapText="1"/>
    </xf>
    <xf numFmtId="0" fontId="22" fillId="13" borderId="1" xfId="0" applyFont="1" applyFill="1" applyBorder="1" applyAlignment="1">
      <alignment horizontal="left" vertical="center" wrapText="1"/>
    </xf>
    <xf numFmtId="0" fontId="22" fillId="13" borderId="6" xfId="0" applyFont="1" applyFill="1" applyBorder="1" applyAlignment="1">
      <alignment horizontal="left" vertical="center" wrapText="1"/>
    </xf>
    <xf numFmtId="0" fontId="22" fillId="13" borderId="17" xfId="0" applyFont="1" applyFill="1" applyBorder="1" applyAlignment="1">
      <alignment horizontal="left" vertical="center" wrapText="1"/>
    </xf>
    <xf numFmtId="0" fontId="22" fillId="13" borderId="18" xfId="0" applyFont="1" applyFill="1" applyBorder="1" applyAlignment="1">
      <alignment horizontal="left" vertical="center" wrapText="1"/>
    </xf>
    <xf numFmtId="0" fontId="22" fillId="13" borderId="19" xfId="0" applyFont="1" applyFill="1" applyBorder="1" applyAlignment="1">
      <alignment horizontal="left" vertical="center" wrapText="1"/>
    </xf>
    <xf numFmtId="0" fontId="4" fillId="13" borderId="16" xfId="0" applyFont="1" applyFill="1" applyBorder="1" applyAlignment="1">
      <alignment horizontal="justify" vertical="center" wrapText="1"/>
    </xf>
    <xf numFmtId="0" fontId="20" fillId="13" borderId="10" xfId="0" applyFont="1" applyFill="1" applyBorder="1" applyAlignment="1">
      <alignment horizontal="center" wrapText="1"/>
    </xf>
    <xf numFmtId="0" fontId="20" fillId="13" borderId="17" xfId="0" applyFont="1" applyFill="1" applyBorder="1" applyAlignment="1">
      <alignment horizontal="center" vertical="center" wrapText="1"/>
    </xf>
    <xf numFmtId="0" fontId="20" fillId="13" borderId="18" xfId="0" applyFont="1" applyFill="1" applyBorder="1" applyAlignment="1">
      <alignment horizontal="center" vertical="center" wrapText="1"/>
    </xf>
    <xf numFmtId="0" fontId="20" fillId="13" borderId="19" xfId="0" applyFont="1" applyFill="1" applyBorder="1" applyAlignment="1">
      <alignment horizontal="center"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5" borderId="10" xfId="0" applyFont="1" applyFill="1" applyBorder="1" applyAlignment="1">
      <alignment horizontal="justify" vertical="center" wrapText="1"/>
    </xf>
    <xf numFmtId="0" fontId="22" fillId="13" borderId="10" xfId="0" applyFont="1" applyFill="1" applyBorder="1" applyAlignment="1">
      <alignment horizontal="left" vertical="center" wrapText="1"/>
    </xf>
    <xf numFmtId="0" fontId="22" fillId="13" borderId="16" xfId="0" applyFont="1" applyFill="1" applyBorder="1" applyAlignment="1">
      <alignment horizontal="left" vertical="center" wrapText="1" indent="1"/>
    </xf>
    <xf numFmtId="0" fontId="22" fillId="13" borderId="1" xfId="0" applyFont="1" applyFill="1" applyBorder="1" applyAlignment="1">
      <alignment horizontal="justify" vertical="center" wrapText="1"/>
    </xf>
    <xf numFmtId="0" fontId="22" fillId="13" borderId="6" xfId="0" applyFont="1" applyFill="1" applyBorder="1" applyAlignment="1">
      <alignment horizontal="justify" vertical="center" wrapText="1"/>
    </xf>
    <xf numFmtId="0" fontId="22" fillId="5" borderId="9" xfId="0" applyFont="1" applyFill="1" applyBorder="1" applyAlignment="1">
      <alignment horizontal="justify" vertical="center" wrapText="1"/>
    </xf>
    <xf numFmtId="0" fontId="22" fillId="5" borderId="11" xfId="0" applyFont="1" applyFill="1" applyBorder="1" applyAlignment="1">
      <alignment horizontal="justify" vertical="center" wrapText="1"/>
    </xf>
    <xf numFmtId="0" fontId="22" fillId="13" borderId="10" xfId="0" applyFont="1" applyFill="1" applyBorder="1" applyAlignment="1">
      <alignment horizontal="justify" vertical="center" wrapText="1"/>
    </xf>
    <xf numFmtId="0" fontId="22" fillId="13" borderId="12" xfId="0" applyFont="1" applyFill="1" applyBorder="1" applyAlignment="1">
      <alignment horizontal="left" vertical="center" wrapText="1"/>
    </xf>
    <xf numFmtId="0" fontId="4" fillId="0" borderId="16" xfId="0" applyFont="1" applyBorder="1" applyAlignment="1">
      <alignment horizontal="justify" vertical="center" wrapText="1"/>
    </xf>
    <xf numFmtId="0" fontId="20" fillId="0" borderId="17" xfId="0" applyFont="1" applyBorder="1" applyAlignment="1">
      <alignment horizontal="center" vertical="top" wrapText="1"/>
    </xf>
    <xf numFmtId="0" fontId="20" fillId="0" borderId="19" xfId="0" applyFont="1" applyBorder="1" applyAlignment="1">
      <alignment horizontal="center" vertical="top" wrapText="1"/>
    </xf>
    <xf numFmtId="0" fontId="25" fillId="13" borderId="16" xfId="0" applyFont="1" applyFill="1" applyBorder="1" applyAlignment="1">
      <alignment horizontal="center" vertical="center" wrapText="1"/>
    </xf>
    <xf numFmtId="0" fontId="20" fillId="13" borderId="12" xfId="0" applyFont="1" applyFill="1" applyBorder="1" applyAlignment="1">
      <alignment horizontal="left" vertical="center" wrapText="1"/>
    </xf>
    <xf numFmtId="0" fontId="20" fillId="13" borderId="10" xfId="0" applyFont="1" applyFill="1" applyBorder="1" applyAlignment="1">
      <alignment horizontal="left" vertical="center" wrapText="1"/>
    </xf>
    <xf numFmtId="0" fontId="20" fillId="13" borderId="6" xfId="0" applyFont="1" applyFill="1" applyBorder="1" applyAlignment="1">
      <alignment horizontal="left" vertical="center" wrapText="1"/>
    </xf>
    <xf numFmtId="0" fontId="23" fillId="12" borderId="14" xfId="0" applyFont="1" applyFill="1" applyBorder="1" applyAlignment="1">
      <alignment horizontal="center" vertical="center"/>
    </xf>
    <xf numFmtId="0" fontId="23" fillId="12" borderId="0" xfId="0" applyFont="1" applyFill="1" applyBorder="1" applyAlignment="1">
      <alignment horizontal="center" vertical="center"/>
    </xf>
  </cellXfs>
  <cellStyles count="2">
    <cellStyle name="Normal" xfId="0" builtinId="0"/>
    <cellStyle name="Porcentaje" xfId="1" builtinId="5"/>
  </cellStyles>
  <dxfs count="19">
    <dxf>
      <fill>
        <patternFill>
          <bgColor rgb="FF0070C0"/>
        </patternFill>
      </fill>
    </dxf>
    <dxf>
      <fill>
        <patternFill>
          <bgColor rgb="FF0070C0"/>
        </patternFill>
      </fill>
    </dxf>
    <dxf>
      <fill>
        <patternFill>
          <bgColor rgb="FF0070C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141348</xdr:rowOff>
    </xdr:to>
    <xdr:pic>
      <xdr:nvPicPr>
        <xdr:cNvPr id="2" name="Imagen 1">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94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topLeftCell="B1" zoomScale="90" zoomScaleNormal="90" workbookViewId="0">
      <pane ySplit="4" topLeftCell="A5" activePane="bottomLeft" state="frozen"/>
      <selection pane="bottomLeft" activeCell="S39" sqref="S39"/>
    </sheetView>
  </sheetViews>
  <sheetFormatPr baseColWidth="10" defaultRowHeight="15" x14ac:dyDescent="0.25"/>
  <cols>
    <col min="1" max="1" width="32.7109375" customWidth="1"/>
    <col min="2" max="2" width="31.7109375" customWidth="1"/>
    <col min="3" max="3" width="23.140625" style="5" customWidth="1"/>
    <col min="4" max="4" width="13.5703125" style="6" hidden="1" customWidth="1"/>
    <col min="5" max="5" width="22.5703125" style="6" hidden="1" customWidth="1"/>
    <col min="6" max="6" width="27.7109375" style="6" hidden="1" customWidth="1"/>
    <col min="7" max="7" width="13.5703125" style="6" hidden="1" customWidth="1"/>
    <col min="8" max="8" width="22.5703125" style="6" hidden="1" customWidth="1"/>
    <col min="9" max="9" width="27.7109375" style="6" hidden="1" customWidth="1"/>
    <col min="10" max="10" width="13.5703125" style="6" hidden="1" customWidth="1"/>
    <col min="11" max="11" width="22.5703125" style="6" hidden="1" customWidth="1"/>
    <col min="12" max="12" width="27.7109375" style="6" hidden="1" customWidth="1"/>
    <col min="13" max="13" width="13.5703125" style="6" hidden="1" customWidth="1"/>
    <col min="14" max="14" width="22.5703125" style="6" hidden="1" customWidth="1"/>
    <col min="15" max="15" width="27.7109375" style="6" hidden="1" customWidth="1"/>
    <col min="16" max="16" width="39.5703125" customWidth="1"/>
    <col min="17" max="17" width="37.7109375" customWidth="1"/>
    <col min="18" max="18" width="32.7109375" customWidth="1"/>
    <col min="19" max="19" width="50.7109375" customWidth="1"/>
  </cols>
  <sheetData>
    <row r="1" spans="1:20" ht="15.75" thickBot="1" x14ac:dyDescent="0.3">
      <c r="A1" s="31" t="s">
        <v>144</v>
      </c>
      <c r="B1" s="30"/>
      <c r="C1" s="32" t="s">
        <v>145</v>
      </c>
      <c r="D1" s="33"/>
      <c r="E1" s="34" t="s">
        <v>146</v>
      </c>
      <c r="F1" s="35" t="s">
        <v>147</v>
      </c>
      <c r="G1" s="131" t="s">
        <v>148</v>
      </c>
      <c r="H1" s="132"/>
      <c r="I1" s="35" t="s">
        <v>149</v>
      </c>
      <c r="J1" s="131" t="s">
        <v>150</v>
      </c>
      <c r="K1" s="132"/>
    </row>
    <row r="2" spans="1:20" ht="6.75" customHeight="1" thickBot="1" x14ac:dyDescent="0.3"/>
    <row r="3" spans="1:20" ht="45" customHeight="1" thickBot="1" x14ac:dyDescent="0.3">
      <c r="A3" s="133" t="s">
        <v>0</v>
      </c>
      <c r="B3" s="117" t="s">
        <v>1</v>
      </c>
      <c r="C3" s="117" t="s">
        <v>5</v>
      </c>
      <c r="D3" s="135" t="s">
        <v>151</v>
      </c>
      <c r="E3" s="136"/>
      <c r="F3" s="137"/>
      <c r="G3" s="138" t="s">
        <v>152</v>
      </c>
      <c r="H3" s="139"/>
      <c r="I3" s="140"/>
      <c r="J3" s="141" t="s">
        <v>153</v>
      </c>
      <c r="K3" s="142"/>
      <c r="L3" s="143"/>
      <c r="M3" s="114" t="s">
        <v>154</v>
      </c>
      <c r="N3" s="115"/>
      <c r="O3" s="116"/>
      <c r="P3" s="1" t="s">
        <v>2</v>
      </c>
      <c r="Q3" s="2" t="s">
        <v>3</v>
      </c>
      <c r="R3" s="1" t="s">
        <v>4</v>
      </c>
      <c r="S3" s="60" t="s">
        <v>158</v>
      </c>
    </row>
    <row r="4" spans="1:20" ht="63" customHeight="1" thickBot="1" x14ac:dyDescent="0.3">
      <c r="A4" s="134"/>
      <c r="B4" s="118"/>
      <c r="C4" s="118"/>
      <c r="D4" s="42" t="s">
        <v>29</v>
      </c>
      <c r="E4" s="42" t="s">
        <v>30</v>
      </c>
      <c r="F4" s="42" t="s">
        <v>31</v>
      </c>
      <c r="G4" s="43" t="s">
        <v>29</v>
      </c>
      <c r="H4" s="43" t="s">
        <v>30</v>
      </c>
      <c r="I4" s="43" t="s">
        <v>31</v>
      </c>
      <c r="J4" s="44" t="s">
        <v>29</v>
      </c>
      <c r="K4" s="44" t="s">
        <v>30</v>
      </c>
      <c r="L4" s="44" t="s">
        <v>31</v>
      </c>
      <c r="M4" s="45" t="s">
        <v>29</v>
      </c>
      <c r="N4" s="45" t="s">
        <v>30</v>
      </c>
      <c r="O4" s="45" t="s">
        <v>31</v>
      </c>
      <c r="P4" s="2"/>
      <c r="Q4" s="2"/>
      <c r="R4" s="2"/>
      <c r="S4" s="2"/>
    </row>
    <row r="5" spans="1:20" ht="21" thickBot="1" x14ac:dyDescent="0.3">
      <c r="A5" s="55" t="s">
        <v>32</v>
      </c>
      <c r="B5" s="56"/>
      <c r="C5" s="48"/>
      <c r="D5" s="49"/>
      <c r="E5" s="49"/>
      <c r="F5" s="49"/>
      <c r="G5" s="50"/>
      <c r="H5" s="50"/>
      <c r="I5" s="50"/>
      <c r="J5" s="51"/>
      <c r="K5" s="51"/>
      <c r="L5" s="51"/>
      <c r="M5" s="52"/>
      <c r="N5" s="52"/>
      <c r="O5" s="52"/>
      <c r="P5" s="57"/>
      <c r="Q5" s="57"/>
      <c r="R5" s="57"/>
      <c r="S5" s="58"/>
    </row>
    <row r="6" spans="1:20" ht="23.25" thickBot="1" x14ac:dyDescent="0.3">
      <c r="A6" s="40" t="s">
        <v>0</v>
      </c>
      <c r="B6" s="4" t="s">
        <v>1</v>
      </c>
      <c r="C6" s="41" t="s">
        <v>5</v>
      </c>
      <c r="D6" s="42"/>
      <c r="E6" s="42"/>
      <c r="F6" s="42"/>
      <c r="G6" s="43"/>
      <c r="H6" s="43"/>
      <c r="I6" s="43"/>
      <c r="J6" s="44"/>
      <c r="K6" s="44"/>
      <c r="L6" s="44"/>
      <c r="M6" s="45"/>
      <c r="N6" s="45"/>
      <c r="O6" s="45"/>
      <c r="P6" s="8" t="s">
        <v>2</v>
      </c>
      <c r="Q6" s="8" t="s">
        <v>3</v>
      </c>
      <c r="R6" s="8" t="s">
        <v>4</v>
      </c>
      <c r="S6" s="8"/>
    </row>
    <row r="7" spans="1:20" s="54" customFormat="1" ht="51" customHeight="1" x14ac:dyDescent="0.25">
      <c r="A7" s="117" t="s">
        <v>33</v>
      </c>
      <c r="B7" s="119" t="s">
        <v>34</v>
      </c>
      <c r="C7" s="122" t="s">
        <v>12</v>
      </c>
      <c r="D7" s="125"/>
      <c r="E7" s="128"/>
      <c r="F7" s="128" t="s">
        <v>169</v>
      </c>
      <c r="G7" s="150"/>
      <c r="H7" s="153"/>
      <c r="I7" s="153"/>
      <c r="J7" s="144"/>
      <c r="K7" s="147"/>
      <c r="L7" s="147"/>
      <c r="M7" s="174"/>
      <c r="N7" s="177"/>
      <c r="O7" s="177"/>
      <c r="P7" s="9" t="s">
        <v>35</v>
      </c>
      <c r="Q7" s="9" t="s">
        <v>36</v>
      </c>
      <c r="R7" s="61" t="s">
        <v>37</v>
      </c>
      <c r="S7" s="67" t="s">
        <v>163</v>
      </c>
    </row>
    <row r="8" spans="1:20" s="54" customFormat="1" ht="100.9" customHeight="1" x14ac:dyDescent="0.25">
      <c r="A8" s="118"/>
      <c r="B8" s="120"/>
      <c r="C8" s="123"/>
      <c r="D8" s="126"/>
      <c r="E8" s="129"/>
      <c r="F8" s="129"/>
      <c r="G8" s="151"/>
      <c r="H8" s="154"/>
      <c r="I8" s="154"/>
      <c r="J8" s="145"/>
      <c r="K8" s="148"/>
      <c r="L8" s="148"/>
      <c r="M8" s="175"/>
      <c r="N8" s="178"/>
      <c r="O8" s="178"/>
      <c r="P8" s="10" t="s">
        <v>38</v>
      </c>
      <c r="Q8" s="10" t="s">
        <v>39</v>
      </c>
      <c r="R8" s="10" t="s">
        <v>40</v>
      </c>
      <c r="S8" s="216" t="s">
        <v>164</v>
      </c>
    </row>
    <row r="9" spans="1:20" s="54" customFormat="1" ht="22.5" x14ac:dyDescent="0.25">
      <c r="A9" s="118"/>
      <c r="B9" s="120"/>
      <c r="C9" s="123"/>
      <c r="D9" s="126"/>
      <c r="E9" s="129"/>
      <c r="F9" s="129"/>
      <c r="G9" s="151"/>
      <c r="H9" s="154"/>
      <c r="I9" s="154"/>
      <c r="J9" s="145"/>
      <c r="K9" s="148"/>
      <c r="L9" s="148"/>
      <c r="M9" s="175"/>
      <c r="N9" s="178"/>
      <c r="O9" s="178"/>
      <c r="P9" s="10" t="s">
        <v>20</v>
      </c>
      <c r="Q9" s="11" t="s">
        <v>41</v>
      </c>
      <c r="R9" s="10" t="s">
        <v>42</v>
      </c>
      <c r="S9" s="217"/>
    </row>
    <row r="10" spans="1:20" s="54" customFormat="1" ht="13.9" customHeight="1" thickBot="1" x14ac:dyDescent="0.3">
      <c r="A10" s="118"/>
      <c r="B10" s="121"/>
      <c r="C10" s="124"/>
      <c r="D10" s="127"/>
      <c r="E10" s="130"/>
      <c r="F10" s="130"/>
      <c r="G10" s="152"/>
      <c r="H10" s="155"/>
      <c r="I10" s="155"/>
      <c r="J10" s="146"/>
      <c r="K10" s="149"/>
      <c r="L10" s="149"/>
      <c r="M10" s="176"/>
      <c r="N10" s="179"/>
      <c r="O10" s="179"/>
      <c r="P10" s="12"/>
      <c r="Q10" s="12"/>
      <c r="R10" s="13" t="s">
        <v>43</v>
      </c>
      <c r="S10" s="218"/>
    </row>
    <row r="11" spans="1:20" ht="55.5" customHeight="1" x14ac:dyDescent="0.25">
      <c r="A11" s="118"/>
      <c r="B11" s="119" t="s">
        <v>44</v>
      </c>
      <c r="C11" s="182" t="s">
        <v>45</v>
      </c>
      <c r="D11" s="162"/>
      <c r="E11" s="164"/>
      <c r="F11" s="164"/>
      <c r="G11" s="166"/>
      <c r="H11" s="168"/>
      <c r="I11" s="168"/>
      <c r="J11" s="170"/>
      <c r="K11" s="172"/>
      <c r="L11" s="172"/>
      <c r="M11" s="160"/>
      <c r="N11" s="156"/>
      <c r="O11" s="156"/>
      <c r="P11" s="180" t="s">
        <v>46</v>
      </c>
      <c r="Q11" s="14" t="s">
        <v>47</v>
      </c>
      <c r="R11" s="180" t="s">
        <v>48</v>
      </c>
      <c r="S11" s="226" t="s">
        <v>170</v>
      </c>
      <c r="T11" s="66"/>
    </row>
    <row r="12" spans="1:20" ht="23.25" customHeight="1" thickBot="1" x14ac:dyDescent="0.3">
      <c r="A12" s="118"/>
      <c r="B12" s="121"/>
      <c r="C12" s="183"/>
      <c r="D12" s="163"/>
      <c r="E12" s="165"/>
      <c r="F12" s="165"/>
      <c r="G12" s="167"/>
      <c r="H12" s="169"/>
      <c r="I12" s="169"/>
      <c r="J12" s="171"/>
      <c r="K12" s="173"/>
      <c r="L12" s="173"/>
      <c r="M12" s="161"/>
      <c r="N12" s="157"/>
      <c r="O12" s="157"/>
      <c r="P12" s="181"/>
      <c r="Q12" s="15" t="s">
        <v>49</v>
      </c>
      <c r="R12" s="181"/>
      <c r="S12" s="227"/>
    </row>
    <row r="13" spans="1:20" ht="45" customHeight="1" x14ac:dyDescent="0.25">
      <c r="A13" s="118"/>
      <c r="B13" s="119" t="s">
        <v>50</v>
      </c>
      <c r="C13" s="182" t="s">
        <v>51</v>
      </c>
      <c r="D13" s="162"/>
      <c r="E13" s="164"/>
      <c r="F13" s="164"/>
      <c r="G13" s="166"/>
      <c r="H13" s="168"/>
      <c r="I13" s="168"/>
      <c r="J13" s="170"/>
      <c r="K13" s="172"/>
      <c r="L13" s="172"/>
      <c r="M13" s="160"/>
      <c r="N13" s="156"/>
      <c r="O13" s="156"/>
      <c r="P13" s="180" t="s">
        <v>52</v>
      </c>
      <c r="Q13" s="14" t="s">
        <v>53</v>
      </c>
      <c r="R13" s="180" t="s">
        <v>54</v>
      </c>
      <c r="S13" s="226" t="s">
        <v>160</v>
      </c>
    </row>
    <row r="14" spans="1:20" ht="55.15" customHeight="1" thickBot="1" x14ac:dyDescent="0.3">
      <c r="A14" s="118"/>
      <c r="B14" s="121"/>
      <c r="C14" s="183"/>
      <c r="D14" s="163"/>
      <c r="E14" s="165"/>
      <c r="F14" s="165"/>
      <c r="G14" s="167"/>
      <c r="H14" s="169"/>
      <c r="I14" s="169"/>
      <c r="J14" s="171"/>
      <c r="K14" s="173"/>
      <c r="L14" s="173"/>
      <c r="M14" s="161"/>
      <c r="N14" s="157"/>
      <c r="O14" s="157"/>
      <c r="P14" s="181"/>
      <c r="Q14" s="15" t="s">
        <v>55</v>
      </c>
      <c r="R14" s="181"/>
      <c r="S14" s="228"/>
      <c r="T14" s="59"/>
    </row>
    <row r="15" spans="1:20" ht="67.5" x14ac:dyDescent="0.25">
      <c r="A15" s="118"/>
      <c r="B15" s="119" t="s">
        <v>171</v>
      </c>
      <c r="C15" s="184" t="s">
        <v>56</v>
      </c>
      <c r="D15" s="162"/>
      <c r="E15" s="164"/>
      <c r="F15" s="164"/>
      <c r="G15" s="166"/>
      <c r="H15" s="168"/>
      <c r="I15" s="168"/>
      <c r="J15" s="170"/>
      <c r="K15" s="172"/>
      <c r="L15" s="172"/>
      <c r="M15" s="160"/>
      <c r="N15" s="156"/>
      <c r="O15" s="156"/>
      <c r="P15" s="10" t="s">
        <v>172</v>
      </c>
      <c r="Q15" s="14" t="s">
        <v>57</v>
      </c>
      <c r="R15" s="158" t="s">
        <v>58</v>
      </c>
      <c r="S15" s="67" t="s">
        <v>173</v>
      </c>
      <c r="T15" s="59"/>
    </row>
    <row r="16" spans="1:20" ht="79.5" customHeight="1" thickBot="1" x14ac:dyDescent="0.3">
      <c r="A16" s="118"/>
      <c r="B16" s="121"/>
      <c r="C16" s="185"/>
      <c r="D16" s="163"/>
      <c r="E16" s="165"/>
      <c r="F16" s="165"/>
      <c r="G16" s="167"/>
      <c r="H16" s="169"/>
      <c r="I16" s="169"/>
      <c r="J16" s="171"/>
      <c r="K16" s="173"/>
      <c r="L16" s="173"/>
      <c r="M16" s="161"/>
      <c r="N16" s="157"/>
      <c r="O16" s="157"/>
      <c r="P16" s="13" t="s">
        <v>20</v>
      </c>
      <c r="Q16" s="15" t="s">
        <v>59</v>
      </c>
      <c r="R16" s="159"/>
      <c r="S16" s="67" t="s">
        <v>174</v>
      </c>
    </row>
    <row r="17" spans="1:20" ht="83.45" customHeight="1" x14ac:dyDescent="0.25">
      <c r="A17" s="118"/>
      <c r="B17" s="119" t="s">
        <v>60</v>
      </c>
      <c r="C17" s="122" t="s">
        <v>61</v>
      </c>
      <c r="D17" s="125"/>
      <c r="E17" s="128"/>
      <c r="F17" s="128"/>
      <c r="G17" s="150"/>
      <c r="H17" s="153"/>
      <c r="I17" s="153"/>
      <c r="J17" s="144"/>
      <c r="K17" s="147"/>
      <c r="L17" s="147"/>
      <c r="M17" s="174"/>
      <c r="N17" s="177"/>
      <c r="O17" s="177"/>
      <c r="P17" s="10" t="s">
        <v>62</v>
      </c>
      <c r="Q17" s="10" t="s">
        <v>63</v>
      </c>
      <c r="R17" s="62" t="s">
        <v>64</v>
      </c>
      <c r="S17" s="68" t="s">
        <v>175</v>
      </c>
      <c r="T17" s="10"/>
    </row>
    <row r="18" spans="1:20" ht="46.9" customHeight="1" x14ac:dyDescent="0.25">
      <c r="A18" s="118"/>
      <c r="B18" s="120"/>
      <c r="C18" s="123"/>
      <c r="D18" s="126"/>
      <c r="E18" s="129"/>
      <c r="F18" s="129"/>
      <c r="G18" s="151"/>
      <c r="H18" s="154"/>
      <c r="I18" s="154"/>
      <c r="J18" s="145"/>
      <c r="K18" s="148"/>
      <c r="L18" s="148"/>
      <c r="M18" s="175"/>
      <c r="N18" s="178"/>
      <c r="O18" s="178"/>
      <c r="P18" s="10" t="s">
        <v>65</v>
      </c>
      <c r="Q18" s="10" t="s">
        <v>66</v>
      </c>
      <c r="R18" s="10" t="s">
        <v>67</v>
      </c>
      <c r="S18" s="220" t="s">
        <v>161</v>
      </c>
      <c r="T18" s="10"/>
    </row>
    <row r="19" spans="1:20" ht="8.4499999999999993" customHeight="1" x14ac:dyDescent="0.25">
      <c r="A19" s="118"/>
      <c r="B19" s="120"/>
      <c r="C19" s="123"/>
      <c r="D19" s="126"/>
      <c r="E19" s="129"/>
      <c r="F19" s="129"/>
      <c r="G19" s="151"/>
      <c r="H19" s="154"/>
      <c r="I19" s="154"/>
      <c r="J19" s="145"/>
      <c r="K19" s="148"/>
      <c r="L19" s="148"/>
      <c r="M19" s="175"/>
      <c r="N19" s="178"/>
      <c r="O19" s="178"/>
      <c r="P19" s="10" t="s">
        <v>20</v>
      </c>
      <c r="Q19" s="16"/>
      <c r="R19" s="10" t="s">
        <v>68</v>
      </c>
      <c r="S19" s="221"/>
    </row>
    <row r="20" spans="1:20" ht="15.75" customHeight="1" thickBot="1" x14ac:dyDescent="0.3">
      <c r="A20" s="118"/>
      <c r="B20" s="121"/>
      <c r="C20" s="124"/>
      <c r="D20" s="127"/>
      <c r="E20" s="130"/>
      <c r="F20" s="130"/>
      <c r="G20" s="152"/>
      <c r="H20" s="155"/>
      <c r="I20" s="155"/>
      <c r="J20" s="146"/>
      <c r="K20" s="149"/>
      <c r="L20" s="149"/>
      <c r="M20" s="176"/>
      <c r="N20" s="179"/>
      <c r="O20" s="179"/>
      <c r="P20" s="12"/>
      <c r="Q20" s="12"/>
      <c r="R20" s="13" t="s">
        <v>69</v>
      </c>
      <c r="S20" s="222"/>
    </row>
    <row r="21" spans="1:20" ht="29.25" customHeight="1" x14ac:dyDescent="0.25">
      <c r="A21" s="118"/>
      <c r="B21" s="119" t="s">
        <v>70</v>
      </c>
      <c r="C21" s="182" t="s">
        <v>71</v>
      </c>
      <c r="D21" s="162"/>
      <c r="E21" s="164"/>
      <c r="F21" s="164"/>
      <c r="G21" s="166"/>
      <c r="H21" s="168"/>
      <c r="I21" s="168"/>
      <c r="J21" s="170"/>
      <c r="K21" s="172"/>
      <c r="L21" s="172"/>
      <c r="M21" s="160"/>
      <c r="N21" s="156"/>
      <c r="O21" s="156"/>
      <c r="P21" s="180" t="s">
        <v>72</v>
      </c>
      <c r="Q21" s="10" t="s">
        <v>73</v>
      </c>
      <c r="R21" s="180" t="s">
        <v>74</v>
      </c>
      <c r="S21" s="226" t="s">
        <v>165</v>
      </c>
    </row>
    <row r="22" spans="1:20" ht="38.450000000000003" customHeight="1" thickBot="1" x14ac:dyDescent="0.3">
      <c r="A22" s="118"/>
      <c r="B22" s="121"/>
      <c r="C22" s="183"/>
      <c r="D22" s="163"/>
      <c r="E22" s="165"/>
      <c r="F22" s="165"/>
      <c r="G22" s="167"/>
      <c r="H22" s="169"/>
      <c r="I22" s="169"/>
      <c r="J22" s="171"/>
      <c r="K22" s="173"/>
      <c r="L22" s="173"/>
      <c r="M22" s="161"/>
      <c r="N22" s="157"/>
      <c r="O22" s="157"/>
      <c r="P22" s="181"/>
      <c r="Q22" s="13" t="s">
        <v>75</v>
      </c>
      <c r="R22" s="181"/>
      <c r="S22" s="227"/>
    </row>
    <row r="23" spans="1:20" ht="56.25" x14ac:dyDescent="0.25">
      <c r="A23" s="118"/>
      <c r="B23" s="119" t="s">
        <v>76</v>
      </c>
      <c r="C23" s="182" t="s">
        <v>71</v>
      </c>
      <c r="D23" s="162"/>
      <c r="E23" s="164"/>
      <c r="F23" s="164"/>
      <c r="G23" s="166"/>
      <c r="H23" s="168"/>
      <c r="I23" s="168"/>
      <c r="J23" s="170"/>
      <c r="K23" s="172"/>
      <c r="L23" s="172"/>
      <c r="M23" s="160"/>
      <c r="N23" s="156"/>
      <c r="O23" s="156"/>
      <c r="P23" s="10" t="s">
        <v>77</v>
      </c>
      <c r="Q23" s="10" t="s">
        <v>78</v>
      </c>
      <c r="R23" s="180" t="s">
        <v>79</v>
      </c>
      <c r="S23" s="219" t="s">
        <v>176</v>
      </c>
      <c r="T23" s="10"/>
    </row>
    <row r="24" spans="1:20" ht="30.6" customHeight="1" thickBot="1" x14ac:dyDescent="0.3">
      <c r="A24" s="118"/>
      <c r="B24" s="121"/>
      <c r="C24" s="183"/>
      <c r="D24" s="163"/>
      <c r="E24" s="165"/>
      <c r="F24" s="165"/>
      <c r="G24" s="167"/>
      <c r="H24" s="169"/>
      <c r="I24" s="169"/>
      <c r="J24" s="171"/>
      <c r="K24" s="173"/>
      <c r="L24" s="173"/>
      <c r="M24" s="161"/>
      <c r="N24" s="157"/>
      <c r="O24" s="157"/>
      <c r="P24" s="13" t="s">
        <v>20</v>
      </c>
      <c r="Q24" s="13" t="s">
        <v>80</v>
      </c>
      <c r="R24" s="181"/>
      <c r="S24" s="218"/>
    </row>
    <row r="25" spans="1:20" ht="21.6" customHeight="1" x14ac:dyDescent="0.25">
      <c r="A25" s="118"/>
      <c r="B25" s="119" t="s">
        <v>177</v>
      </c>
      <c r="C25" s="122" t="s">
        <v>12</v>
      </c>
      <c r="D25" s="201"/>
      <c r="E25" s="201"/>
      <c r="F25" s="201"/>
      <c r="G25" s="197"/>
      <c r="H25" s="197"/>
      <c r="I25" s="197"/>
      <c r="J25" s="199"/>
      <c r="K25" s="199"/>
      <c r="L25" s="199"/>
      <c r="M25" s="186"/>
      <c r="N25" s="186"/>
      <c r="O25" s="186"/>
      <c r="P25" s="10" t="s">
        <v>81</v>
      </c>
      <c r="Q25" s="14" t="s">
        <v>82</v>
      </c>
      <c r="R25" s="180" t="s">
        <v>83</v>
      </c>
      <c r="S25" s="219" t="s">
        <v>166</v>
      </c>
      <c r="T25" s="59"/>
    </row>
    <row r="26" spans="1:20" ht="45.75" customHeight="1" x14ac:dyDescent="0.25">
      <c r="A26" s="118"/>
      <c r="B26" s="120"/>
      <c r="C26" s="123"/>
      <c r="D26" s="202"/>
      <c r="E26" s="202"/>
      <c r="F26" s="202"/>
      <c r="G26" s="198"/>
      <c r="H26" s="198"/>
      <c r="I26" s="198"/>
      <c r="J26" s="200"/>
      <c r="K26" s="200"/>
      <c r="L26" s="200"/>
      <c r="M26" s="187"/>
      <c r="N26" s="187"/>
      <c r="O26" s="187"/>
      <c r="P26" s="10" t="s">
        <v>84</v>
      </c>
      <c r="Q26" s="14" t="s">
        <v>85</v>
      </c>
      <c r="R26" s="188"/>
      <c r="S26" s="217"/>
    </row>
    <row r="27" spans="1:20" ht="23.25" thickBot="1" x14ac:dyDescent="0.3">
      <c r="A27" s="118"/>
      <c r="B27" s="120"/>
      <c r="C27" s="123"/>
      <c r="D27" s="202"/>
      <c r="E27" s="202"/>
      <c r="F27" s="202"/>
      <c r="G27" s="198"/>
      <c r="H27" s="198"/>
      <c r="I27" s="198"/>
      <c r="J27" s="200"/>
      <c r="K27" s="200"/>
      <c r="L27" s="200"/>
      <c r="M27" s="187"/>
      <c r="N27" s="187"/>
      <c r="O27" s="187"/>
      <c r="P27" s="10" t="s">
        <v>20</v>
      </c>
      <c r="Q27" s="16"/>
      <c r="R27" s="188"/>
      <c r="S27" s="218"/>
    </row>
    <row r="28" spans="1:20" ht="23.25" customHeight="1" thickBot="1" x14ac:dyDescent="0.3">
      <c r="A28" s="46" t="s">
        <v>86</v>
      </c>
      <c r="B28" s="47"/>
      <c r="C28" s="48"/>
      <c r="D28" s="49"/>
      <c r="E28" s="49"/>
      <c r="F28" s="49"/>
      <c r="G28" s="50"/>
      <c r="H28" s="50"/>
      <c r="I28" s="50"/>
      <c r="J28" s="51"/>
      <c r="K28" s="51"/>
      <c r="L28" s="51"/>
      <c r="M28" s="52"/>
      <c r="N28" s="52"/>
      <c r="O28" s="52"/>
      <c r="P28" s="17"/>
      <c r="Q28" s="17"/>
      <c r="R28" s="18"/>
      <c r="S28" s="17"/>
    </row>
    <row r="29" spans="1:20" ht="45.75" customHeight="1" thickBot="1" x14ac:dyDescent="0.3">
      <c r="A29" s="7" t="s">
        <v>0</v>
      </c>
      <c r="B29" s="3" t="s">
        <v>1</v>
      </c>
      <c r="C29" s="53" t="s">
        <v>5</v>
      </c>
      <c r="D29" s="36"/>
      <c r="E29" s="36"/>
      <c r="F29" s="36"/>
      <c r="G29" s="37"/>
      <c r="H29" s="37"/>
      <c r="I29" s="37"/>
      <c r="J29" s="38"/>
      <c r="K29" s="38"/>
      <c r="L29" s="38"/>
      <c r="M29" s="39"/>
      <c r="N29" s="39"/>
      <c r="O29" s="39"/>
      <c r="P29" s="19" t="s">
        <v>2</v>
      </c>
      <c r="Q29" s="19" t="s">
        <v>3</v>
      </c>
      <c r="R29" s="19" t="s">
        <v>4</v>
      </c>
      <c r="S29" s="64" t="s">
        <v>2</v>
      </c>
    </row>
    <row r="30" spans="1:20" ht="37.9" customHeight="1" x14ac:dyDescent="0.25">
      <c r="A30" s="117" t="s">
        <v>87</v>
      </c>
      <c r="B30" s="119" t="s">
        <v>88</v>
      </c>
      <c r="C30" s="184" t="s">
        <v>89</v>
      </c>
      <c r="D30" s="191"/>
      <c r="E30" s="191"/>
      <c r="F30" s="191"/>
      <c r="G30" s="194"/>
      <c r="H30" s="194"/>
      <c r="I30" s="194"/>
      <c r="J30" s="203"/>
      <c r="K30" s="203"/>
      <c r="L30" s="203"/>
      <c r="M30" s="206"/>
      <c r="N30" s="206"/>
      <c r="O30" s="206"/>
      <c r="P30" s="10" t="s">
        <v>90</v>
      </c>
      <c r="Q30" s="20" t="s">
        <v>91</v>
      </c>
      <c r="R30" s="62" t="s">
        <v>92</v>
      </c>
      <c r="S30" s="67" t="s">
        <v>159</v>
      </c>
    </row>
    <row r="31" spans="1:20" ht="38.450000000000003" customHeight="1" x14ac:dyDescent="0.25">
      <c r="A31" s="118"/>
      <c r="B31" s="120"/>
      <c r="C31" s="190"/>
      <c r="D31" s="192"/>
      <c r="E31" s="192"/>
      <c r="F31" s="192"/>
      <c r="G31" s="195"/>
      <c r="H31" s="195"/>
      <c r="I31" s="195"/>
      <c r="J31" s="204"/>
      <c r="K31" s="204"/>
      <c r="L31" s="204"/>
      <c r="M31" s="207"/>
      <c r="N31" s="207"/>
      <c r="O31" s="207"/>
      <c r="P31" s="10" t="s">
        <v>93</v>
      </c>
      <c r="Q31" s="21"/>
      <c r="R31" s="62" t="s">
        <v>94</v>
      </c>
      <c r="S31" s="67" t="s">
        <v>162</v>
      </c>
      <c r="T31" s="10"/>
    </row>
    <row r="32" spans="1:20" ht="68.25" customHeight="1" thickBot="1" x14ac:dyDescent="0.3">
      <c r="A32" s="118"/>
      <c r="B32" s="121"/>
      <c r="C32" s="185"/>
      <c r="D32" s="193"/>
      <c r="E32" s="193"/>
      <c r="F32" s="193"/>
      <c r="G32" s="196"/>
      <c r="H32" s="196"/>
      <c r="I32" s="196"/>
      <c r="J32" s="205"/>
      <c r="K32" s="205"/>
      <c r="L32" s="205"/>
      <c r="M32" s="208"/>
      <c r="N32" s="208"/>
      <c r="O32" s="208"/>
      <c r="P32" s="13" t="s">
        <v>95</v>
      </c>
      <c r="Q32" s="22" t="s">
        <v>96</v>
      </c>
      <c r="R32" s="63"/>
      <c r="S32" s="67" t="s">
        <v>178</v>
      </c>
    </row>
    <row r="33" spans="1:20" ht="44.45" customHeight="1" x14ac:dyDescent="0.25">
      <c r="A33" s="118"/>
      <c r="B33" s="209" t="s">
        <v>140</v>
      </c>
      <c r="C33" s="184" t="s">
        <v>97</v>
      </c>
      <c r="D33" s="191"/>
      <c r="E33" s="191"/>
      <c r="F33" s="191"/>
      <c r="G33" s="194"/>
      <c r="H33" s="194"/>
      <c r="I33" s="194"/>
      <c r="J33" s="203"/>
      <c r="K33" s="203"/>
      <c r="L33" s="203"/>
      <c r="M33" s="206"/>
      <c r="N33" s="206"/>
      <c r="O33" s="206"/>
      <c r="P33" s="10" t="s">
        <v>98</v>
      </c>
      <c r="Q33" s="20" t="s">
        <v>99</v>
      </c>
      <c r="R33" s="62" t="s">
        <v>100</v>
      </c>
      <c r="S33" s="223" t="s">
        <v>167</v>
      </c>
    </row>
    <row r="34" spans="1:20" ht="21" customHeight="1" x14ac:dyDescent="0.25">
      <c r="A34" s="118"/>
      <c r="B34" s="210"/>
      <c r="C34" s="190"/>
      <c r="D34" s="192"/>
      <c r="E34" s="192"/>
      <c r="F34" s="192"/>
      <c r="G34" s="195"/>
      <c r="H34" s="195"/>
      <c r="I34" s="195"/>
      <c r="J34" s="204"/>
      <c r="K34" s="204"/>
      <c r="L34" s="204"/>
      <c r="M34" s="207"/>
      <c r="N34" s="207"/>
      <c r="O34" s="207"/>
      <c r="P34" s="23"/>
      <c r="Q34" s="24"/>
      <c r="R34" s="62" t="s">
        <v>101</v>
      </c>
      <c r="S34" s="224"/>
    </row>
    <row r="35" spans="1:20" ht="27" customHeight="1" x14ac:dyDescent="0.25">
      <c r="A35" s="118"/>
      <c r="B35" s="210"/>
      <c r="C35" s="190"/>
      <c r="D35" s="192"/>
      <c r="E35" s="192"/>
      <c r="F35" s="192"/>
      <c r="G35" s="195"/>
      <c r="H35" s="195"/>
      <c r="I35" s="195"/>
      <c r="J35" s="204"/>
      <c r="K35" s="204"/>
      <c r="L35" s="204"/>
      <c r="M35" s="207"/>
      <c r="N35" s="207"/>
      <c r="O35" s="207"/>
      <c r="P35" s="10" t="s">
        <v>102</v>
      </c>
      <c r="Q35" s="20" t="s">
        <v>103</v>
      </c>
      <c r="R35" s="62" t="s">
        <v>104</v>
      </c>
      <c r="S35" s="225"/>
      <c r="T35" s="10"/>
    </row>
    <row r="36" spans="1:20" ht="28.15" customHeight="1" x14ac:dyDescent="0.25">
      <c r="A36" s="118"/>
      <c r="B36" s="210"/>
      <c r="C36" s="190"/>
      <c r="D36" s="192"/>
      <c r="E36" s="192"/>
      <c r="F36" s="192"/>
      <c r="G36" s="195"/>
      <c r="H36" s="195"/>
      <c r="I36" s="195"/>
      <c r="J36" s="204"/>
      <c r="K36" s="204"/>
      <c r="L36" s="204"/>
      <c r="M36" s="207"/>
      <c r="N36" s="207"/>
      <c r="O36" s="207"/>
      <c r="P36" s="10" t="s">
        <v>105</v>
      </c>
      <c r="Q36" s="24"/>
      <c r="R36" s="62" t="s">
        <v>106</v>
      </c>
      <c r="S36" s="67" t="s">
        <v>179</v>
      </c>
      <c r="T36" s="10"/>
    </row>
    <row r="37" spans="1:20" ht="40.9" customHeight="1" x14ac:dyDescent="0.25">
      <c r="A37" s="118"/>
      <c r="B37" s="210"/>
      <c r="C37" s="190"/>
      <c r="D37" s="192"/>
      <c r="E37" s="192"/>
      <c r="F37" s="192"/>
      <c r="G37" s="195"/>
      <c r="H37" s="195"/>
      <c r="I37" s="195"/>
      <c r="J37" s="204"/>
      <c r="K37" s="204"/>
      <c r="L37" s="204"/>
      <c r="M37" s="207"/>
      <c r="N37" s="207"/>
      <c r="O37" s="207"/>
      <c r="P37" s="10" t="s">
        <v>107</v>
      </c>
      <c r="Q37" s="25"/>
      <c r="R37" s="62" t="s">
        <v>108</v>
      </c>
      <c r="S37" s="223" t="s">
        <v>168</v>
      </c>
    </row>
    <row r="38" spans="1:20" ht="13.15" customHeight="1" x14ac:dyDescent="0.25">
      <c r="A38" s="118"/>
      <c r="B38" s="210"/>
      <c r="C38" s="190"/>
      <c r="D38" s="192"/>
      <c r="E38" s="192"/>
      <c r="F38" s="192"/>
      <c r="G38" s="195"/>
      <c r="H38" s="195"/>
      <c r="I38" s="195"/>
      <c r="J38" s="204"/>
      <c r="K38" s="204"/>
      <c r="L38" s="204"/>
      <c r="M38" s="207"/>
      <c r="N38" s="207"/>
      <c r="O38" s="207"/>
      <c r="P38" s="23"/>
      <c r="Q38" s="26"/>
      <c r="R38" s="65"/>
      <c r="S38" s="225"/>
    </row>
    <row r="39" spans="1:20" ht="67.5" customHeight="1" x14ac:dyDescent="0.25">
      <c r="A39" s="118"/>
      <c r="B39" s="210"/>
      <c r="C39" s="190"/>
      <c r="D39" s="192"/>
      <c r="E39" s="192"/>
      <c r="F39" s="192"/>
      <c r="G39" s="195"/>
      <c r="H39" s="195"/>
      <c r="I39" s="195"/>
      <c r="J39" s="204"/>
      <c r="K39" s="204"/>
      <c r="L39" s="204"/>
      <c r="M39" s="207"/>
      <c r="N39" s="207"/>
      <c r="O39" s="207"/>
      <c r="P39" s="10" t="s">
        <v>109</v>
      </c>
      <c r="Q39" s="26"/>
      <c r="R39" s="65"/>
      <c r="S39" s="67" t="s">
        <v>180</v>
      </c>
    </row>
    <row r="40" spans="1:20" ht="33.75" customHeight="1" x14ac:dyDescent="0.25">
      <c r="A40" s="118"/>
      <c r="B40" s="210"/>
      <c r="C40" s="190"/>
      <c r="D40" s="192"/>
      <c r="E40" s="192"/>
      <c r="F40" s="192"/>
      <c r="G40" s="195"/>
      <c r="H40" s="195"/>
      <c r="I40" s="195"/>
      <c r="J40" s="204"/>
      <c r="K40" s="204"/>
      <c r="L40" s="204"/>
      <c r="M40" s="207"/>
      <c r="N40" s="207"/>
      <c r="O40" s="207"/>
      <c r="P40" s="10" t="s">
        <v>110</v>
      </c>
      <c r="Q40" s="26"/>
      <c r="R40" s="65"/>
      <c r="S40" s="67" t="s">
        <v>181</v>
      </c>
    </row>
    <row r="41" spans="1:20" ht="30.6" customHeight="1" x14ac:dyDescent="0.25">
      <c r="A41" s="118"/>
      <c r="B41" s="210"/>
      <c r="C41" s="190"/>
      <c r="D41" s="192"/>
      <c r="E41" s="192"/>
      <c r="F41" s="192"/>
      <c r="G41" s="195"/>
      <c r="H41" s="195"/>
      <c r="I41" s="195"/>
      <c r="J41" s="204"/>
      <c r="K41" s="204"/>
      <c r="L41" s="204"/>
      <c r="M41" s="207"/>
      <c r="N41" s="207"/>
      <c r="O41" s="207"/>
      <c r="P41" s="10" t="s">
        <v>111</v>
      </c>
      <c r="Q41" s="26"/>
      <c r="R41" s="65"/>
      <c r="S41" s="223" t="s">
        <v>182</v>
      </c>
    </row>
    <row r="42" spans="1:20" ht="22.5" customHeight="1" x14ac:dyDescent="0.25">
      <c r="A42" s="118"/>
      <c r="B42" s="210"/>
      <c r="C42" s="190"/>
      <c r="D42" s="192"/>
      <c r="E42" s="192"/>
      <c r="F42" s="192"/>
      <c r="G42" s="195"/>
      <c r="H42" s="195"/>
      <c r="I42" s="195"/>
      <c r="J42" s="204"/>
      <c r="K42" s="204"/>
      <c r="L42" s="204"/>
      <c r="M42" s="207"/>
      <c r="N42" s="207"/>
      <c r="O42" s="207"/>
      <c r="P42" s="23"/>
      <c r="Q42" s="26"/>
      <c r="R42" s="65"/>
      <c r="S42" s="225"/>
    </row>
    <row r="43" spans="1:20" ht="21" customHeight="1" x14ac:dyDescent="0.25">
      <c r="A43" s="118"/>
      <c r="B43" s="210"/>
      <c r="C43" s="190"/>
      <c r="D43" s="192"/>
      <c r="E43" s="192"/>
      <c r="F43" s="192"/>
      <c r="G43" s="195"/>
      <c r="H43" s="195"/>
      <c r="I43" s="195"/>
      <c r="J43" s="204"/>
      <c r="K43" s="204"/>
      <c r="L43" s="204"/>
      <c r="M43" s="207"/>
      <c r="N43" s="207"/>
      <c r="O43" s="207"/>
      <c r="P43" s="10" t="s">
        <v>112</v>
      </c>
      <c r="Q43" s="26"/>
      <c r="R43" s="65"/>
      <c r="S43" s="223" t="s">
        <v>183</v>
      </c>
    </row>
    <row r="44" spans="1:20" ht="30.6" customHeight="1" x14ac:dyDescent="0.25">
      <c r="A44" s="118"/>
      <c r="B44" s="210"/>
      <c r="C44" s="190"/>
      <c r="D44" s="192"/>
      <c r="E44" s="192"/>
      <c r="F44" s="192"/>
      <c r="G44" s="195"/>
      <c r="H44" s="195"/>
      <c r="I44" s="195"/>
      <c r="J44" s="204"/>
      <c r="K44" s="204"/>
      <c r="L44" s="204"/>
      <c r="M44" s="207"/>
      <c r="N44" s="207"/>
      <c r="O44" s="207"/>
      <c r="P44" s="27" t="s">
        <v>113</v>
      </c>
      <c r="Q44" s="26"/>
      <c r="R44" s="65"/>
      <c r="S44" s="224"/>
    </row>
    <row r="45" spans="1:20" ht="28.9" customHeight="1" x14ac:dyDescent="0.25">
      <c r="A45" s="118"/>
      <c r="B45" s="210"/>
      <c r="C45" s="190"/>
      <c r="D45" s="192"/>
      <c r="E45" s="192"/>
      <c r="F45" s="192"/>
      <c r="G45" s="195"/>
      <c r="H45" s="195"/>
      <c r="I45" s="195"/>
      <c r="J45" s="204"/>
      <c r="K45" s="204"/>
      <c r="L45" s="204"/>
      <c r="M45" s="207"/>
      <c r="N45" s="207"/>
      <c r="O45" s="207"/>
      <c r="P45" s="10" t="s">
        <v>114</v>
      </c>
      <c r="Q45" s="26"/>
      <c r="R45" s="65"/>
      <c r="S45" s="224"/>
    </row>
    <row r="46" spans="1:20" ht="24" customHeight="1" x14ac:dyDescent="0.25">
      <c r="A46" s="118"/>
      <c r="B46" s="210"/>
      <c r="C46" s="190"/>
      <c r="D46" s="192"/>
      <c r="E46" s="192"/>
      <c r="F46" s="192"/>
      <c r="G46" s="195"/>
      <c r="H46" s="195"/>
      <c r="I46" s="195"/>
      <c r="J46" s="204"/>
      <c r="K46" s="204"/>
      <c r="L46" s="204"/>
      <c r="M46" s="207"/>
      <c r="N46" s="207"/>
      <c r="O46" s="207"/>
      <c r="P46" s="10" t="s">
        <v>115</v>
      </c>
      <c r="Q46" s="26"/>
      <c r="R46" s="65"/>
      <c r="S46" s="224"/>
    </row>
    <row r="47" spans="1:20" ht="18.600000000000001" customHeight="1" x14ac:dyDescent="0.25">
      <c r="A47" s="118"/>
      <c r="B47" s="210"/>
      <c r="C47" s="190"/>
      <c r="D47" s="192"/>
      <c r="E47" s="192"/>
      <c r="F47" s="192"/>
      <c r="G47" s="195"/>
      <c r="H47" s="195"/>
      <c r="I47" s="195"/>
      <c r="J47" s="204"/>
      <c r="K47" s="204"/>
      <c r="L47" s="204"/>
      <c r="M47" s="207"/>
      <c r="N47" s="207"/>
      <c r="O47" s="207"/>
      <c r="P47" s="23"/>
      <c r="Q47" s="26"/>
      <c r="R47" s="65"/>
      <c r="S47" s="225"/>
    </row>
    <row r="48" spans="1:20" ht="9" customHeight="1" x14ac:dyDescent="0.25">
      <c r="A48" s="118"/>
      <c r="B48" s="210"/>
      <c r="C48" s="190"/>
      <c r="D48" s="192"/>
      <c r="E48" s="192"/>
      <c r="F48" s="192"/>
      <c r="G48" s="195"/>
      <c r="H48" s="195"/>
      <c r="I48" s="195"/>
      <c r="J48" s="204"/>
      <c r="K48" s="204"/>
      <c r="L48" s="204"/>
      <c r="M48" s="207"/>
      <c r="N48" s="207"/>
      <c r="O48" s="207"/>
      <c r="P48" s="10" t="s">
        <v>116</v>
      </c>
      <c r="Q48" s="26"/>
      <c r="R48" s="65"/>
      <c r="S48" s="223" t="s">
        <v>184</v>
      </c>
    </row>
    <row r="49" spans="1:20" ht="13.15" customHeight="1" x14ac:dyDescent="0.25">
      <c r="A49" s="118"/>
      <c r="B49" s="210"/>
      <c r="C49" s="190"/>
      <c r="D49" s="192"/>
      <c r="E49" s="192"/>
      <c r="F49" s="192"/>
      <c r="G49" s="195"/>
      <c r="H49" s="195"/>
      <c r="I49" s="195"/>
      <c r="J49" s="204"/>
      <c r="K49" s="204"/>
      <c r="L49" s="204"/>
      <c r="M49" s="207"/>
      <c r="N49" s="207"/>
      <c r="O49" s="207"/>
      <c r="P49" s="10" t="s">
        <v>117</v>
      </c>
      <c r="Q49" s="26"/>
      <c r="R49" s="65"/>
      <c r="S49" s="224"/>
    </row>
    <row r="50" spans="1:20" ht="25.15" customHeight="1" thickBot="1" x14ac:dyDescent="0.3">
      <c r="A50" s="118"/>
      <c r="B50" s="211"/>
      <c r="C50" s="185"/>
      <c r="D50" s="193"/>
      <c r="E50" s="193"/>
      <c r="F50" s="193"/>
      <c r="G50" s="196"/>
      <c r="H50" s="196"/>
      <c r="I50" s="196"/>
      <c r="J50" s="205"/>
      <c r="K50" s="205"/>
      <c r="L50" s="205"/>
      <c r="M50" s="208"/>
      <c r="N50" s="208"/>
      <c r="O50" s="208"/>
      <c r="P50" s="13" t="s">
        <v>118</v>
      </c>
      <c r="Q50" s="28"/>
      <c r="R50" s="63"/>
      <c r="S50" s="225"/>
    </row>
    <row r="51" spans="1:20" ht="33.75" x14ac:dyDescent="0.25">
      <c r="A51" s="118"/>
      <c r="B51" s="209" t="s">
        <v>141</v>
      </c>
      <c r="C51" s="184" t="s">
        <v>119</v>
      </c>
      <c r="D51" s="191"/>
      <c r="E51" s="191"/>
      <c r="F51" s="191"/>
      <c r="G51" s="194"/>
      <c r="H51" s="194"/>
      <c r="I51" s="194"/>
      <c r="J51" s="203"/>
      <c r="K51" s="203"/>
      <c r="L51" s="203"/>
      <c r="M51" s="206"/>
      <c r="N51" s="206"/>
      <c r="O51" s="206"/>
      <c r="P51" s="10" t="s">
        <v>120</v>
      </c>
      <c r="Q51" s="20" t="s">
        <v>121</v>
      </c>
      <c r="R51" s="10" t="s">
        <v>122</v>
      </c>
      <c r="S51" s="216" t="s">
        <v>185</v>
      </c>
    </row>
    <row r="52" spans="1:20" ht="25.15" customHeight="1" x14ac:dyDescent="0.25">
      <c r="A52" s="118"/>
      <c r="B52" s="210"/>
      <c r="C52" s="190"/>
      <c r="D52" s="192"/>
      <c r="E52" s="192"/>
      <c r="F52" s="192"/>
      <c r="G52" s="195"/>
      <c r="H52" s="195"/>
      <c r="I52" s="195"/>
      <c r="J52" s="204"/>
      <c r="K52" s="204"/>
      <c r="L52" s="204"/>
      <c r="M52" s="207"/>
      <c r="N52" s="207"/>
      <c r="O52" s="207"/>
      <c r="P52" s="23"/>
      <c r="Q52" s="24"/>
      <c r="R52" s="10" t="s">
        <v>123</v>
      </c>
      <c r="S52" s="217"/>
    </row>
    <row r="53" spans="1:20" ht="40.9" customHeight="1" x14ac:dyDescent="0.25">
      <c r="A53" s="118"/>
      <c r="B53" s="210"/>
      <c r="C53" s="190"/>
      <c r="D53" s="192"/>
      <c r="E53" s="192"/>
      <c r="F53" s="192"/>
      <c r="G53" s="195"/>
      <c r="H53" s="195"/>
      <c r="I53" s="195"/>
      <c r="J53" s="204"/>
      <c r="K53" s="204"/>
      <c r="L53" s="204"/>
      <c r="M53" s="207"/>
      <c r="N53" s="207"/>
      <c r="O53" s="207"/>
      <c r="P53" s="10" t="s">
        <v>124</v>
      </c>
      <c r="Q53" s="20" t="s">
        <v>125</v>
      </c>
      <c r="R53" s="10" t="s">
        <v>126</v>
      </c>
      <c r="S53" s="217"/>
      <c r="T53" s="10"/>
    </row>
    <row r="54" spans="1:20" ht="78.75" x14ac:dyDescent="0.25">
      <c r="A54" s="118"/>
      <c r="B54" s="210"/>
      <c r="C54" s="190"/>
      <c r="D54" s="192"/>
      <c r="E54" s="192"/>
      <c r="F54" s="192"/>
      <c r="G54" s="195"/>
      <c r="H54" s="195"/>
      <c r="I54" s="195"/>
      <c r="J54" s="204"/>
      <c r="K54" s="204"/>
      <c r="L54" s="204"/>
      <c r="M54" s="207"/>
      <c r="N54" s="207"/>
      <c r="O54" s="207"/>
      <c r="P54" s="10" t="s">
        <v>127</v>
      </c>
      <c r="Q54" s="26"/>
      <c r="R54" s="10" t="s">
        <v>128</v>
      </c>
      <c r="S54" s="217"/>
    </row>
    <row r="55" spans="1:20" ht="89.45" customHeight="1" x14ac:dyDescent="0.25">
      <c r="A55" s="118"/>
      <c r="B55" s="210"/>
      <c r="C55" s="190"/>
      <c r="D55" s="192"/>
      <c r="E55" s="192"/>
      <c r="F55" s="192"/>
      <c r="G55" s="195"/>
      <c r="H55" s="195"/>
      <c r="I55" s="195"/>
      <c r="J55" s="204"/>
      <c r="K55" s="204"/>
      <c r="L55" s="204"/>
      <c r="M55" s="207"/>
      <c r="N55" s="207"/>
      <c r="O55" s="207"/>
      <c r="P55" s="10" t="s">
        <v>129</v>
      </c>
      <c r="Q55" s="26"/>
      <c r="R55" s="10" t="s">
        <v>130</v>
      </c>
      <c r="S55" s="217"/>
    </row>
    <row r="56" spans="1:20" ht="19.899999999999999" customHeight="1" x14ac:dyDescent="0.25">
      <c r="A56" s="118"/>
      <c r="B56" s="210"/>
      <c r="C56" s="190"/>
      <c r="D56" s="192"/>
      <c r="E56" s="192"/>
      <c r="F56" s="192"/>
      <c r="G56" s="195"/>
      <c r="H56" s="195"/>
      <c r="I56" s="195"/>
      <c r="J56" s="204"/>
      <c r="K56" s="204"/>
      <c r="L56" s="204"/>
      <c r="M56" s="207"/>
      <c r="N56" s="207"/>
      <c r="O56" s="207"/>
      <c r="P56" s="23"/>
      <c r="Q56" s="26"/>
      <c r="R56" s="10" t="s">
        <v>131</v>
      </c>
      <c r="S56" s="217"/>
    </row>
    <row r="57" spans="1:20" ht="36" customHeight="1" x14ac:dyDescent="0.25">
      <c r="A57" s="118"/>
      <c r="B57" s="210"/>
      <c r="C57" s="190"/>
      <c r="D57" s="192"/>
      <c r="E57" s="192"/>
      <c r="F57" s="192"/>
      <c r="G57" s="195"/>
      <c r="H57" s="195"/>
      <c r="I57" s="195"/>
      <c r="J57" s="204"/>
      <c r="K57" s="204"/>
      <c r="L57" s="204"/>
      <c r="M57" s="207"/>
      <c r="N57" s="207"/>
      <c r="O57" s="207"/>
      <c r="P57" s="10" t="s">
        <v>132</v>
      </c>
      <c r="Q57" s="26"/>
      <c r="R57" s="10" t="s">
        <v>133</v>
      </c>
      <c r="S57" s="217"/>
    </row>
    <row r="58" spans="1:20" ht="33.75" x14ac:dyDescent="0.25">
      <c r="A58" s="118"/>
      <c r="B58" s="210"/>
      <c r="C58" s="190"/>
      <c r="D58" s="192"/>
      <c r="E58" s="192"/>
      <c r="F58" s="192"/>
      <c r="G58" s="195"/>
      <c r="H58" s="195"/>
      <c r="I58" s="195"/>
      <c r="J58" s="204"/>
      <c r="K58" s="204"/>
      <c r="L58" s="204"/>
      <c r="M58" s="207"/>
      <c r="N58" s="207"/>
      <c r="O58" s="207"/>
      <c r="P58" s="10" t="s">
        <v>134</v>
      </c>
      <c r="Q58" s="26"/>
      <c r="R58" s="16"/>
      <c r="S58" s="217"/>
    </row>
    <row r="59" spans="1:20" ht="41.45" customHeight="1" x14ac:dyDescent="0.25">
      <c r="A59" s="118"/>
      <c r="B59" s="210"/>
      <c r="C59" s="190"/>
      <c r="D59" s="192"/>
      <c r="E59" s="192"/>
      <c r="F59" s="192"/>
      <c r="G59" s="195"/>
      <c r="H59" s="195"/>
      <c r="I59" s="195"/>
      <c r="J59" s="204"/>
      <c r="K59" s="204"/>
      <c r="L59" s="204"/>
      <c r="M59" s="207"/>
      <c r="N59" s="207"/>
      <c r="O59" s="207"/>
      <c r="P59" s="10" t="s">
        <v>135</v>
      </c>
      <c r="Q59" s="26"/>
      <c r="R59" s="16"/>
      <c r="S59" s="217"/>
    </row>
    <row r="60" spans="1:20" ht="22.5" x14ac:dyDescent="0.25">
      <c r="A60" s="118"/>
      <c r="B60" s="210"/>
      <c r="C60" s="190"/>
      <c r="D60" s="192"/>
      <c r="E60" s="192"/>
      <c r="F60" s="192"/>
      <c r="G60" s="195"/>
      <c r="H60" s="195"/>
      <c r="I60" s="195"/>
      <c r="J60" s="204"/>
      <c r="K60" s="204"/>
      <c r="L60" s="204"/>
      <c r="M60" s="207"/>
      <c r="N60" s="207"/>
      <c r="O60" s="207"/>
      <c r="P60" s="10" t="s">
        <v>136</v>
      </c>
      <c r="Q60" s="26"/>
      <c r="R60" s="16"/>
      <c r="S60" s="217"/>
    </row>
    <row r="61" spans="1:20" ht="31.15" customHeight="1" thickBot="1" x14ac:dyDescent="0.3">
      <c r="A61" s="189"/>
      <c r="B61" s="211"/>
      <c r="C61" s="185"/>
      <c r="D61" s="193"/>
      <c r="E61" s="193"/>
      <c r="F61" s="193"/>
      <c r="G61" s="196"/>
      <c r="H61" s="196"/>
      <c r="I61" s="196"/>
      <c r="J61" s="205"/>
      <c r="K61" s="205"/>
      <c r="L61" s="205"/>
      <c r="M61" s="208"/>
      <c r="N61" s="208"/>
      <c r="O61" s="208"/>
      <c r="P61" s="13" t="s">
        <v>20</v>
      </c>
      <c r="Q61" s="28"/>
      <c r="R61" s="12"/>
      <c r="S61" s="218"/>
    </row>
    <row r="62" spans="1:20" ht="67.5" x14ac:dyDescent="0.25">
      <c r="A62" s="212" t="s">
        <v>24</v>
      </c>
      <c r="B62" s="119" t="s">
        <v>186</v>
      </c>
      <c r="C62" s="184" t="s">
        <v>137</v>
      </c>
      <c r="D62" s="191"/>
      <c r="E62" s="191"/>
      <c r="F62" s="191"/>
      <c r="G62" s="194"/>
      <c r="H62" s="194"/>
      <c r="I62" s="194"/>
      <c r="J62" s="203"/>
      <c r="K62" s="203"/>
      <c r="L62" s="203"/>
      <c r="M62" s="206"/>
      <c r="N62" s="206"/>
      <c r="O62" s="206"/>
      <c r="P62" s="10" t="s">
        <v>25</v>
      </c>
      <c r="Q62" s="20" t="s">
        <v>26</v>
      </c>
      <c r="R62" s="214" t="s">
        <v>138</v>
      </c>
      <c r="S62" s="219" t="s">
        <v>187</v>
      </c>
    </row>
    <row r="63" spans="1:20" ht="23.25" thickBot="1" x14ac:dyDescent="0.3">
      <c r="A63" s="213"/>
      <c r="B63" s="121"/>
      <c r="C63" s="185"/>
      <c r="D63" s="193"/>
      <c r="E63" s="193"/>
      <c r="F63" s="193"/>
      <c r="G63" s="196"/>
      <c r="H63" s="196"/>
      <c r="I63" s="196"/>
      <c r="J63" s="205"/>
      <c r="K63" s="205"/>
      <c r="L63" s="205"/>
      <c r="M63" s="208"/>
      <c r="N63" s="208"/>
      <c r="O63" s="208"/>
      <c r="P63" s="13" t="s">
        <v>28</v>
      </c>
      <c r="Q63" s="22" t="s">
        <v>139</v>
      </c>
      <c r="R63" s="215"/>
      <c r="S63" s="218"/>
    </row>
    <row r="64" spans="1:20" x14ac:dyDescent="0.25">
      <c r="B64" s="29"/>
    </row>
    <row r="65" spans="2:2" x14ac:dyDescent="0.25">
      <c r="B65" s="29"/>
    </row>
  </sheetData>
  <mergeCells count="204">
    <mergeCell ref="S51:S61"/>
    <mergeCell ref="S62:S63"/>
    <mergeCell ref="S8:S10"/>
    <mergeCell ref="S18:S20"/>
    <mergeCell ref="S23:S24"/>
    <mergeCell ref="S25:S27"/>
    <mergeCell ref="S48:S50"/>
    <mergeCell ref="S43:S47"/>
    <mergeCell ref="S33:S35"/>
    <mergeCell ref="S37:S38"/>
    <mergeCell ref="S41:S42"/>
    <mergeCell ref="S11:S12"/>
    <mergeCell ref="S13:S14"/>
    <mergeCell ref="S21:S22"/>
    <mergeCell ref="O62:O63"/>
    <mergeCell ref="R62:R63"/>
    <mergeCell ref="I62:I63"/>
    <mergeCell ref="J62:J63"/>
    <mergeCell ref="K62:K63"/>
    <mergeCell ref="L62:L63"/>
    <mergeCell ref="M62:M63"/>
    <mergeCell ref="N62:N63"/>
    <mergeCell ref="N51:N61"/>
    <mergeCell ref="O51:O61"/>
    <mergeCell ref="I51:I61"/>
    <mergeCell ref="J51:J61"/>
    <mergeCell ref="K51:K61"/>
    <mergeCell ref="L51:L61"/>
    <mergeCell ref="M51:M61"/>
    <mergeCell ref="A62:A63"/>
    <mergeCell ref="B62:B63"/>
    <mergeCell ref="C62:C63"/>
    <mergeCell ref="D62:D63"/>
    <mergeCell ref="E62:E63"/>
    <mergeCell ref="F62:F63"/>
    <mergeCell ref="G62:G63"/>
    <mergeCell ref="H62:H63"/>
    <mergeCell ref="H51:H61"/>
    <mergeCell ref="B51:B61"/>
    <mergeCell ref="C51:C61"/>
    <mergeCell ref="D51:D61"/>
    <mergeCell ref="E51:E61"/>
    <mergeCell ref="F51:F61"/>
    <mergeCell ref="G51:G61"/>
    <mergeCell ref="L33:L50"/>
    <mergeCell ref="M33:M50"/>
    <mergeCell ref="N33:N50"/>
    <mergeCell ref="O33:O50"/>
    <mergeCell ref="N30:N32"/>
    <mergeCell ref="O30:O32"/>
    <mergeCell ref="B33:B50"/>
    <mergeCell ref="C33:C50"/>
    <mergeCell ref="D33:D50"/>
    <mergeCell ref="E33:E50"/>
    <mergeCell ref="F33:F50"/>
    <mergeCell ref="G33:G50"/>
    <mergeCell ref="H33:H50"/>
    <mergeCell ref="I33:I50"/>
    <mergeCell ref="H30:H32"/>
    <mergeCell ref="I30:I32"/>
    <mergeCell ref="J30:J32"/>
    <mergeCell ref="K30:K32"/>
    <mergeCell ref="L30:L32"/>
    <mergeCell ref="M30:M32"/>
    <mergeCell ref="N25:N27"/>
    <mergeCell ref="O25:O27"/>
    <mergeCell ref="R25:R27"/>
    <mergeCell ref="A30:A61"/>
    <mergeCell ref="B30:B32"/>
    <mergeCell ref="C30:C32"/>
    <mergeCell ref="D30:D32"/>
    <mergeCell ref="E30:E32"/>
    <mergeCell ref="F30:F32"/>
    <mergeCell ref="G30:G32"/>
    <mergeCell ref="H25:H27"/>
    <mergeCell ref="I25:I27"/>
    <mergeCell ref="J25:J27"/>
    <mergeCell ref="K25:K27"/>
    <mergeCell ref="L25:L27"/>
    <mergeCell ref="M25:M27"/>
    <mergeCell ref="B25:B27"/>
    <mergeCell ref="C25:C27"/>
    <mergeCell ref="D25:D27"/>
    <mergeCell ref="E25:E27"/>
    <mergeCell ref="F25:F27"/>
    <mergeCell ref="G25:G27"/>
    <mergeCell ref="J33:J50"/>
    <mergeCell ref="K33:K50"/>
    <mergeCell ref="M23:M24"/>
    <mergeCell ref="N23:N24"/>
    <mergeCell ref="O23:O24"/>
    <mergeCell ref="R23:R24"/>
    <mergeCell ref="R21:R22"/>
    <mergeCell ref="K21:K22"/>
    <mergeCell ref="L21:L22"/>
    <mergeCell ref="M21:M22"/>
    <mergeCell ref="N21:N22"/>
    <mergeCell ref="O21:O22"/>
    <mergeCell ref="P21:P22"/>
    <mergeCell ref="B17:B20"/>
    <mergeCell ref="C17:C20"/>
    <mergeCell ref="D17:D20"/>
    <mergeCell ref="E17:E20"/>
    <mergeCell ref="F17:F20"/>
    <mergeCell ref="G17:G20"/>
    <mergeCell ref="H17:H20"/>
    <mergeCell ref="K23:K24"/>
    <mergeCell ref="L23:L24"/>
    <mergeCell ref="B23:B24"/>
    <mergeCell ref="C23:C24"/>
    <mergeCell ref="D23:D24"/>
    <mergeCell ref="E23:E24"/>
    <mergeCell ref="F23:F24"/>
    <mergeCell ref="G23:G24"/>
    <mergeCell ref="H23:H24"/>
    <mergeCell ref="I23:I24"/>
    <mergeCell ref="J23:J24"/>
    <mergeCell ref="B21:B22"/>
    <mergeCell ref="C21:C22"/>
    <mergeCell ref="D21:D22"/>
    <mergeCell ref="E21:E22"/>
    <mergeCell ref="F21:F22"/>
    <mergeCell ref="G21:G22"/>
    <mergeCell ref="H21:H22"/>
    <mergeCell ref="I21:I22"/>
    <mergeCell ref="J21:J22"/>
    <mergeCell ref="L13:L14"/>
    <mergeCell ref="M13:M14"/>
    <mergeCell ref="L15:L16"/>
    <mergeCell ref="C15:C16"/>
    <mergeCell ref="O17:O20"/>
    <mergeCell ref="I17:I20"/>
    <mergeCell ref="J17:J20"/>
    <mergeCell ref="K17:K20"/>
    <mergeCell ref="L17:L20"/>
    <mergeCell ref="M17:M20"/>
    <mergeCell ref="N17:N20"/>
    <mergeCell ref="N15:N16"/>
    <mergeCell ref="O15:O16"/>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M7:M10"/>
    <mergeCell ref="N7:N10"/>
    <mergeCell ref="O7:O10"/>
    <mergeCell ref="P11:P12"/>
    <mergeCell ref="R11:R12"/>
    <mergeCell ref="N13:N14"/>
    <mergeCell ref="O13:O14"/>
    <mergeCell ref="P13:P14"/>
    <mergeCell ref="R13:R14"/>
    <mergeCell ref="R15:R16"/>
    <mergeCell ref="M15:M16"/>
    <mergeCell ref="D15:D16"/>
    <mergeCell ref="E15:E16"/>
    <mergeCell ref="F15:F16"/>
    <mergeCell ref="G15:G16"/>
    <mergeCell ref="H13:H14"/>
    <mergeCell ref="I13:I14"/>
    <mergeCell ref="J13:J14"/>
    <mergeCell ref="K13:K14"/>
    <mergeCell ref="J15:J16"/>
    <mergeCell ref="K15:K16"/>
    <mergeCell ref="H15:H16"/>
    <mergeCell ref="I15:I16"/>
    <mergeCell ref="M3:O3"/>
    <mergeCell ref="A7:A27"/>
    <mergeCell ref="B7:B10"/>
    <mergeCell ref="C7:C10"/>
    <mergeCell ref="D7:D10"/>
    <mergeCell ref="E7:E10"/>
    <mergeCell ref="F7:F10"/>
    <mergeCell ref="G1:H1"/>
    <mergeCell ref="J1:K1"/>
    <mergeCell ref="A3:A4"/>
    <mergeCell ref="B3:B4"/>
    <mergeCell ref="C3:C4"/>
    <mergeCell ref="D3:F3"/>
    <mergeCell ref="G3:I3"/>
    <mergeCell ref="J3:L3"/>
    <mergeCell ref="J7:J10"/>
    <mergeCell ref="K7:K10"/>
    <mergeCell ref="L7:L10"/>
    <mergeCell ref="G7:G10"/>
    <mergeCell ref="H7:H10"/>
    <mergeCell ref="I7:I10"/>
    <mergeCell ref="N11:N12"/>
    <mergeCell ref="O11:O12"/>
    <mergeCell ref="B15:B16"/>
  </mergeCells>
  <dataValidations count="3">
    <dataValidation type="textLength" operator="greaterThan" showInputMessage="1" showErrorMessage="1" sqref="E5:F32 H5:I32 K5:L32 N5:O32">
      <formula1>500</formula1>
    </dataValidation>
    <dataValidation type="textLength" operator="lessThan" allowBlank="1" showInputMessage="1" showErrorMessage="1" sqref="E64:F67 H64:I67 K64:L67 N64:O67">
      <formula1>10</formula1>
    </dataValidation>
    <dataValidation operator="lessThan" allowBlank="1" showInputMessage="1" showErrorMessage="1" sqref="N33:O63 K33:L63 H33:I63 E33:F63"/>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'.'!$D$4:$D$6</xm:f>
          </x14:formula1>
          <xm:sqref>D6:D63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tabSelected="1" topLeftCell="A76" zoomScale="80" zoomScaleNormal="80" workbookViewId="0">
      <selection activeCell="K85" sqref="K85:K89"/>
    </sheetView>
  </sheetViews>
  <sheetFormatPr baseColWidth="10" defaultColWidth="11.42578125" defaultRowHeight="14.25" x14ac:dyDescent="0.2"/>
  <cols>
    <col min="1" max="1" width="27" style="75" customWidth="1"/>
    <col min="2" max="2" width="30.140625" style="75" customWidth="1"/>
    <col min="3" max="3" width="45.5703125" style="75" customWidth="1"/>
    <col min="4" max="4" width="40.28515625" style="75" customWidth="1"/>
    <col min="5" max="5" width="45.140625" style="75" customWidth="1"/>
    <col min="6" max="9" width="6.85546875" style="75" customWidth="1"/>
    <col min="10" max="16384" width="11.42578125" style="75"/>
  </cols>
  <sheetData>
    <row r="1" spans="1:9" s="69" customFormat="1" ht="15" x14ac:dyDescent="0.2">
      <c r="A1" s="288"/>
      <c r="B1" s="289" t="s">
        <v>204</v>
      </c>
      <c r="C1" s="289"/>
      <c r="D1" s="289"/>
      <c r="E1" s="289"/>
      <c r="F1" s="289"/>
      <c r="G1" s="289"/>
      <c r="H1" s="289"/>
      <c r="I1" s="289"/>
    </row>
    <row r="2" spans="1:9" s="69" customFormat="1" ht="15" x14ac:dyDescent="0.25">
      <c r="A2" s="288"/>
      <c r="B2" s="70" t="s">
        <v>195</v>
      </c>
      <c r="C2" s="288" t="s">
        <v>235</v>
      </c>
      <c r="D2" s="288"/>
      <c r="E2" s="288"/>
      <c r="F2" s="288"/>
      <c r="G2" s="288"/>
      <c r="H2" s="288"/>
      <c r="I2" s="288"/>
    </row>
    <row r="3" spans="1:9" s="69" customFormat="1" ht="15" x14ac:dyDescent="0.25">
      <c r="A3" s="288"/>
      <c r="B3" s="70" t="s">
        <v>196</v>
      </c>
      <c r="C3" s="290">
        <v>44419</v>
      </c>
      <c r="D3" s="288"/>
      <c r="E3" s="288"/>
      <c r="F3" s="288"/>
      <c r="G3" s="288"/>
      <c r="H3" s="288"/>
      <c r="I3" s="288"/>
    </row>
    <row r="4" spans="1:9" s="69" customFormat="1" ht="15" x14ac:dyDescent="0.25">
      <c r="A4" s="288"/>
      <c r="B4" s="70" t="s">
        <v>197</v>
      </c>
      <c r="C4" s="288"/>
      <c r="D4" s="288"/>
      <c r="E4" s="288"/>
      <c r="F4" s="288"/>
      <c r="G4" s="288"/>
      <c r="H4" s="288"/>
      <c r="I4" s="288"/>
    </row>
    <row r="5" spans="1:9" s="69" customFormat="1" x14ac:dyDescent="0.2">
      <c r="A5" s="288"/>
      <c r="C5" s="288"/>
      <c r="D5" s="288"/>
      <c r="E5" s="288"/>
      <c r="F5" s="288"/>
      <c r="G5" s="288"/>
      <c r="H5" s="288"/>
      <c r="I5" s="288"/>
    </row>
    <row r="6" spans="1:9" s="69" customFormat="1" x14ac:dyDescent="0.2">
      <c r="A6" s="285" t="s">
        <v>198</v>
      </c>
      <c r="B6" s="285"/>
      <c r="C6" s="285"/>
      <c r="D6" s="285"/>
      <c r="E6" s="82"/>
      <c r="F6" s="233">
        <f>(F23+H23)/C23</f>
        <v>0.7142857142857143</v>
      </c>
      <c r="G6" s="233"/>
      <c r="H6" s="233"/>
      <c r="I6" s="233"/>
    </row>
    <row r="7" spans="1:9" s="69" customFormat="1" ht="39.75" customHeight="1" x14ac:dyDescent="0.2">
      <c r="A7" s="83" t="s">
        <v>0</v>
      </c>
      <c r="B7" s="83" t="s">
        <v>1</v>
      </c>
      <c r="C7" s="83" t="s">
        <v>2</v>
      </c>
      <c r="D7" s="83" t="s">
        <v>199</v>
      </c>
      <c r="E7" s="83" t="s">
        <v>4</v>
      </c>
      <c r="F7" s="83" t="s">
        <v>200</v>
      </c>
      <c r="G7" s="83" t="s">
        <v>201</v>
      </c>
      <c r="H7" s="83" t="s">
        <v>202</v>
      </c>
      <c r="I7" s="83" t="s">
        <v>203</v>
      </c>
    </row>
    <row r="8" spans="1:9" ht="33.75" customHeight="1" x14ac:dyDescent="0.2">
      <c r="A8" s="267" t="s">
        <v>6</v>
      </c>
      <c r="B8" s="268" t="s">
        <v>7</v>
      </c>
      <c r="C8" s="252" t="s">
        <v>193</v>
      </c>
      <c r="D8" s="286" t="s">
        <v>236</v>
      </c>
      <c r="E8" s="268" t="s">
        <v>8</v>
      </c>
      <c r="F8" s="287">
        <v>1</v>
      </c>
      <c r="G8" s="287"/>
      <c r="H8" s="287"/>
      <c r="I8" s="287"/>
    </row>
    <row r="9" spans="1:9" ht="48.75" customHeight="1" x14ac:dyDescent="0.2">
      <c r="A9" s="267"/>
      <c r="B9" s="268"/>
      <c r="C9" s="252"/>
      <c r="D9" s="286"/>
      <c r="E9" s="268"/>
      <c r="F9" s="287"/>
      <c r="G9" s="287"/>
      <c r="H9" s="287"/>
      <c r="I9" s="287"/>
    </row>
    <row r="10" spans="1:9" ht="61.15" customHeight="1" x14ac:dyDescent="0.2">
      <c r="A10" s="267"/>
      <c r="B10" s="268" t="s">
        <v>9</v>
      </c>
      <c r="C10" s="252" t="s">
        <v>194</v>
      </c>
      <c r="D10" s="286" t="s">
        <v>237</v>
      </c>
      <c r="E10" s="268" t="s">
        <v>8</v>
      </c>
      <c r="F10" s="269">
        <v>1</v>
      </c>
      <c r="G10" s="269"/>
      <c r="H10" s="269"/>
      <c r="I10" s="269"/>
    </row>
    <row r="11" spans="1:9" ht="74.25" customHeight="1" x14ac:dyDescent="0.2">
      <c r="A11" s="267"/>
      <c r="B11" s="268"/>
      <c r="C11" s="252"/>
      <c r="D11" s="286"/>
      <c r="E11" s="268"/>
      <c r="F11" s="270"/>
      <c r="G11" s="270"/>
      <c r="H11" s="270"/>
      <c r="I11" s="270"/>
    </row>
    <row r="12" spans="1:9" ht="28.15" customHeight="1" x14ac:dyDescent="0.2">
      <c r="A12" s="314" t="s">
        <v>10</v>
      </c>
      <c r="B12" s="268" t="s">
        <v>11</v>
      </c>
      <c r="C12" s="252" t="s">
        <v>188</v>
      </c>
      <c r="D12" s="244" t="s">
        <v>238</v>
      </c>
      <c r="E12" s="268" t="s">
        <v>13</v>
      </c>
      <c r="F12" s="269">
        <v>1</v>
      </c>
      <c r="G12" s="269"/>
      <c r="H12" s="269"/>
      <c r="I12" s="269"/>
    </row>
    <row r="13" spans="1:9" ht="26.45" customHeight="1" x14ac:dyDescent="0.2">
      <c r="A13" s="314"/>
      <c r="B13" s="268"/>
      <c r="C13" s="252"/>
      <c r="D13" s="283"/>
      <c r="E13" s="268"/>
      <c r="F13" s="284"/>
      <c r="G13" s="284"/>
      <c r="H13" s="284"/>
      <c r="I13" s="284"/>
    </row>
    <row r="14" spans="1:9" ht="80.25" customHeight="1" x14ac:dyDescent="0.2">
      <c r="A14" s="314"/>
      <c r="B14" s="268"/>
      <c r="C14" s="252"/>
      <c r="D14" s="245"/>
      <c r="E14" s="268"/>
      <c r="F14" s="270"/>
      <c r="G14" s="270"/>
      <c r="H14" s="270"/>
      <c r="I14" s="270"/>
    </row>
    <row r="15" spans="1:9" ht="39.6" customHeight="1" x14ac:dyDescent="0.2">
      <c r="A15" s="314" t="s">
        <v>14</v>
      </c>
      <c r="B15" s="268" t="s">
        <v>15</v>
      </c>
      <c r="C15" s="252" t="s">
        <v>189</v>
      </c>
      <c r="D15" s="315" t="s">
        <v>239</v>
      </c>
      <c r="E15" s="268" t="s">
        <v>16</v>
      </c>
      <c r="F15" s="269">
        <v>1</v>
      </c>
      <c r="G15" s="269"/>
      <c r="H15" s="269"/>
      <c r="I15" s="269"/>
    </row>
    <row r="16" spans="1:9" ht="57" customHeight="1" x14ac:dyDescent="0.2">
      <c r="A16" s="314"/>
      <c r="B16" s="268"/>
      <c r="C16" s="252"/>
      <c r="D16" s="316"/>
      <c r="E16" s="268"/>
      <c r="F16" s="270"/>
      <c r="G16" s="270"/>
      <c r="H16" s="270"/>
      <c r="I16" s="270"/>
    </row>
    <row r="17" spans="1:10" x14ac:dyDescent="0.2">
      <c r="A17" s="314" t="s">
        <v>17</v>
      </c>
      <c r="B17" s="268" t="s">
        <v>18</v>
      </c>
      <c r="C17" s="252" t="s">
        <v>190</v>
      </c>
      <c r="D17" s="244" t="s">
        <v>240</v>
      </c>
      <c r="E17" s="268" t="s">
        <v>19</v>
      </c>
      <c r="F17" s="269"/>
      <c r="G17" s="269">
        <v>1</v>
      </c>
      <c r="H17" s="269"/>
      <c r="I17" s="269"/>
    </row>
    <row r="18" spans="1:10" ht="105.75" customHeight="1" x14ac:dyDescent="0.2">
      <c r="A18" s="314"/>
      <c r="B18" s="268"/>
      <c r="C18" s="252"/>
      <c r="D18" s="245"/>
      <c r="E18" s="268"/>
      <c r="F18" s="270"/>
      <c r="G18" s="270"/>
      <c r="H18" s="270"/>
      <c r="I18" s="270"/>
    </row>
    <row r="19" spans="1:10" ht="45" customHeight="1" x14ac:dyDescent="0.2">
      <c r="A19" s="314"/>
      <c r="B19" s="268" t="s">
        <v>21</v>
      </c>
      <c r="C19" s="252" t="s">
        <v>191</v>
      </c>
      <c r="D19" s="244" t="s">
        <v>241</v>
      </c>
      <c r="E19" s="84" t="s">
        <v>22</v>
      </c>
      <c r="F19" s="269"/>
      <c r="G19" s="269">
        <v>1</v>
      </c>
      <c r="H19" s="269"/>
      <c r="I19" s="269"/>
    </row>
    <row r="20" spans="1:10" ht="47.25" customHeight="1" x14ac:dyDescent="0.2">
      <c r="A20" s="314"/>
      <c r="B20" s="268"/>
      <c r="C20" s="252"/>
      <c r="D20" s="245"/>
      <c r="E20" s="84" t="s">
        <v>23</v>
      </c>
      <c r="F20" s="270"/>
      <c r="G20" s="270"/>
      <c r="H20" s="270"/>
      <c r="I20" s="270"/>
    </row>
    <row r="21" spans="1:10" x14ac:dyDescent="0.2">
      <c r="A21" s="267" t="s">
        <v>24</v>
      </c>
      <c r="B21" s="268" t="s">
        <v>143</v>
      </c>
      <c r="C21" s="252" t="s">
        <v>192</v>
      </c>
      <c r="D21" s="244" t="s">
        <v>242</v>
      </c>
      <c r="E21" s="268" t="s">
        <v>27</v>
      </c>
      <c r="F21" s="269"/>
      <c r="G21" s="269"/>
      <c r="H21" s="269">
        <v>1</v>
      </c>
      <c r="I21" s="269"/>
    </row>
    <row r="22" spans="1:10" ht="109.5" customHeight="1" thickBot="1" x14ac:dyDescent="0.25">
      <c r="A22" s="267"/>
      <c r="B22" s="268"/>
      <c r="C22" s="252"/>
      <c r="D22" s="245"/>
      <c r="E22" s="268"/>
      <c r="F22" s="270"/>
      <c r="G22" s="270"/>
      <c r="H22" s="270"/>
      <c r="I22" s="270"/>
    </row>
    <row r="23" spans="1:10" s="69" customFormat="1" x14ac:dyDescent="0.2">
      <c r="A23" s="321" t="s">
        <v>205</v>
      </c>
      <c r="B23" s="321"/>
      <c r="C23" s="85">
        <v>7</v>
      </c>
      <c r="D23" s="322">
        <f>+F23+G23+H23+I23</f>
        <v>7</v>
      </c>
      <c r="E23" s="322"/>
      <c r="F23" s="74">
        <f>SUM(F8:F22)</f>
        <v>4</v>
      </c>
      <c r="G23" s="74">
        <f t="shared" ref="G23:I23" si="0">SUM(G8:G22)</f>
        <v>2</v>
      </c>
      <c r="H23" s="74">
        <f t="shared" si="0"/>
        <v>1</v>
      </c>
      <c r="I23" s="74">
        <f t="shared" si="0"/>
        <v>0</v>
      </c>
    </row>
    <row r="24" spans="1:10" s="69" customFormat="1" ht="15" thickBot="1" x14ac:dyDescent="0.25">
      <c r="A24" s="285" t="s">
        <v>32</v>
      </c>
      <c r="B24" s="285"/>
      <c r="C24" s="285"/>
      <c r="D24" s="285"/>
      <c r="E24" s="82"/>
      <c r="F24" s="233">
        <f>+(F47+H47)/D47</f>
        <v>1</v>
      </c>
      <c r="G24" s="233"/>
      <c r="H24" s="233"/>
      <c r="I24" s="233"/>
    </row>
    <row r="25" spans="1:10" s="69" customFormat="1" ht="30.75" thickBot="1" x14ac:dyDescent="0.25">
      <c r="A25" s="86" t="s">
        <v>0</v>
      </c>
      <c r="B25" s="87" t="s">
        <v>1</v>
      </c>
      <c r="C25" s="88" t="s">
        <v>2</v>
      </c>
      <c r="D25" s="88" t="s">
        <v>199</v>
      </c>
      <c r="E25" s="89" t="s">
        <v>4</v>
      </c>
      <c r="F25" s="83" t="s">
        <v>200</v>
      </c>
      <c r="G25" s="83" t="s">
        <v>201</v>
      </c>
      <c r="H25" s="83" t="s">
        <v>202</v>
      </c>
      <c r="I25" s="83" t="s">
        <v>203</v>
      </c>
    </row>
    <row r="26" spans="1:10" s="77" customFormat="1" ht="144" customHeight="1" x14ac:dyDescent="0.2">
      <c r="A26" s="317" t="s">
        <v>33</v>
      </c>
      <c r="B26" s="252" t="s">
        <v>34</v>
      </c>
      <c r="C26" s="107" t="s">
        <v>224</v>
      </c>
      <c r="D26" s="113" t="s">
        <v>243</v>
      </c>
      <c r="E26" s="90" t="s">
        <v>37</v>
      </c>
      <c r="F26" s="94">
        <v>1</v>
      </c>
      <c r="G26" s="94"/>
      <c r="H26" s="94"/>
      <c r="I26" s="94"/>
    </row>
    <row r="27" spans="1:10" s="77" customFormat="1" ht="100.9" customHeight="1" x14ac:dyDescent="0.2">
      <c r="A27" s="317"/>
      <c r="B27" s="252"/>
      <c r="C27" s="313" t="s">
        <v>225</v>
      </c>
      <c r="D27" s="113" t="s">
        <v>244</v>
      </c>
      <c r="E27" s="91" t="s">
        <v>40</v>
      </c>
      <c r="F27" s="95">
        <v>1</v>
      </c>
      <c r="G27" s="95"/>
      <c r="H27" s="95"/>
      <c r="I27" s="95"/>
    </row>
    <row r="28" spans="1:10" s="77" customFormat="1" x14ac:dyDescent="0.2">
      <c r="A28" s="317"/>
      <c r="B28" s="252"/>
      <c r="C28" s="306"/>
      <c r="D28" s="255" t="s">
        <v>244</v>
      </c>
      <c r="E28" s="91" t="s">
        <v>42</v>
      </c>
      <c r="F28" s="276">
        <v>1</v>
      </c>
      <c r="G28" s="276"/>
      <c r="H28" s="276"/>
      <c r="I28" s="276"/>
    </row>
    <row r="29" spans="1:10" s="77" customFormat="1" ht="13.9" customHeight="1" thickBot="1" x14ac:dyDescent="0.25">
      <c r="A29" s="317"/>
      <c r="B29" s="252"/>
      <c r="C29" s="294"/>
      <c r="D29" s="256"/>
      <c r="E29" s="92" t="s">
        <v>43</v>
      </c>
      <c r="F29" s="278"/>
      <c r="G29" s="278"/>
      <c r="H29" s="278"/>
      <c r="I29" s="278"/>
    </row>
    <row r="30" spans="1:10" s="69" customFormat="1" ht="55.5" customHeight="1" x14ac:dyDescent="0.2">
      <c r="A30" s="317"/>
      <c r="B30" s="252" t="s">
        <v>44</v>
      </c>
      <c r="C30" s="308" t="s">
        <v>226</v>
      </c>
      <c r="D30" s="281" t="s">
        <v>245</v>
      </c>
      <c r="E30" s="271" t="s">
        <v>48</v>
      </c>
      <c r="F30" s="307">
        <v>1</v>
      </c>
      <c r="G30" s="307"/>
      <c r="H30" s="307"/>
      <c r="I30" s="307"/>
      <c r="J30" s="78"/>
    </row>
    <row r="31" spans="1:10" s="69" customFormat="1" ht="177" customHeight="1" thickBot="1" x14ac:dyDescent="0.25">
      <c r="A31" s="317"/>
      <c r="B31" s="252"/>
      <c r="C31" s="309"/>
      <c r="D31" s="282"/>
      <c r="E31" s="272"/>
      <c r="F31" s="307"/>
      <c r="G31" s="307"/>
      <c r="H31" s="307"/>
      <c r="I31" s="307"/>
    </row>
    <row r="32" spans="1:10" s="69" customFormat="1" ht="45" customHeight="1" x14ac:dyDescent="0.2">
      <c r="A32" s="317"/>
      <c r="B32" s="252" t="s">
        <v>50</v>
      </c>
      <c r="C32" s="308" t="s">
        <v>227</v>
      </c>
      <c r="D32" s="281" t="s">
        <v>245</v>
      </c>
      <c r="E32" s="271" t="s">
        <v>206</v>
      </c>
      <c r="F32" s="307">
        <v>1</v>
      </c>
      <c r="G32" s="307"/>
      <c r="H32" s="307"/>
      <c r="I32" s="307"/>
    </row>
    <row r="33" spans="1:10" s="69" customFormat="1" ht="94.5" customHeight="1" thickBot="1" x14ac:dyDescent="0.25">
      <c r="A33" s="317"/>
      <c r="B33" s="252"/>
      <c r="C33" s="312"/>
      <c r="D33" s="282"/>
      <c r="E33" s="272"/>
      <c r="F33" s="307"/>
      <c r="G33" s="307"/>
      <c r="H33" s="307"/>
      <c r="I33" s="307"/>
      <c r="J33" s="79"/>
    </row>
    <row r="34" spans="1:10" s="69" customFormat="1" ht="99.75" x14ac:dyDescent="0.2">
      <c r="A34" s="317"/>
      <c r="B34" s="252" t="s">
        <v>171</v>
      </c>
      <c r="C34" s="107" t="s">
        <v>228</v>
      </c>
      <c r="D34" s="112" t="s">
        <v>246</v>
      </c>
      <c r="E34" s="310" t="s">
        <v>58</v>
      </c>
      <c r="F34" s="307">
        <v>1</v>
      </c>
      <c r="G34" s="307"/>
      <c r="H34" s="307"/>
      <c r="I34" s="307"/>
      <c r="J34" s="79"/>
    </row>
    <row r="35" spans="1:10" s="69" customFormat="1" ht="112.5" customHeight="1" thickBot="1" x14ac:dyDescent="0.25">
      <c r="A35" s="317"/>
      <c r="B35" s="252"/>
      <c r="C35" s="107" t="s">
        <v>229</v>
      </c>
      <c r="D35" s="112" t="s">
        <v>247</v>
      </c>
      <c r="E35" s="311"/>
      <c r="F35" s="307"/>
      <c r="G35" s="307"/>
      <c r="H35" s="307"/>
      <c r="I35" s="307"/>
    </row>
    <row r="36" spans="1:10" s="69" customFormat="1" ht="165.75" customHeight="1" x14ac:dyDescent="0.2">
      <c r="A36" s="317"/>
      <c r="B36" s="252" t="s">
        <v>60</v>
      </c>
      <c r="C36" s="97" t="s">
        <v>230</v>
      </c>
      <c r="D36" s="111" t="s">
        <v>248</v>
      </c>
      <c r="E36" s="93" t="s">
        <v>64</v>
      </c>
      <c r="F36" s="94">
        <v>1</v>
      </c>
      <c r="G36" s="94"/>
      <c r="H36" s="94"/>
      <c r="I36" s="94"/>
      <c r="J36" s="91"/>
    </row>
    <row r="37" spans="1:10" s="69" customFormat="1" ht="46.9" customHeight="1" x14ac:dyDescent="0.2">
      <c r="A37" s="317"/>
      <c r="B37" s="252"/>
      <c r="C37" s="318" t="s">
        <v>231</v>
      </c>
      <c r="D37" s="273" t="s">
        <v>249</v>
      </c>
      <c r="E37" s="91" t="s">
        <v>67</v>
      </c>
      <c r="F37" s="276">
        <v>1</v>
      </c>
      <c r="G37" s="276"/>
      <c r="H37" s="276"/>
      <c r="I37" s="276"/>
      <c r="J37" s="91"/>
    </row>
    <row r="38" spans="1:10" s="69" customFormat="1" ht="8.4499999999999993" customHeight="1" x14ac:dyDescent="0.2">
      <c r="A38" s="317"/>
      <c r="B38" s="252"/>
      <c r="C38" s="319"/>
      <c r="D38" s="274"/>
      <c r="E38" s="91" t="s">
        <v>68</v>
      </c>
      <c r="F38" s="277"/>
      <c r="G38" s="277"/>
      <c r="H38" s="277"/>
      <c r="I38" s="277"/>
    </row>
    <row r="39" spans="1:10" s="69" customFormat="1" ht="61.5" customHeight="1" thickBot="1" x14ac:dyDescent="0.25">
      <c r="A39" s="317"/>
      <c r="B39" s="252"/>
      <c r="C39" s="320"/>
      <c r="D39" s="275"/>
      <c r="E39" s="92" t="s">
        <v>69</v>
      </c>
      <c r="F39" s="278"/>
      <c r="G39" s="278"/>
      <c r="H39" s="278"/>
      <c r="I39" s="278"/>
    </row>
    <row r="40" spans="1:10" s="69" customFormat="1" ht="29.25" customHeight="1" x14ac:dyDescent="0.2">
      <c r="A40" s="317"/>
      <c r="B40" s="252" t="s">
        <v>70</v>
      </c>
      <c r="C40" s="308" t="s">
        <v>232</v>
      </c>
      <c r="D40" s="279" t="s">
        <v>250</v>
      </c>
      <c r="E40" s="271" t="s">
        <v>74</v>
      </c>
      <c r="F40" s="307">
        <v>1</v>
      </c>
      <c r="G40" s="307"/>
      <c r="H40" s="307"/>
      <c r="I40" s="307"/>
    </row>
    <row r="41" spans="1:10" s="69" customFormat="1" ht="104.25" customHeight="1" thickBot="1" x14ac:dyDescent="0.25">
      <c r="A41" s="317"/>
      <c r="B41" s="252"/>
      <c r="C41" s="309"/>
      <c r="D41" s="280"/>
      <c r="E41" s="272"/>
      <c r="F41" s="307"/>
      <c r="G41" s="307"/>
      <c r="H41" s="307"/>
      <c r="I41" s="307"/>
    </row>
    <row r="42" spans="1:10" s="69" customFormat="1" ht="96.75" customHeight="1" x14ac:dyDescent="0.2">
      <c r="A42" s="317"/>
      <c r="B42" s="252" t="s">
        <v>76</v>
      </c>
      <c r="C42" s="293" t="s">
        <v>233</v>
      </c>
      <c r="D42" s="279" t="s">
        <v>251</v>
      </c>
      <c r="E42" s="271" t="s">
        <v>79</v>
      </c>
      <c r="F42" s="307">
        <v>1</v>
      </c>
      <c r="G42" s="307"/>
      <c r="H42" s="307"/>
      <c r="I42" s="307"/>
      <c r="J42" s="91"/>
    </row>
    <row r="43" spans="1:10" s="69" customFormat="1" ht="97.5" customHeight="1" thickBot="1" x14ac:dyDescent="0.25">
      <c r="A43" s="317"/>
      <c r="B43" s="252"/>
      <c r="C43" s="294"/>
      <c r="D43" s="280"/>
      <c r="E43" s="272"/>
      <c r="F43" s="307"/>
      <c r="G43" s="307"/>
      <c r="H43" s="307"/>
      <c r="I43" s="307"/>
    </row>
    <row r="44" spans="1:10" s="69" customFormat="1" ht="21.6" customHeight="1" x14ac:dyDescent="0.2">
      <c r="A44" s="317"/>
      <c r="B44" s="252" t="s">
        <v>177</v>
      </c>
      <c r="C44" s="293" t="s">
        <v>234</v>
      </c>
      <c r="D44" s="279" t="s">
        <v>252</v>
      </c>
      <c r="E44" s="271" t="s">
        <v>83</v>
      </c>
      <c r="F44" s="303">
        <v>1</v>
      </c>
      <c r="G44" s="303"/>
      <c r="H44" s="303"/>
      <c r="I44" s="303"/>
      <c r="J44" s="79"/>
    </row>
    <row r="45" spans="1:10" s="69" customFormat="1" ht="45.75" customHeight="1" x14ac:dyDescent="0.2">
      <c r="A45" s="317"/>
      <c r="B45" s="252"/>
      <c r="C45" s="306"/>
      <c r="D45" s="299"/>
      <c r="E45" s="305"/>
      <c r="F45" s="304"/>
      <c r="G45" s="304"/>
      <c r="H45" s="304"/>
      <c r="I45" s="304"/>
    </row>
    <row r="46" spans="1:10" s="69" customFormat="1" ht="15" thickBot="1" x14ac:dyDescent="0.25">
      <c r="A46" s="317"/>
      <c r="B46" s="252"/>
      <c r="C46" s="294"/>
      <c r="D46" s="280"/>
      <c r="E46" s="305"/>
      <c r="F46" s="304"/>
      <c r="G46" s="304"/>
      <c r="H46" s="304"/>
      <c r="I46" s="304"/>
    </row>
    <row r="47" spans="1:10" s="69" customFormat="1" ht="20.25" x14ac:dyDescent="0.2">
      <c r="A47" s="257" t="s">
        <v>205</v>
      </c>
      <c r="B47" s="257"/>
      <c r="C47" s="98">
        <v>11</v>
      </c>
      <c r="D47" s="257">
        <f>+F47+G47+H47+I47</f>
        <v>11</v>
      </c>
      <c r="E47" s="257"/>
      <c r="F47" s="76">
        <f>SUM(F26:F46)</f>
        <v>11</v>
      </c>
      <c r="G47" s="76">
        <f t="shared" ref="G47:I47" si="1">SUM(G26:G46)</f>
        <v>0</v>
      </c>
      <c r="H47" s="76">
        <f t="shared" si="1"/>
        <v>0</v>
      </c>
      <c r="I47" s="76">
        <f t="shared" si="1"/>
        <v>0</v>
      </c>
    </row>
    <row r="48" spans="1:10" s="69" customFormat="1" ht="20.25" x14ac:dyDescent="0.2">
      <c r="A48" s="258" t="s">
        <v>86</v>
      </c>
      <c r="B48" s="258"/>
      <c r="C48" s="258"/>
      <c r="D48" s="258"/>
      <c r="E48" s="99"/>
      <c r="F48" s="233">
        <f>+(F78+H78)/D78</f>
        <v>0.91666666666666663</v>
      </c>
      <c r="G48" s="233"/>
      <c r="H48" s="233"/>
      <c r="I48" s="233"/>
    </row>
    <row r="49" spans="1:10" s="69" customFormat="1" x14ac:dyDescent="0.2">
      <c r="A49" s="73" t="s">
        <v>0</v>
      </c>
      <c r="B49" s="73" t="s">
        <v>1</v>
      </c>
      <c r="C49" s="73" t="s">
        <v>2</v>
      </c>
      <c r="D49" s="73" t="s">
        <v>199</v>
      </c>
      <c r="E49" s="73" t="s">
        <v>4</v>
      </c>
      <c r="F49" s="73" t="s">
        <v>200</v>
      </c>
      <c r="G49" s="73" t="s">
        <v>201</v>
      </c>
      <c r="H49" s="73" t="s">
        <v>202</v>
      </c>
      <c r="I49" s="73" t="s">
        <v>203</v>
      </c>
    </row>
    <row r="50" spans="1:10" s="69" customFormat="1" ht="75" customHeight="1" x14ac:dyDescent="0.2">
      <c r="A50" s="259" t="s">
        <v>87</v>
      </c>
      <c r="B50" s="252" t="s">
        <v>88</v>
      </c>
      <c r="C50" s="107" t="s">
        <v>212</v>
      </c>
      <c r="D50" s="112" t="s">
        <v>253</v>
      </c>
      <c r="E50" s="93" t="s">
        <v>92</v>
      </c>
      <c r="F50" s="96">
        <v>1</v>
      </c>
      <c r="G50" s="96"/>
      <c r="H50" s="96"/>
      <c r="I50" s="96"/>
    </row>
    <row r="51" spans="1:10" s="69" customFormat="1" ht="99" customHeight="1" x14ac:dyDescent="0.2">
      <c r="A51" s="260"/>
      <c r="B51" s="252"/>
      <c r="C51" s="107" t="s">
        <v>213</v>
      </c>
      <c r="D51" s="112" t="s">
        <v>254</v>
      </c>
      <c r="E51" s="93" t="s">
        <v>94</v>
      </c>
      <c r="F51" s="96">
        <v>1</v>
      </c>
      <c r="G51" s="96"/>
      <c r="H51" s="96"/>
      <c r="I51" s="96"/>
      <c r="J51" s="91"/>
    </row>
    <row r="52" spans="1:10" s="69" customFormat="1" ht="118.5" customHeight="1" thickBot="1" x14ac:dyDescent="0.25">
      <c r="A52" s="260"/>
      <c r="B52" s="252"/>
      <c r="C52" s="107" t="s">
        <v>214</v>
      </c>
      <c r="D52" s="112" t="s">
        <v>255</v>
      </c>
      <c r="E52" s="80"/>
      <c r="F52" s="96">
        <v>1</v>
      </c>
      <c r="G52" s="96"/>
      <c r="H52" s="96"/>
      <c r="I52" s="96"/>
    </row>
    <row r="53" spans="1:10" s="69" customFormat="1" ht="44.45" customHeight="1" x14ac:dyDescent="0.2">
      <c r="A53" s="260"/>
      <c r="B53" s="298" t="s">
        <v>207</v>
      </c>
      <c r="C53" s="295" t="s">
        <v>215</v>
      </c>
      <c r="D53" s="300" t="s">
        <v>256</v>
      </c>
      <c r="E53" s="93" t="s">
        <v>100</v>
      </c>
      <c r="F53" s="229">
        <v>1</v>
      </c>
      <c r="G53" s="229"/>
      <c r="H53" s="229"/>
      <c r="I53" s="229"/>
    </row>
    <row r="54" spans="1:10" s="69" customFormat="1" ht="21" customHeight="1" x14ac:dyDescent="0.2">
      <c r="A54" s="260"/>
      <c r="B54" s="298"/>
      <c r="C54" s="296"/>
      <c r="D54" s="301"/>
      <c r="E54" s="93" t="s">
        <v>101</v>
      </c>
      <c r="F54" s="265"/>
      <c r="G54" s="265"/>
      <c r="H54" s="265"/>
      <c r="I54" s="265"/>
    </row>
    <row r="55" spans="1:10" s="69" customFormat="1" ht="163.5" customHeight="1" x14ac:dyDescent="0.2">
      <c r="A55" s="260"/>
      <c r="B55" s="298"/>
      <c r="C55" s="297"/>
      <c r="D55" s="302"/>
      <c r="E55" s="93" t="s">
        <v>104</v>
      </c>
      <c r="F55" s="230"/>
      <c r="G55" s="230"/>
      <c r="H55" s="230"/>
      <c r="I55" s="230"/>
      <c r="J55" s="91"/>
    </row>
    <row r="56" spans="1:10" s="69" customFormat="1" ht="76.5" customHeight="1" x14ac:dyDescent="0.2">
      <c r="A56" s="260"/>
      <c r="B56" s="298"/>
      <c r="C56" s="107" t="s">
        <v>216</v>
      </c>
      <c r="D56" s="112" t="s">
        <v>256</v>
      </c>
      <c r="E56" s="93" t="s">
        <v>106</v>
      </c>
      <c r="F56" s="96">
        <v>1</v>
      </c>
      <c r="G56" s="96"/>
      <c r="H56" s="96"/>
      <c r="I56" s="96"/>
      <c r="J56" s="91"/>
    </row>
    <row r="57" spans="1:10" s="69" customFormat="1" ht="40.9" customHeight="1" x14ac:dyDescent="0.2">
      <c r="A57" s="260"/>
      <c r="B57" s="298"/>
      <c r="C57" s="295" t="s">
        <v>217</v>
      </c>
      <c r="D57" s="253" t="s">
        <v>256</v>
      </c>
      <c r="E57" s="93" t="s">
        <v>108</v>
      </c>
      <c r="F57" s="229">
        <v>1</v>
      </c>
      <c r="G57" s="229"/>
      <c r="H57" s="229"/>
      <c r="I57" s="229"/>
    </row>
    <row r="58" spans="1:10" s="69" customFormat="1" ht="69.75" customHeight="1" x14ac:dyDescent="0.2">
      <c r="A58" s="260"/>
      <c r="B58" s="298"/>
      <c r="C58" s="297"/>
      <c r="D58" s="254"/>
      <c r="E58" s="81"/>
      <c r="F58" s="230"/>
      <c r="G58" s="230"/>
      <c r="H58" s="230"/>
      <c r="I58" s="230"/>
    </row>
    <row r="59" spans="1:10" s="69" customFormat="1" ht="149.25" customHeight="1" x14ac:dyDescent="0.2">
      <c r="A59" s="260"/>
      <c r="B59" s="298"/>
      <c r="C59" s="107" t="s">
        <v>218</v>
      </c>
      <c r="D59" s="253" t="s">
        <v>257</v>
      </c>
      <c r="E59" s="81"/>
      <c r="F59" s="96">
        <v>1</v>
      </c>
      <c r="G59" s="96"/>
      <c r="H59" s="96"/>
      <c r="I59" s="96"/>
    </row>
    <row r="60" spans="1:10" s="69" customFormat="1" ht="85.5" customHeight="1" x14ac:dyDescent="0.2">
      <c r="A60" s="260"/>
      <c r="B60" s="298"/>
      <c r="C60" s="107" t="s">
        <v>219</v>
      </c>
      <c r="D60" s="254"/>
      <c r="E60" s="81"/>
      <c r="F60" s="96">
        <v>1</v>
      </c>
      <c r="G60" s="96"/>
      <c r="H60" s="96"/>
      <c r="I60" s="96"/>
    </row>
    <row r="61" spans="1:10" s="69" customFormat="1" ht="30.6" customHeight="1" x14ac:dyDescent="0.2">
      <c r="A61" s="260"/>
      <c r="B61" s="298"/>
      <c r="C61" s="295" t="s">
        <v>220</v>
      </c>
      <c r="D61" s="253" t="s">
        <v>257</v>
      </c>
      <c r="E61" s="81"/>
      <c r="F61" s="229">
        <v>1</v>
      </c>
      <c r="G61" s="229"/>
      <c r="H61" s="229"/>
      <c r="I61" s="229"/>
    </row>
    <row r="62" spans="1:10" s="69" customFormat="1" ht="81.75" customHeight="1" x14ac:dyDescent="0.2">
      <c r="A62" s="260"/>
      <c r="B62" s="298"/>
      <c r="C62" s="297"/>
      <c r="D62" s="254"/>
      <c r="E62" s="81"/>
      <c r="F62" s="230"/>
      <c r="G62" s="230"/>
      <c r="H62" s="230"/>
      <c r="I62" s="230"/>
    </row>
    <row r="63" spans="1:10" s="69" customFormat="1" ht="21" customHeight="1" x14ac:dyDescent="0.2">
      <c r="A63" s="260"/>
      <c r="B63" s="298"/>
      <c r="C63" s="295" t="s">
        <v>221</v>
      </c>
      <c r="D63" s="253" t="s">
        <v>257</v>
      </c>
      <c r="E63" s="81"/>
      <c r="F63" s="229">
        <v>1</v>
      </c>
      <c r="G63" s="229"/>
      <c r="H63" s="229"/>
      <c r="I63" s="229"/>
    </row>
    <row r="64" spans="1:10" s="69" customFormat="1" ht="30.6" customHeight="1" x14ac:dyDescent="0.2">
      <c r="A64" s="260"/>
      <c r="B64" s="298"/>
      <c r="C64" s="296"/>
      <c r="D64" s="266"/>
      <c r="E64" s="81"/>
      <c r="F64" s="265"/>
      <c r="G64" s="265"/>
      <c r="H64" s="265"/>
      <c r="I64" s="265"/>
    </row>
    <row r="65" spans="1:10" s="69" customFormat="1" ht="28.9" customHeight="1" x14ac:dyDescent="0.2">
      <c r="A65" s="260"/>
      <c r="B65" s="298"/>
      <c r="C65" s="296"/>
      <c r="D65" s="266"/>
      <c r="E65" s="81"/>
      <c r="F65" s="265"/>
      <c r="G65" s="265"/>
      <c r="H65" s="265"/>
      <c r="I65" s="265"/>
    </row>
    <row r="66" spans="1:10" s="69" customFormat="1" ht="24" customHeight="1" x14ac:dyDescent="0.2">
      <c r="A66" s="260"/>
      <c r="B66" s="298"/>
      <c r="C66" s="296"/>
      <c r="D66" s="266"/>
      <c r="E66" s="81"/>
      <c r="F66" s="265"/>
      <c r="G66" s="265"/>
      <c r="H66" s="265"/>
      <c r="I66" s="265"/>
    </row>
    <row r="67" spans="1:10" s="69" customFormat="1" ht="74.25" customHeight="1" x14ac:dyDescent="0.2">
      <c r="A67" s="260"/>
      <c r="B67" s="298"/>
      <c r="C67" s="297"/>
      <c r="D67" s="254"/>
      <c r="E67" s="81"/>
      <c r="F67" s="230"/>
      <c r="G67" s="230"/>
      <c r="H67" s="230"/>
      <c r="I67" s="230"/>
    </row>
    <row r="68" spans="1:10" s="69" customFormat="1" ht="9" customHeight="1" x14ac:dyDescent="0.2">
      <c r="A68" s="260"/>
      <c r="B68" s="298"/>
      <c r="C68" s="295" t="s">
        <v>222</v>
      </c>
      <c r="D68" s="253" t="s">
        <v>259</v>
      </c>
      <c r="E68" s="81"/>
      <c r="F68" s="229"/>
      <c r="G68" s="229">
        <v>1</v>
      </c>
      <c r="H68" s="229"/>
      <c r="I68" s="229"/>
    </row>
    <row r="69" spans="1:10" s="69" customFormat="1" ht="13.15" customHeight="1" x14ac:dyDescent="0.2">
      <c r="A69" s="260"/>
      <c r="B69" s="298"/>
      <c r="C69" s="296"/>
      <c r="D69" s="266"/>
      <c r="E69" s="81"/>
      <c r="F69" s="265"/>
      <c r="G69" s="265"/>
      <c r="H69" s="265"/>
      <c r="I69" s="265"/>
    </row>
    <row r="70" spans="1:10" s="69" customFormat="1" ht="78" customHeight="1" thickBot="1" x14ac:dyDescent="0.25">
      <c r="A70" s="260"/>
      <c r="B70" s="298"/>
      <c r="C70" s="297"/>
      <c r="D70" s="254"/>
      <c r="E70" s="80"/>
      <c r="F70" s="230"/>
      <c r="G70" s="230"/>
      <c r="H70" s="230"/>
      <c r="I70" s="230"/>
    </row>
    <row r="71" spans="1:10" s="69" customFormat="1" ht="28.5" x14ac:dyDescent="0.2">
      <c r="A71" s="260"/>
      <c r="B71" s="236" t="s">
        <v>208</v>
      </c>
      <c r="C71" s="239" t="s">
        <v>223</v>
      </c>
      <c r="D71" s="241" t="s">
        <v>258</v>
      </c>
      <c r="E71" s="91" t="s">
        <v>122</v>
      </c>
      <c r="F71" s="262">
        <v>1</v>
      </c>
      <c r="G71" s="262"/>
      <c r="H71" s="262"/>
      <c r="I71" s="262"/>
    </row>
    <row r="72" spans="1:10" s="69" customFormat="1" ht="25.15" customHeight="1" x14ac:dyDescent="0.2">
      <c r="A72" s="260"/>
      <c r="B72" s="237"/>
      <c r="C72" s="240"/>
      <c r="D72" s="242"/>
      <c r="E72" s="91" t="s">
        <v>123</v>
      </c>
      <c r="F72" s="263"/>
      <c r="G72" s="263"/>
      <c r="H72" s="263"/>
      <c r="I72" s="263"/>
    </row>
    <row r="73" spans="1:10" s="69" customFormat="1" ht="40.9" customHeight="1" x14ac:dyDescent="0.2">
      <c r="A73" s="260"/>
      <c r="B73" s="237"/>
      <c r="C73" s="240"/>
      <c r="D73" s="242"/>
      <c r="E73" s="91" t="s">
        <v>126</v>
      </c>
      <c r="F73" s="263"/>
      <c r="G73" s="263"/>
      <c r="H73" s="263"/>
      <c r="I73" s="263"/>
      <c r="J73" s="91"/>
    </row>
    <row r="74" spans="1:10" s="69" customFormat="1" ht="28.5" x14ac:dyDescent="0.2">
      <c r="A74" s="260"/>
      <c r="B74" s="237"/>
      <c r="C74" s="240"/>
      <c r="D74" s="242"/>
      <c r="E74" s="91" t="s">
        <v>128</v>
      </c>
      <c r="F74" s="263"/>
      <c r="G74" s="263"/>
      <c r="H74" s="263"/>
      <c r="I74" s="263"/>
    </row>
    <row r="75" spans="1:10" s="69" customFormat="1" ht="89.45" customHeight="1" x14ac:dyDescent="0.2">
      <c r="A75" s="260"/>
      <c r="B75" s="237"/>
      <c r="C75" s="240"/>
      <c r="D75" s="242"/>
      <c r="E75" s="91" t="s">
        <v>130</v>
      </c>
      <c r="F75" s="263"/>
      <c r="G75" s="263"/>
      <c r="H75" s="263"/>
      <c r="I75" s="263"/>
    </row>
    <row r="76" spans="1:10" s="69" customFormat="1" ht="19.899999999999999" customHeight="1" x14ac:dyDescent="0.2">
      <c r="A76" s="260"/>
      <c r="B76" s="237"/>
      <c r="C76" s="240"/>
      <c r="D76" s="242"/>
      <c r="E76" s="91" t="s">
        <v>131</v>
      </c>
      <c r="F76" s="263"/>
      <c r="G76" s="263"/>
      <c r="H76" s="263"/>
      <c r="I76" s="263"/>
    </row>
    <row r="77" spans="1:10" s="69" customFormat="1" ht="36" customHeight="1" thickBot="1" x14ac:dyDescent="0.25">
      <c r="A77" s="261"/>
      <c r="B77" s="238"/>
      <c r="C77" s="240"/>
      <c r="D77" s="243"/>
      <c r="E77" s="91" t="s">
        <v>133</v>
      </c>
      <c r="F77" s="264"/>
      <c r="G77" s="264"/>
      <c r="H77" s="264"/>
      <c r="I77" s="264"/>
    </row>
    <row r="78" spans="1:10" s="69" customFormat="1" ht="20.25" x14ac:dyDescent="0.2">
      <c r="A78" s="246" t="s">
        <v>205</v>
      </c>
      <c r="B78" s="246"/>
      <c r="C78" s="100">
        <v>12</v>
      </c>
      <c r="D78" s="247">
        <f>+F78+G78+H78+I78</f>
        <v>12</v>
      </c>
      <c r="E78" s="248"/>
      <c r="F78" s="108">
        <f>SUM(F50:F77)</f>
        <v>11</v>
      </c>
      <c r="G78" s="108">
        <f t="shared" ref="G78:I78" si="2">SUM(G50:G77)</f>
        <v>1</v>
      </c>
      <c r="H78" s="108">
        <f t="shared" si="2"/>
        <v>0</v>
      </c>
      <c r="I78" s="108">
        <f t="shared" si="2"/>
        <v>0</v>
      </c>
    </row>
    <row r="79" spans="1:10" s="69" customFormat="1" ht="21" thickBot="1" x14ac:dyDescent="0.25">
      <c r="A79" s="249" t="s">
        <v>209</v>
      </c>
      <c r="B79" s="249"/>
      <c r="C79" s="249"/>
      <c r="D79" s="249"/>
      <c r="E79" s="71"/>
      <c r="F79" s="233">
        <f>+(F82+H82)/D82</f>
        <v>1</v>
      </c>
      <c r="G79" s="233"/>
      <c r="H79" s="233"/>
      <c r="I79" s="233"/>
    </row>
    <row r="80" spans="1:10" ht="54" customHeight="1" x14ac:dyDescent="0.2">
      <c r="A80" s="251" t="s">
        <v>24</v>
      </c>
      <c r="B80" s="252" t="s">
        <v>142</v>
      </c>
      <c r="C80" s="293" t="s">
        <v>187</v>
      </c>
      <c r="D80" s="244" t="s">
        <v>242</v>
      </c>
      <c r="E80" s="291" t="s">
        <v>138</v>
      </c>
      <c r="F80" s="231"/>
      <c r="G80" s="231"/>
      <c r="H80" s="231">
        <v>1</v>
      </c>
      <c r="I80" s="231"/>
    </row>
    <row r="81" spans="1:14" ht="36" customHeight="1" thickBot="1" x14ac:dyDescent="0.25">
      <c r="A81" s="251"/>
      <c r="B81" s="252"/>
      <c r="C81" s="294"/>
      <c r="D81" s="245"/>
      <c r="E81" s="292"/>
      <c r="F81" s="232"/>
      <c r="G81" s="232"/>
      <c r="H81" s="232"/>
      <c r="I81" s="232"/>
    </row>
    <row r="82" spans="1:14" s="69" customFormat="1" ht="20.25" x14ac:dyDescent="0.2">
      <c r="A82" s="250" t="s">
        <v>205</v>
      </c>
      <c r="B82" s="250"/>
      <c r="C82" s="100">
        <v>1</v>
      </c>
      <c r="D82" s="250">
        <f>+F82+G82+H82+I82</f>
        <v>1</v>
      </c>
      <c r="E82" s="250"/>
      <c r="F82" s="76">
        <f>SUM(F80:F81)</f>
        <v>0</v>
      </c>
      <c r="G82" s="76">
        <f t="shared" ref="G82:I82" si="3">SUM(G80:G81)</f>
        <v>0</v>
      </c>
      <c r="H82" s="76">
        <f t="shared" si="3"/>
        <v>1</v>
      </c>
      <c r="I82" s="76">
        <f t="shared" si="3"/>
        <v>0</v>
      </c>
    </row>
    <row r="83" spans="1:14" s="69" customFormat="1" x14ac:dyDescent="0.2">
      <c r="A83" s="75"/>
      <c r="B83" s="75"/>
    </row>
    <row r="84" spans="1:14" s="69" customFormat="1" x14ac:dyDescent="0.2">
      <c r="A84" s="75"/>
      <c r="B84" s="75"/>
      <c r="F84" s="72" t="s">
        <v>200</v>
      </c>
      <c r="G84" s="72" t="s">
        <v>201</v>
      </c>
      <c r="H84" s="72" t="s">
        <v>202</v>
      </c>
      <c r="I84" s="72" t="s">
        <v>203</v>
      </c>
      <c r="J84" s="101" t="s">
        <v>0</v>
      </c>
      <c r="K84" s="101" t="s">
        <v>210</v>
      </c>
    </row>
    <row r="85" spans="1:14" s="69" customFormat="1" x14ac:dyDescent="0.2">
      <c r="A85" s="75"/>
      <c r="B85" s="75"/>
      <c r="D85" s="102" t="str">
        <f>+A6</f>
        <v>5.1 COMPONENTE ASEGURAMIENTO</v>
      </c>
      <c r="E85" s="102"/>
      <c r="F85" s="103">
        <f>+F23</f>
        <v>4</v>
      </c>
      <c r="G85" s="103">
        <f t="shared" ref="G85:I85" si="4">+G23</f>
        <v>2</v>
      </c>
      <c r="H85" s="103">
        <f t="shared" si="4"/>
        <v>1</v>
      </c>
      <c r="I85" s="103">
        <f t="shared" si="4"/>
        <v>0</v>
      </c>
      <c r="J85" s="103">
        <f>+C23</f>
        <v>7</v>
      </c>
      <c r="K85" s="104">
        <f>+F6</f>
        <v>0.7142857142857143</v>
      </c>
    </row>
    <row r="86" spans="1:14" s="69" customFormat="1" x14ac:dyDescent="0.2">
      <c r="A86" s="75"/>
      <c r="B86" s="75"/>
      <c r="D86" s="102" t="str">
        <f>+A24</f>
        <v>5.2 COMPONENTE PRESTACIÓN DE SERVICIOS</v>
      </c>
      <c r="E86" s="102"/>
      <c r="F86" s="103">
        <f>+F47</f>
        <v>11</v>
      </c>
      <c r="G86" s="103">
        <f t="shared" ref="G86:I86" si="5">+G47</f>
        <v>0</v>
      </c>
      <c r="H86" s="103">
        <f t="shared" si="5"/>
        <v>0</v>
      </c>
      <c r="I86" s="103">
        <f t="shared" si="5"/>
        <v>0</v>
      </c>
      <c r="J86" s="103">
        <f>+C47</f>
        <v>11</v>
      </c>
      <c r="K86" s="105">
        <f>+F24</f>
        <v>1</v>
      </c>
    </row>
    <row r="87" spans="1:14" s="69" customFormat="1" x14ac:dyDescent="0.2">
      <c r="A87" s="75"/>
      <c r="B87" s="75"/>
      <c r="D87" s="102" t="str">
        <f>+A48</f>
        <v>5.3. COMPONENTE PRESTACIÓN DE SERVICIOS DE PROMOCIÓN Y DETECCION</v>
      </c>
      <c r="E87" s="102"/>
      <c r="F87" s="103">
        <f>+F78</f>
        <v>11</v>
      </c>
      <c r="G87" s="103">
        <f t="shared" ref="G87:I87" si="6">+G78</f>
        <v>1</v>
      </c>
      <c r="H87" s="103">
        <f t="shared" si="6"/>
        <v>0</v>
      </c>
      <c r="I87" s="103">
        <f t="shared" si="6"/>
        <v>0</v>
      </c>
      <c r="J87" s="103">
        <f>+C78</f>
        <v>12</v>
      </c>
      <c r="K87" s="104">
        <f>+F48</f>
        <v>0.91666666666666663</v>
      </c>
    </row>
    <row r="88" spans="1:14" s="69" customFormat="1" x14ac:dyDescent="0.2">
      <c r="A88" s="75"/>
      <c r="B88" s="75"/>
      <c r="D88" s="234" t="str">
        <f>+A79</f>
        <v>5.4 INFORMACIÓN</v>
      </c>
      <c r="E88" s="235"/>
      <c r="F88" s="103">
        <f>+F82</f>
        <v>0</v>
      </c>
      <c r="G88" s="103">
        <f t="shared" ref="G88:I88" si="7">+G82</f>
        <v>0</v>
      </c>
      <c r="H88" s="103">
        <f t="shared" si="7"/>
        <v>1</v>
      </c>
      <c r="I88" s="103">
        <f t="shared" si="7"/>
        <v>0</v>
      </c>
      <c r="J88" s="103">
        <f>+C82</f>
        <v>1</v>
      </c>
      <c r="K88" s="104">
        <f>+F79</f>
        <v>1</v>
      </c>
    </row>
    <row r="89" spans="1:14" s="69" customFormat="1" x14ac:dyDescent="0.2">
      <c r="A89" s="75"/>
      <c r="B89" s="75"/>
      <c r="D89" s="234" t="s">
        <v>211</v>
      </c>
      <c r="E89" s="235"/>
      <c r="F89" s="106">
        <f>SUM(F85:F88)</f>
        <v>26</v>
      </c>
      <c r="G89" s="106">
        <f t="shared" ref="G89:J89" si="8">SUM(G85:G88)</f>
        <v>3</v>
      </c>
      <c r="H89" s="106">
        <f t="shared" si="8"/>
        <v>2</v>
      </c>
      <c r="I89" s="106">
        <f t="shared" si="8"/>
        <v>0</v>
      </c>
      <c r="J89" s="106">
        <f t="shared" si="8"/>
        <v>31</v>
      </c>
      <c r="K89" s="109">
        <f>AVERAGE(K85:K88)</f>
        <v>0.90773809523809523</v>
      </c>
      <c r="L89" s="110"/>
      <c r="M89" s="110"/>
      <c r="N89" s="110"/>
    </row>
  </sheetData>
  <mergeCells count="195">
    <mergeCell ref="B50:B52"/>
    <mergeCell ref="C8:C9"/>
    <mergeCell ref="C10:C11"/>
    <mergeCell ref="C12:C14"/>
    <mergeCell ref="C17:C18"/>
    <mergeCell ref="C19:C20"/>
    <mergeCell ref="C21:C22"/>
    <mergeCell ref="E21:E22"/>
    <mergeCell ref="D21:D22"/>
    <mergeCell ref="B36:B39"/>
    <mergeCell ref="B34:B35"/>
    <mergeCell ref="B32:B33"/>
    <mergeCell ref="B30:B31"/>
    <mergeCell ref="A24:D24"/>
    <mergeCell ref="B42:B43"/>
    <mergeCell ref="B40:B41"/>
    <mergeCell ref="A26:A46"/>
    <mergeCell ref="B26:B29"/>
    <mergeCell ref="B44:B46"/>
    <mergeCell ref="C30:C31"/>
    <mergeCell ref="C37:C39"/>
    <mergeCell ref="C42:C43"/>
    <mergeCell ref="A23:B23"/>
    <mergeCell ref="D23:E23"/>
    <mergeCell ref="F28:F29"/>
    <mergeCell ref="G28:G29"/>
    <mergeCell ref="H28:H29"/>
    <mergeCell ref="I28:I29"/>
    <mergeCell ref="C27:C29"/>
    <mergeCell ref="G57:G58"/>
    <mergeCell ref="A8:A11"/>
    <mergeCell ref="B8:B9"/>
    <mergeCell ref="E8:E9"/>
    <mergeCell ref="B10:B11"/>
    <mergeCell ref="E10:E11"/>
    <mergeCell ref="D10:D11"/>
    <mergeCell ref="E12:E14"/>
    <mergeCell ref="A15:A16"/>
    <mergeCell ref="B15:B16"/>
    <mergeCell ref="C15:C16"/>
    <mergeCell ref="A12:A14"/>
    <mergeCell ref="B12:B14"/>
    <mergeCell ref="F10:F11"/>
    <mergeCell ref="D15:D16"/>
    <mergeCell ref="F15:F16"/>
    <mergeCell ref="E17:E18"/>
    <mergeCell ref="E15:E16"/>
    <mergeCell ref="A17:A20"/>
    <mergeCell ref="F32:F33"/>
    <mergeCell ref="G32:G33"/>
    <mergeCell ref="H32:H33"/>
    <mergeCell ref="I32:I33"/>
    <mergeCell ref="E32:E33"/>
    <mergeCell ref="C32:C33"/>
    <mergeCell ref="F30:F31"/>
    <mergeCell ref="G30:G31"/>
    <mergeCell ref="H30:H31"/>
    <mergeCell ref="I30:I31"/>
    <mergeCell ref="D32:D33"/>
    <mergeCell ref="E30:E31"/>
    <mergeCell ref="F40:F41"/>
    <mergeCell ref="G40:G41"/>
    <mergeCell ref="H40:H41"/>
    <mergeCell ref="I40:I41"/>
    <mergeCell ref="E40:E41"/>
    <mergeCell ref="C40:C41"/>
    <mergeCell ref="E34:E35"/>
    <mergeCell ref="I34:I35"/>
    <mergeCell ref="F34:F35"/>
    <mergeCell ref="G34:G35"/>
    <mergeCell ref="H34:H35"/>
    <mergeCell ref="F44:F46"/>
    <mergeCell ref="G44:G46"/>
    <mergeCell ref="H44:H46"/>
    <mergeCell ref="I44:I46"/>
    <mergeCell ref="E44:E46"/>
    <mergeCell ref="C44:C46"/>
    <mergeCell ref="D42:D43"/>
    <mergeCell ref="I42:I43"/>
    <mergeCell ref="F42:F43"/>
    <mergeCell ref="G42:G43"/>
    <mergeCell ref="H42:H43"/>
    <mergeCell ref="A1:A5"/>
    <mergeCell ref="B1:I1"/>
    <mergeCell ref="C2:I2"/>
    <mergeCell ref="C3:I3"/>
    <mergeCell ref="C4:I4"/>
    <mergeCell ref="C5:I5"/>
    <mergeCell ref="E80:E81"/>
    <mergeCell ref="C80:C81"/>
    <mergeCell ref="D63:D67"/>
    <mergeCell ref="F63:F67"/>
    <mergeCell ref="G63:G67"/>
    <mergeCell ref="H63:H67"/>
    <mergeCell ref="F80:F81"/>
    <mergeCell ref="G80:G81"/>
    <mergeCell ref="H80:H81"/>
    <mergeCell ref="C53:C55"/>
    <mergeCell ref="C57:C58"/>
    <mergeCell ref="C61:C62"/>
    <mergeCell ref="C63:C67"/>
    <mergeCell ref="C68:C70"/>
    <mergeCell ref="B53:B70"/>
    <mergeCell ref="D44:D46"/>
    <mergeCell ref="D53:D55"/>
    <mergeCell ref="F53:F55"/>
    <mergeCell ref="G10:G11"/>
    <mergeCell ref="H10:H11"/>
    <mergeCell ref="I10:I11"/>
    <mergeCell ref="D12:D14"/>
    <mergeCell ref="F12:F14"/>
    <mergeCell ref="G12:G14"/>
    <mergeCell ref="H12:H14"/>
    <mergeCell ref="I12:I14"/>
    <mergeCell ref="A6:D6"/>
    <mergeCell ref="F6:I6"/>
    <mergeCell ref="D8:D9"/>
    <mergeCell ref="F8:F9"/>
    <mergeCell ref="G8:G9"/>
    <mergeCell ref="H8:H9"/>
    <mergeCell ref="I8:I9"/>
    <mergeCell ref="G15:G16"/>
    <mergeCell ref="H15:H16"/>
    <mergeCell ref="I15:I16"/>
    <mergeCell ref="D17:D18"/>
    <mergeCell ref="F17:F18"/>
    <mergeCell ref="G17:G18"/>
    <mergeCell ref="H17:H18"/>
    <mergeCell ref="I17:I18"/>
    <mergeCell ref="B17:B18"/>
    <mergeCell ref="A21:A22"/>
    <mergeCell ref="B21:B22"/>
    <mergeCell ref="B19:B20"/>
    <mergeCell ref="I57:I58"/>
    <mergeCell ref="F24:I24"/>
    <mergeCell ref="D19:D20"/>
    <mergeCell ref="F19:F20"/>
    <mergeCell ref="G19:G20"/>
    <mergeCell ref="H19:H20"/>
    <mergeCell ref="I19:I20"/>
    <mergeCell ref="F21:F22"/>
    <mergeCell ref="G21:G22"/>
    <mergeCell ref="H21:H22"/>
    <mergeCell ref="I21:I22"/>
    <mergeCell ref="G53:G55"/>
    <mergeCell ref="H53:H55"/>
    <mergeCell ref="E42:E43"/>
    <mergeCell ref="D37:D39"/>
    <mergeCell ref="F37:F39"/>
    <mergeCell ref="G37:G39"/>
    <mergeCell ref="H37:H39"/>
    <mergeCell ref="I37:I39"/>
    <mergeCell ref="D40:D41"/>
    <mergeCell ref="D30:D31"/>
    <mergeCell ref="D28:D29"/>
    <mergeCell ref="A47:B47"/>
    <mergeCell ref="D47:E47"/>
    <mergeCell ref="A48:D48"/>
    <mergeCell ref="F48:I48"/>
    <mergeCell ref="A50:A77"/>
    <mergeCell ref="F71:F77"/>
    <mergeCell ref="G71:G77"/>
    <mergeCell ref="H71:H77"/>
    <mergeCell ref="I71:I77"/>
    <mergeCell ref="I63:I67"/>
    <mergeCell ref="D68:D70"/>
    <mergeCell ref="F68:F70"/>
    <mergeCell ref="G68:G70"/>
    <mergeCell ref="H68:H70"/>
    <mergeCell ref="I68:I70"/>
    <mergeCell ref="D61:D62"/>
    <mergeCell ref="F61:F62"/>
    <mergeCell ref="G61:G62"/>
    <mergeCell ref="H61:H62"/>
    <mergeCell ref="I61:I62"/>
    <mergeCell ref="I53:I55"/>
    <mergeCell ref="D57:D58"/>
    <mergeCell ref="F57:F58"/>
    <mergeCell ref="H57:H58"/>
    <mergeCell ref="I80:I81"/>
    <mergeCell ref="F79:I79"/>
    <mergeCell ref="D88:E88"/>
    <mergeCell ref="D89:E89"/>
    <mergeCell ref="B71:B77"/>
    <mergeCell ref="C71:C77"/>
    <mergeCell ref="D71:D77"/>
    <mergeCell ref="D80:D81"/>
    <mergeCell ref="A78:B78"/>
    <mergeCell ref="D78:E78"/>
    <mergeCell ref="A79:D79"/>
    <mergeCell ref="A82:B82"/>
    <mergeCell ref="D82:E82"/>
    <mergeCell ref="A80:A81"/>
    <mergeCell ref="B80:B81"/>
    <mergeCell ref="D59:D60"/>
  </mergeCells>
  <conditionalFormatting sqref="D82:E82">
    <cfRule type="cellIs" dxfId="18" priority="19" operator="notEqual">
      <formula>$C$82</formula>
    </cfRule>
  </conditionalFormatting>
  <conditionalFormatting sqref="F6:I6">
    <cfRule type="cellIs" dxfId="17" priority="16" operator="between">
      <formula>0</formula>
      <formula>0.69</formula>
    </cfRule>
    <cfRule type="cellIs" dxfId="16" priority="17" operator="between">
      <formula>0.7</formula>
      <formula>0.89</formula>
    </cfRule>
    <cfRule type="cellIs" dxfId="15" priority="18" operator="between">
      <formula>0.9</formula>
      <formula>1</formula>
    </cfRule>
  </conditionalFormatting>
  <conditionalFormatting sqref="F24:I24">
    <cfRule type="cellIs" dxfId="14" priority="13" operator="between">
      <formula>0</formula>
      <formula>0.69</formula>
    </cfRule>
    <cfRule type="cellIs" dxfId="13" priority="14" operator="between">
      <formula>0.7</formula>
      <formula>0.89</formula>
    </cfRule>
    <cfRule type="cellIs" dxfId="12" priority="15" operator="between">
      <formula>0.9</formula>
      <formula>1</formula>
    </cfRule>
  </conditionalFormatting>
  <conditionalFormatting sqref="F48:I48">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F79:I79">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K89:N89">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D78:E78">
    <cfRule type="cellIs" dxfId="2" priority="3" operator="notEqual">
      <formula>$C$78</formula>
    </cfRule>
  </conditionalFormatting>
  <conditionalFormatting sqref="D47:E47">
    <cfRule type="cellIs" dxfId="1" priority="2" operator="notEqual">
      <formula>$C$47</formula>
    </cfRule>
  </conditionalFormatting>
  <conditionalFormatting sqref="D23:E23">
    <cfRule type="cellIs" dxfId="0" priority="1" operator="notEqual">
      <formula>$C$23</formula>
    </cfRule>
  </conditionalFormatting>
  <dataValidations count="1">
    <dataValidation type="whole" operator="equal" showInputMessage="1" showErrorMessage="1" sqref="F26:I46 F50:I77">
      <formula1>1</formula1>
    </dataValidation>
  </dataValidations>
  <pageMargins left="0.70866141732283472" right="0.70866141732283472" top="0.74803149606299213" bottom="0.74803149606299213" header="0.31496062992125984" footer="0.31496062992125984"/>
  <pageSetup paperSize="9" scale="1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6"/>
  <sheetViews>
    <sheetView workbookViewId="0">
      <selection activeCell="D32" sqref="D32"/>
    </sheetView>
  </sheetViews>
  <sheetFormatPr baseColWidth="10" defaultRowHeight="15" x14ac:dyDescent="0.25"/>
  <sheetData>
    <row r="4" spans="4:4" x14ac:dyDescent="0.25">
      <c r="D4" t="s">
        <v>155</v>
      </c>
    </row>
    <row r="5" spans="4:4" x14ac:dyDescent="0.25">
      <c r="D5" t="s">
        <v>156</v>
      </c>
    </row>
    <row r="6" spans="4:4" x14ac:dyDescent="0.25">
      <c r="D6"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GAUDI DLS </vt:lpstr>
      <vt:lpstr>10. SALUD VISUAL Y AUDITIVA </vt:lpstr>
      <vt:lpstr>.</vt:lpstr>
      <vt:lpstr>'10. SALUD VISUAL Y AUDITIVA '!_Hlk527464391</vt:lpstr>
      <vt:lpstr>'Reporte GAUDI DLS '!_Hlk527466857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FliaGómezMárquez</cp:lastModifiedBy>
  <dcterms:created xsi:type="dcterms:W3CDTF">2021-01-28T18:37:39Z</dcterms:created>
  <dcterms:modified xsi:type="dcterms:W3CDTF">2021-08-25T02:38:59Z</dcterms:modified>
</cp:coreProperties>
</file>