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liaGómezMárquez\Documents\ARCHIVOS ESCRITORIO\GUSTAVO\DOCUMENTOS ESCRITORIO\VISITAS EAPB\10. S VIS Y AUDI VISITA EAPB COOMEVA\"/>
    </mc:Choice>
  </mc:AlternateContent>
  <bookViews>
    <workbookView xWindow="0" yWindow="0" windowWidth="20490" windowHeight="6720" firstSheet="1" activeTab="1"/>
  </bookViews>
  <sheets>
    <sheet name="Reporte GAUDI DLS " sheetId="3" state="hidden" r:id="rId1"/>
    <sheet name="10. SALUD VISUAL Y AUDITIVA " sheetId="2" r:id="rId2"/>
    <sheet name="." sheetId="4" state="hidden" r:id="rId3"/>
  </sheets>
  <definedNames>
    <definedName name="_Hlk527464391" localSheetId="1">'10. SALUD VISUAL Y AUDITIVA '!$B$21</definedName>
    <definedName name="_Hlk527464391" localSheetId="0">'Reporte GAUDI DLS '!#REF!</definedName>
    <definedName name="_Hlk527466857" localSheetId="1">'10. SALUD VISUAL Y AUDITIVA '!#REF!</definedName>
    <definedName name="_Hlk527466857" localSheetId="0">'Reporte GAUDI DLS '!$A$5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8" i="2" l="1"/>
  <c r="J87" i="2"/>
  <c r="J86" i="2"/>
  <c r="J85" i="2"/>
  <c r="D88" i="2"/>
  <c r="D87" i="2"/>
  <c r="D86" i="2"/>
  <c r="D85" i="2"/>
  <c r="G78" i="2"/>
  <c r="G87" i="2" s="1"/>
  <c r="H78" i="2"/>
  <c r="H87" i="2" s="1"/>
  <c r="I78" i="2"/>
  <c r="I87" i="2" s="1"/>
  <c r="F78" i="2"/>
  <c r="F87" i="2" s="1"/>
  <c r="G47" i="2"/>
  <c r="G86" i="2" s="1"/>
  <c r="H47" i="2"/>
  <c r="H86" i="2" s="1"/>
  <c r="I47" i="2"/>
  <c r="I86" i="2" s="1"/>
  <c r="F47" i="2"/>
  <c r="F86" i="2" s="1"/>
  <c r="G23" i="2"/>
  <c r="G85" i="2" s="1"/>
  <c r="H23" i="2"/>
  <c r="H85" i="2" s="1"/>
  <c r="I23" i="2"/>
  <c r="I85" i="2" s="1"/>
  <c r="F23" i="2"/>
  <c r="F85" i="2" s="1"/>
  <c r="I82" i="2"/>
  <c r="I88" i="2" s="1"/>
  <c r="H82" i="2"/>
  <c r="H88" i="2" s="1"/>
  <c r="G82" i="2"/>
  <c r="G88" i="2" s="1"/>
  <c r="F82" i="2"/>
  <c r="F88" i="2" s="1"/>
  <c r="D78" i="2" l="1"/>
  <c r="F48" i="2" s="1"/>
  <c r="K87" i="2" s="1"/>
  <c r="J89" i="2"/>
  <c r="D82" i="2"/>
  <c r="F79" i="2" s="1"/>
  <c r="K88" i="2" s="1"/>
  <c r="F89" i="2"/>
  <c r="H89" i="2"/>
  <c r="G89" i="2"/>
  <c r="I89" i="2"/>
  <c r="D47" i="2"/>
  <c r="F24" i="2" s="1"/>
  <c r="K86" i="2" s="1"/>
  <c r="F6" i="2"/>
  <c r="K85" i="2" s="1"/>
  <c r="D23" i="2"/>
  <c r="K89" i="2" l="1"/>
</calcChain>
</file>

<file path=xl/sharedStrings.xml><?xml version="1.0" encoding="utf-8"?>
<sst xmlns="http://schemas.openxmlformats.org/spreadsheetml/2006/main" count="371" uniqueCount="264">
  <si>
    <t>ESTANDAR</t>
  </si>
  <si>
    <t>CRITERIO PARA EVALUAR</t>
  </si>
  <si>
    <t>MODO DE VERIFICACIÓN</t>
  </si>
  <si>
    <t>SITUACIÓN EVIDENCIADA</t>
  </si>
  <si>
    <t>NORMAS PRESUNTAMENTE INFRINGIDAS</t>
  </si>
  <si>
    <t xml:space="preserve">AREA RESPONSABLE REVISION EN SDS </t>
  </si>
  <si>
    <t>Caracterización Poblacional</t>
  </si>
  <si>
    <t xml:space="preserve">1. La EPS cuenta con una caracterización poblacional que contenga el análisis demográfico de su población afiliada. </t>
  </si>
  <si>
    <t xml:space="preserve">Artículos 12, 13 y 17 de la Resolución 1536 de 2015. </t>
  </si>
  <si>
    <t>2. Verifique que el documento de caracterización contenga la programación de las intervenciones de protección específica, detección temprana y de atención de las enfermedades de interés en salud pública (numeral 17.4 Articulo 17 Resolución 1536 de 2015. Indague el número de diagnósticos confirmados por cada evento de interés en salud pública.  (Art. 7 Acuerdo 117/98)</t>
  </si>
  <si>
    <t xml:space="preserve">Red Integral de Prestadores de Servicios de Salud – RIPSS </t>
  </si>
  <si>
    <t xml:space="preserve">3. La EPS realizó los trámites de Habilitación de la Red Integral de Prestadores de Servicios de Salud – RIPSS ante la Entidad Territorial. </t>
  </si>
  <si>
    <t>EQUIPO RIPSS</t>
  </si>
  <si>
    <t>Artículo 8 y numeral 14.2 del artículo 14 de la Resolución 1441 de 2016</t>
  </si>
  <si>
    <t>Mejoramiento de los indicadores de calidad</t>
  </si>
  <si>
    <t>4. La EPS realizó análisis de los indicadores de monitoreo de la calidad en salud (Res. 256/16) e implementó estrategias de mejoramiento.</t>
  </si>
  <si>
    <t>Artículo 14 de la Resolución 256 de 2016</t>
  </si>
  <si>
    <t>Afiliación y Novedades</t>
  </si>
  <si>
    <t>5. La EPS cuenta con el rol en el Sistema de Afiliación Transaccional - SAT y realiza las verificaciones relacionadas con la afiliación y novedades.</t>
  </si>
  <si>
    <t>Artículos 2.1.2.3. y 2.1.2.5. del Decreto 780 de 2016, artículos 4, 8, 16 y 22 y literal i) del numeral 1 del Anexo de la Resolución 768 de 2018.</t>
  </si>
  <si>
    <t>La muestra será determinada según la metodología establecida por la SNS.</t>
  </si>
  <si>
    <t>6. La EPS garantiza a los usuarios en movilidad o portabilidad la continuidad del aseguramiento y la prestación de los servicios que venían recibiendo.</t>
  </si>
  <si>
    <t>Artículo 3 y numeral 4.1.1. del artículo 4 de la Resolución 5600 de 2015, artículo 2.1.3.4 del Decreto 780 de 2016.</t>
  </si>
  <si>
    <t>Artículos 2.1.12.5 y 2.1.12.6 2.1.3.4 del Decreto 780 de 2016.</t>
  </si>
  <si>
    <t>Información</t>
  </si>
  <si>
    <t xml:space="preserve">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</si>
  <si>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1. La EPS da respuesta oportuna a los requerimientos de la Entidad Territorial</t>
  </si>
  <si>
    <t>Numerales 11, 12 y 17 del artículo 130 de la Ley 1438 de 2011 modificado por el artículo 3 de la Ley 1949 de 2019.</t>
  </si>
  <si>
    <t xml:space="preserve">Incluya los requerimientos de información que surjan de la aplicación de este instrumento. </t>
  </si>
  <si>
    <r>
      <t xml:space="preserve">CUMPLE
</t>
    </r>
    <r>
      <rPr>
        <sz val="8"/>
        <color rgb="FF000000"/>
        <rFont val="Calibri"/>
        <family val="2"/>
        <scheme val="minor"/>
      </rPr>
      <t xml:space="preserve">Si/No/ parcialmente </t>
    </r>
  </si>
  <si>
    <t xml:space="preserve">CONCLUSIÓN, DESCRIPCIÓN SOPORTES  Y HALLAZGOS </t>
  </si>
  <si>
    <t>Acciones: RECOMENMDACIONES , PLANES DE MEJORA, REMISIÓN A LA SUPERSALUD Y/O RECONOCIMEINTOS</t>
  </si>
  <si>
    <t>5.2 COMPONENTE PRESTACIÓN DE SERVICIOS</t>
  </si>
  <si>
    <t>Garantía en la prestación de los servicios de salud</t>
  </si>
  <si>
    <t>8. La EPS garantiza a los afiliados la atención de los servicios de salud con accesibilidad, oportunidad y continuidad.</t>
  </si>
  <si>
    <t xml:space="preserve">Solicite las cohortes actualizadas de las enfermedades reportadas a la cuenta de alto costo (Cáncer, VIH, ERC, Hemofilia, Artritis Reumatoidea y Hepatitis C). </t>
  </si>
  <si>
    <t xml:space="preserve">1. La atención se garantizó con oportunidad, acceso y continuidad. </t>
  </si>
  <si>
    <t>Numerales 1, 2 y 5 del artículo 2.5.1.2.1.del Decreto 780 de 2016</t>
  </si>
  <si>
    <t>De una muestra de casos, verifique los tiempos transcurridos entre la orden, autorización y prestación efectiva de los siguientes servicios ambulatorios, según patología: pediatría, ginecobstetricia, medicina interna, ortopedia y traumatología, cirugía general, cirugía oncológica pediátrica, oncología, oncología y hematología pediátrica, quimioterapia, radioterapia, nefrología, infectología, hematología, hematología oncológica, hemodiálisis, diálisis peritoneal, reumatología y, laboratorio clínico de alta complejidad.</t>
  </si>
  <si>
    <r>
      <t xml:space="preserve">2. La atención </t>
    </r>
    <r>
      <rPr>
        <b/>
        <sz val="8"/>
        <color rgb="FF000000"/>
        <rFont val="Calibri"/>
        <family val="2"/>
        <scheme val="minor"/>
      </rPr>
      <t>NO</t>
    </r>
    <r>
      <rPr>
        <sz val="8"/>
        <color rgb="FF000000"/>
        <rFont val="Calibri"/>
        <family val="2"/>
        <scheme val="minor"/>
      </rPr>
      <t xml:space="preserve"> se garantizó con oportunidad, acceso y continuidad.</t>
    </r>
  </si>
  <si>
    <t>Artículo 2, literales c), d) y e) del artículo 6 y artículo 8 de la Ley 1751 de 2015.</t>
  </si>
  <si>
    <r>
      <t>Nota:</t>
    </r>
    <r>
      <rPr>
        <sz val="8"/>
        <color rgb="FF000000"/>
        <rFont val="Calibri"/>
        <family val="2"/>
        <scheme val="minor"/>
      </rPr>
      <t xml:space="preserve"> Para autorizaciones tenga en cuenta que el término no debe superar cinco días hábiles.</t>
    </r>
  </si>
  <si>
    <t>Artículo 125 del Decreto Ley 019 de 2012</t>
  </si>
  <si>
    <t>Resolución 5857 de 2018.</t>
  </si>
  <si>
    <t>9. La EPS asigna las citas de odontología general y medicina general, sin exceder los tres (3) días hábiles, contados a partir de la solicitud e, informa al usuario la fecha para la cual se asigna la cita.</t>
  </si>
  <si>
    <t xml:space="preserve">PRESTACION DE SERVICIOS /  SALUD PUBLICA </t>
  </si>
  <si>
    <t>Verifique telefónicamente la disponibilidad de citas para odontología general y medicina general en el municipio de residencia del afiliado, de acuerdo con la red suministrada por el asegurador, tomando como punto de partida el número de identificación de un afiliado.</t>
  </si>
  <si>
    <t>1. La EPS asigna citas dentro de los tres (3) días hábiles e informa al usuario la fecha de asignación.</t>
  </si>
  <si>
    <t>Artículo 123 del Decreto 019 de 2012; parágrafo 3 del artículo 1 de la Resolución 1552 de 2013; artículo 124 del Decreto Ley 019 de 2012; numerales 1 y 2 del artículo 2.5.1.2.1. y parágrafo 1 del artículo 2.5.3.4.5. del Decreto 780 de 2016; artículo 14 de la Resolución 5857 de 2018; parágrafo 1 del art. 16 de la Ley 1122 de 2007.</t>
  </si>
  <si>
    <r>
      <t xml:space="preserve">2. La EPS </t>
    </r>
    <r>
      <rPr>
        <b/>
        <sz val="8"/>
        <color rgb="FF000000"/>
        <rFont val="Calibri"/>
        <family val="2"/>
        <scheme val="minor"/>
      </rPr>
      <t>NO</t>
    </r>
    <r>
      <rPr>
        <sz val="8"/>
        <color rgb="FF000000"/>
        <rFont val="Calibri"/>
        <family val="2"/>
        <scheme val="minor"/>
      </rPr>
      <t xml:space="preserve"> asigna citas dentro de los tres (3) días hábiles e informa al usuario la fecha de asignación.</t>
    </r>
  </si>
  <si>
    <t>10. La EPS tiene agendas abiertas para la asignación de citas de medicina especializada todos los días hábiles del año e, informa al usuario la fecha para la cual se asigna la cita.</t>
  </si>
  <si>
    <t xml:space="preserve">PRESTACION DE SERVICIOS: COORD. RED </t>
  </si>
  <si>
    <r>
      <t>Verifique telefónicamente la disponibilidad de citas para medicina especializada (pediatría, ginecología, medicina interna, ortopedia, cirugía, oncología, cardiología, nefrología, infectología, hematología), de acuerdo con la red suministrada por el asegurador, tomando como punto de partida el número de identificación de un afiliado que tenga autorizado el servicio</t>
    </r>
    <r>
      <rPr>
        <sz val="9"/>
        <color rgb="FF000000"/>
        <rFont val="Calibri"/>
        <family val="2"/>
        <scheme val="minor"/>
      </rPr>
      <t>.</t>
    </r>
  </si>
  <si>
    <t>1. La EPS tiene agendas abiertas todos los días hábiles e informa al usuario la fecha de asignación de cita.</t>
  </si>
  <si>
    <r>
      <t>Artículo 1 de la Resolución 1552 de 2013 Artículo 124 del Decreto Ley 019 de 2012 Numerales 1 y 2 del Artículo 2.5.1.2.1.del Decreto 780 de 2016 Artículo 12 de la Resolución 5857 de 2018</t>
    </r>
    <r>
      <rPr>
        <sz val="9"/>
        <color rgb="FF000000"/>
        <rFont val="Calibri"/>
        <family val="2"/>
        <scheme val="minor"/>
      </rPr>
      <t>.</t>
    </r>
  </si>
  <si>
    <r>
      <t xml:space="preserve">2. La EPS </t>
    </r>
    <r>
      <rPr>
        <b/>
        <sz val="8"/>
        <color rgb="FF000000"/>
        <rFont val="Calibri"/>
        <family val="2"/>
        <scheme val="minor"/>
      </rPr>
      <t>NO</t>
    </r>
    <r>
      <rPr>
        <sz val="8"/>
        <color rgb="FF000000"/>
        <rFont val="Calibri"/>
        <family val="2"/>
        <scheme val="minor"/>
      </rPr>
      <t xml:space="preserve"> tiene agendas abiertas todos los días hábiles e informa al usuario la fecha de asignación de cita.</t>
    </r>
  </si>
  <si>
    <t xml:space="preserve">PRESTACION DE SERVICIOS: REF Y CONTRAREFERENCIA /CRUE </t>
  </si>
  <si>
    <t>1. La EPS realizó las remisiones de los pacientes, catalogadas como urgentes dentro de las 12 horas siguientes a la solicitud.</t>
  </si>
  <si>
    <t>Artículo 2.5.3.2.16 y numeral 4 del artículo 2.5.2.3.8. del Decreto 780 de 2016</t>
  </si>
  <si>
    <r>
      <t xml:space="preserve">2. La EPS </t>
    </r>
    <r>
      <rPr>
        <b/>
        <sz val="8"/>
        <color rgb="FF000000"/>
        <rFont val="Calibri"/>
        <family val="2"/>
        <scheme val="minor"/>
      </rPr>
      <t>NO</t>
    </r>
    <r>
      <rPr>
        <sz val="8"/>
        <color rgb="FF000000"/>
        <rFont val="Calibri"/>
        <family val="2"/>
        <scheme val="minor"/>
      </rPr>
      <t xml:space="preserve"> realizó las remisiones de los pacientes, catalogadas como urgentes dentro de las 12 horas siguientes a la solicitud.  </t>
    </r>
  </si>
  <si>
    <t xml:space="preserve">12. La EPS asegura la entrega de medicamentos de manera inmediata y excepcionalmente dentro de las 48 horas siguientes a la solicitud. </t>
  </si>
  <si>
    <t xml:space="preserve">CALIDAD </t>
  </si>
  <si>
    <t xml:space="preserve">Solicite las cohortes actualizadas de las enfermedades reportadas a la cuenta de alto costo (Cáncer, VIH, ERC, Hemofilia y Hepatitis C). </t>
  </si>
  <si>
    <t xml:space="preserve">1. La entrega del medicamento se garantizó dentro de las 48 horas. </t>
  </si>
  <si>
    <t xml:space="preserve">Artículo 131 del Decreto Ley 019 de 2012 </t>
  </si>
  <si>
    <t>De una muestra de casos, verifique los tiempos transcurridos entre la orden, autorización y entrega efectiva de los siguientes medicamentos incluidos en el Plan de Beneficios, según patología: quimioterapéuticos, inmunosupresores, retrovirales y factores de coagulación.</t>
  </si>
  <si>
    <r>
      <t xml:space="preserve">2. La entrega del medicamento </t>
    </r>
    <r>
      <rPr>
        <b/>
        <sz val="8"/>
        <color rgb="FF000000"/>
        <rFont val="Calibri"/>
        <family val="2"/>
        <scheme val="minor"/>
      </rPr>
      <t>NO</t>
    </r>
    <r>
      <rPr>
        <sz val="8"/>
        <color rgb="FF000000"/>
        <rFont val="Calibri"/>
        <family val="2"/>
        <scheme val="minor"/>
      </rPr>
      <t xml:space="preserve"> se garantizó dentro de las 48 horas.</t>
    </r>
  </si>
  <si>
    <t>Artículos 38 y 47 de la Resolución 5269 de 2017</t>
  </si>
  <si>
    <t>Numerales 1 y 2 del Artículo 2.5.1.2.1.del Decreto 780 de 2016</t>
  </si>
  <si>
    <t>Artículo 1 de la Resolución 1604 de 2013.</t>
  </si>
  <si>
    <t>13. La EPS garantiza los mecanismos de atención al usuario.</t>
  </si>
  <si>
    <t>PRESTACION DE ERVICIOS :  SAC</t>
  </si>
  <si>
    <t xml:space="preserve">Verifique que los afiliados a la EPS tengan en el municipio de residencia un lugar al cual acudir para ser atendidos por la aseguradora. Pruebe que la línea de atención telefónica y la página web estén funcionamiento para la recepción de PQRS.  </t>
  </si>
  <si>
    <t>1. La EPS garantiza los mecanismos de atención al usuario.</t>
  </si>
  <si>
    <t>Artículo 2.10.1.1.3. del Decreto 780 de 2016 e inciso 15 del numeral 4.2. y numeral 4.4. del artículo 4 de la Resolución 4343 de 2012.</t>
  </si>
  <si>
    <r>
      <t xml:space="preserve">2. La EPS </t>
    </r>
    <r>
      <rPr>
        <b/>
        <sz val="8"/>
        <color rgb="FF000000"/>
        <rFont val="Calibri"/>
        <family val="2"/>
        <scheme val="minor"/>
      </rPr>
      <t>NO</t>
    </r>
    <r>
      <rPr>
        <sz val="8"/>
        <color rgb="FF000000"/>
        <rFont val="Calibri"/>
        <family val="2"/>
        <scheme val="minor"/>
      </rPr>
      <t xml:space="preserve"> garantiza los mecanismos de atención al usuario.</t>
    </r>
  </si>
  <si>
    <t xml:space="preserve">14. La EPS resuelve las peticiones, quejas y reclamos oportunamente. </t>
  </si>
  <si>
    <t xml:space="preserve">Tome una muestra de PQR presentadas por los afiliados en la EPS y verifique que hayan sido resueltas de fondo dentro de los plazos establecidos (15 días o de inmediato cuando esté en peligro inminente la vida o la integridad). </t>
  </si>
  <si>
    <t>1. La EPS resuelve oportunamente las PQRS de sus afiliados.</t>
  </si>
  <si>
    <t>Numerales 4.2. y 4.4. del artículo 4 de la Resolución 4343 de 2012, en concordancia con los artículos 14 y 20 de la Ley 1437 de 2011</t>
  </si>
  <si>
    <r>
      <t xml:space="preserve">2. La EPS </t>
    </r>
    <r>
      <rPr>
        <b/>
        <sz val="8"/>
        <color rgb="FF000000"/>
        <rFont val="Calibri"/>
        <family val="2"/>
        <scheme val="minor"/>
      </rPr>
      <t>NO</t>
    </r>
    <r>
      <rPr>
        <sz val="8"/>
        <color rgb="FF000000"/>
        <rFont val="Calibri"/>
        <family val="2"/>
        <scheme val="minor"/>
      </rPr>
      <t xml:space="preserve"> resuelve oportunamente las PQRS de sus afiliados.</t>
    </r>
  </si>
  <si>
    <t xml:space="preserve">Solicite los fallos de tutela emitidos a favor de afiliados contra la EPS residentes en el municipio. </t>
  </si>
  <si>
    <t xml:space="preserve">1. La EPS tiene fallos de tutela de tecnologías en salud del Plan de Beneficios. </t>
  </si>
  <si>
    <t>Numerales 1, 2 y 5 del Artículo 2.5.1.2.1.del Decreto 780 de 2016. Artículo 2, literales c), d) y e) del artículo 6 y artículo 8 de la Ley 1751 de 2015. Artículo 9 de la Resolución 5857 de 2018</t>
  </si>
  <si>
    <t xml:space="preserve">De una muestra de casos, verifique los tiempos transcurridos entre la orden, autorización y prestación efectiva de la tecnología en salud objeto de fallo de tutela. </t>
  </si>
  <si>
    <r>
      <t xml:space="preserve">2. La EPS </t>
    </r>
    <r>
      <rPr>
        <b/>
        <sz val="8"/>
        <color rgb="FF000000"/>
        <rFont val="Calibri"/>
        <family val="2"/>
        <scheme val="minor"/>
      </rPr>
      <t>NO</t>
    </r>
    <r>
      <rPr>
        <sz val="8"/>
        <color rgb="FF000000"/>
        <rFont val="Calibri"/>
        <family val="2"/>
        <scheme val="minor"/>
      </rPr>
      <t xml:space="preserve"> tiene fallos de tutela de tecnologías en salud del Plan de Beneficios.</t>
    </r>
  </si>
  <si>
    <t>5.3. COMPONENTE PRESTACIÓN DE SERVICIOS DE PROMOCIÓN Y DETECCION</t>
  </si>
  <si>
    <t xml:space="preserve">Prestación de servicios de promoción y detección </t>
  </si>
  <si>
    <t>16. La EPS cuenta con estrategias de demanda inducida.</t>
  </si>
  <si>
    <t xml:space="preserve">SALUD PUBLICA </t>
  </si>
  <si>
    <t xml:space="preserve">*Verificar si tiene documentadas las estrategias de demanda inducida. </t>
  </si>
  <si>
    <t>1. La EPS realizó demanda inducida a menores de cinco años y adultos entre los 27 y 59 años.</t>
  </si>
  <si>
    <t>Artículo 14 de la Resolución 1536 de 2015</t>
  </si>
  <si>
    <t>*Verificar si se realizó, en menores de cinco años, demanda inducida para las actividades de: Vacunación y Atención Preventiva de salud bucal.</t>
  </si>
  <si>
    <t xml:space="preserve">Artículos 1 y 3 del Acuerdo 117 de 1998 </t>
  </si>
  <si>
    <t>*Verificar si se realizó, en personas de 27 a 59 años, demanda inducida para las actividades de: atención de planificación familiar, detección temprana de cáncer de cuello uterino y detección temprana de cáncer de seno.</t>
  </si>
  <si>
    <r>
      <t xml:space="preserve">2. La EPS </t>
    </r>
    <r>
      <rPr>
        <b/>
        <sz val="8"/>
        <color rgb="FF000000"/>
        <rFont val="Calibri"/>
        <family val="2"/>
        <scheme val="minor"/>
      </rPr>
      <t>NO</t>
    </r>
    <r>
      <rPr>
        <sz val="8"/>
        <color rgb="FF000000"/>
        <rFont val="Calibri"/>
        <family val="2"/>
        <scheme val="minor"/>
      </rPr>
      <t xml:space="preserve"> realizó demanda inducida a menores de cinco años y adultos entre los 27 y 59 años.</t>
    </r>
  </si>
  <si>
    <t>EQUIPO RIA MYP RES 1209 DE 2019</t>
  </si>
  <si>
    <t>Solicite las cohortes según la actividad por cursos de vida y de una muestra de casos trazadores, verifique si recibieron:</t>
  </si>
  <si>
    <t>1. La EPS garantizó las actividades, procedimientos e intervenciones de la RIAS de Promoción y Mantenimiento de la Salud en su población afiliada.</t>
  </si>
  <si>
    <t>Art. 2, 3, 8 y 9 de la Resolución 412 de 2000</t>
  </si>
  <si>
    <t>*Normas vigentes a partir del 03/02/2019.</t>
  </si>
  <si>
    <t xml:space="preserve">a. Primera Infancia (7 días hasta un día antes de cumplir los 6 años) - Cohorte de niños en este curso de vida: </t>
  </si>
  <si>
    <r>
      <t xml:space="preserve">2. La EPS </t>
    </r>
    <r>
      <rPr>
        <b/>
        <sz val="8"/>
        <color rgb="FF000000"/>
        <rFont val="Calibri"/>
        <family val="2"/>
        <scheme val="minor"/>
      </rPr>
      <t>NO</t>
    </r>
    <r>
      <rPr>
        <sz val="8"/>
        <color rgb="FF000000"/>
        <rFont val="Calibri"/>
        <family val="2"/>
        <scheme val="minor"/>
      </rPr>
      <t xml:space="preserve"> garantizó las actividades, procedimientos e intervenciones de la RIAS de Promoción y Mantenimiento de la Salud en su población afiliada.</t>
    </r>
  </si>
  <si>
    <t>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t>
  </si>
  <si>
    <t xml:space="preserve">i) Valoración Integral: Atención por enfermería – </t>
  </si>
  <si>
    <t>Numeral 9.4 del artículo 9 de la Resolución 3202 de 2016.</t>
  </si>
  <si>
    <t>ii) Protección Específica: Vacunación según el Esquema del Programa Ampliado de Inmunizaciones (PAI).</t>
  </si>
  <si>
    <t>Artículo 9 de la Resolución 5857 de 2018</t>
  </si>
  <si>
    <t>b. Infancia (6 años hasta un día antes de cumplir los 12 años) - Cohorte de niños en este curso de vida:</t>
  </si>
  <si>
    <t>i) Valoración Integral: Atención en salud por medicina general o especialista en pediatría o medicina familiar.</t>
  </si>
  <si>
    <t xml:space="preserve">ii) Protección Específica: Aplicación de barniz de flúor. </t>
  </si>
  <si>
    <t>c. Adultez (29 a los 59 años):</t>
  </si>
  <si>
    <t xml:space="preserve">i) Detección Temprana: Colposcopia cervicouterina – Según hallazgos de las pruebas de tamización – Cohorte de mujeres con citologías con resultados positivos </t>
  </si>
  <si>
    <t xml:space="preserve">ii) Detección Temprana: Tamizaje para cáncer de mama (Mamografía) – Cohorte de mujeres desde los 50 hasta los 59 años  </t>
  </si>
  <si>
    <r>
      <t>iii) Detección Temprana:</t>
    </r>
    <r>
      <rPr>
        <sz val="11"/>
        <color rgb="FF000000"/>
        <rFont val="Calibri"/>
        <family val="2"/>
        <scheme val="minor"/>
      </rPr>
      <t xml:space="preserve"> </t>
    </r>
    <r>
      <rPr>
        <sz val="8"/>
        <color rgb="FF000000"/>
        <rFont val="Calibri"/>
        <family val="2"/>
        <scheme val="minor"/>
      </rPr>
      <t>Biopsia de próstata – Según hallazgos de las pruebas de tamización – Cohorte de hombres desde los 50 hasta los 59 años con PSA anormal (elevado).</t>
    </r>
  </si>
  <si>
    <t>d. Vejez (60 años en adelante):</t>
  </si>
  <si>
    <r>
      <t>i) Detección Temprana:</t>
    </r>
    <r>
      <rPr>
        <sz val="11"/>
        <color rgb="FF000000"/>
        <rFont val="Calibri"/>
        <family val="2"/>
        <scheme val="minor"/>
      </rPr>
      <t xml:space="preserve"> </t>
    </r>
    <r>
      <rPr>
        <sz val="8"/>
        <color rgb="FF000000"/>
        <rFont val="Calibri"/>
        <family val="2"/>
        <scheme val="minor"/>
      </rPr>
      <t xml:space="preserve">Biopsia de próstata – Según hallazgos de las pruebas de tamización – Cohorte de hombres desde los 60 hasta los 75 años con PSA anormal (elevado). </t>
    </r>
  </si>
  <si>
    <t xml:space="preserve">La muestra será determinada según la metodología establecida por la SNS. </t>
  </si>
  <si>
    <t>EQUIPO RIA MP RES 1209 DE 2019</t>
  </si>
  <si>
    <t>Solicite las cohortes según la actividad y de una muestra de casos trazadores, verifique si recibieron:</t>
  </si>
  <si>
    <t>1. La EPS garantiza las intervenciones individuales de la Ruta Integral de Atención Materno Perinatal - RIAMP.</t>
  </si>
  <si>
    <t xml:space="preserve">Artículos 1, 3, 5, 6 y 9 del Acuerdo 117 de 1998 </t>
  </si>
  <si>
    <t>**Normas vigentes antes del 03 de febrero de 2019:</t>
  </si>
  <si>
    <t>a. Detección Temprana – Atención de Cuidado Prenatal – Cohorte mujeres en período de gestación (gestantes): En la primera consulta:</t>
  </si>
  <si>
    <r>
      <t xml:space="preserve">2. La EPS </t>
    </r>
    <r>
      <rPr>
        <b/>
        <sz val="8"/>
        <color rgb="FF000000"/>
        <rFont val="Calibri"/>
        <family val="2"/>
        <scheme val="minor"/>
      </rPr>
      <t>NO</t>
    </r>
    <r>
      <rPr>
        <sz val="8"/>
        <color rgb="FF000000"/>
        <rFont val="Calibri"/>
        <family val="2"/>
        <scheme val="minor"/>
      </rPr>
      <t xml:space="preserve"> garantiza las intervenciones individuales de la Ruta Integral de Atención Materno Perinatal - RIAMP.</t>
    </r>
  </si>
  <si>
    <t>Artículos 2, 3, 8 y 9 de la Resolución 412 de 2000</t>
  </si>
  <si>
    <t>i)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</si>
  <si>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 xml:space="preserve">*Normas vigentes a partir del 03 de febrero de 2019: </t>
  </si>
  <si>
    <t>ii) Formulación y Entrega de los Micronutrientes: Ácido Fólico, Calcio y Hierro.</t>
  </si>
  <si>
    <t>Numerales 3, 4, 5 y 6 del numeral 2.2.3. del numeral I Lineamiento Técnico y Operativo Ruta Integral de Atención para la Promoción y Mantenimiento de la Salud de la Resolución 3280 de 2018. Item Solicitud de exámenes de laboratorio numerales 4.3.6.1.2 y 4.3.6.1.4 del numeral 4.3.6.1; numeral 4.10.4.2 del numeral 4.10; numeral 4.12.6.1 del numeral 4.12; del numeral III Lineamiento Técnico y Operativo Ruta Integral de Atención en Salud Materno Perinatal de la Resolución 3280 de 2018.</t>
  </si>
  <si>
    <t>Numeral 9.4 del art. 9 de la Res. 3202 de 2016.</t>
  </si>
  <si>
    <t xml:space="preserve">b.– Protección Específica – Atención para el Cuidado del Recién Nacido – Cohorte de Recién Nacidos: </t>
  </si>
  <si>
    <t>Artículo 9 de la Resolución 5857/2018</t>
  </si>
  <si>
    <t>i) Toma de muestra de sangre de cordón para hemoclasificación neonatal y para tamizaje de hipotiroidismo congénito con TSH neonatal.</t>
  </si>
  <si>
    <t xml:space="preserve">c.– Protección Específica – Atención para el Seguimiento al Recién Nacido– Cohorte de Recién Nacidos: </t>
  </si>
  <si>
    <t>i) Consulta de control ambulatorio del recién nacido (Entre los 3 y 5 días posterior al egreso hospitalario).</t>
  </si>
  <si>
    <t xml:space="preserve">INFORMACIÓIN EN SALUD </t>
  </si>
  <si>
    <t>Numerales 11, 12 y 17 del artículo 130 de la Ley 1438 de 2011 modificado por el artículo 3 de la Ley 1949 de 2019</t>
  </si>
  <si>
    <r>
      <t xml:space="preserve">2. La EPS </t>
    </r>
    <r>
      <rPr>
        <b/>
        <sz val="8"/>
        <color rgb="FF000000"/>
        <rFont val="Calibri"/>
        <family val="2"/>
        <scheme val="minor"/>
      </rPr>
      <t>NO</t>
    </r>
    <r>
      <rPr>
        <sz val="8"/>
        <color rgb="FF000000"/>
        <rFont val="Calibri"/>
        <family val="2"/>
        <scheme val="minor"/>
      </rPr>
      <t xml:space="preserve"> da respuesta oportuna a los requerimientos de la Entidad Territorial</t>
    </r>
  </si>
  <si>
    <r>
      <t>17.</t>
    </r>
    <r>
      <rPr>
        <sz val="8"/>
        <rFont val="Calibri"/>
        <family val="2"/>
        <scheme val="minor"/>
      </rPr>
      <t xml:space="preserve"> La EPS garantiza las intervenciones individuales de la RIAS de Promoción y Mantenimiento de la Salud.</t>
    </r>
  </si>
  <si>
    <r>
      <t>18.</t>
    </r>
    <r>
      <rPr>
        <sz val="8"/>
        <rFont val="Calibri"/>
        <family val="2"/>
        <scheme val="minor"/>
      </rPr>
      <t xml:space="preserve"> La EPS garantiza las intervenciones individuales de la Ruta Integral de Atención Materno Perinatal - RIAMP.</t>
    </r>
  </si>
  <si>
    <t xml:space="preserve">19. La EPS cumple sus obligaciones de información
NOTA: la EPS  brindo la información  GAUDI oportunamente a los muncipios? </t>
  </si>
  <si>
    <t xml:space="preserve">7. La EPS cumple sus obligaciones de información
NOTA: la EPS  brindo la información  GAUDI oportunamente a la SDS? </t>
  </si>
  <si>
    <t xml:space="preserve">MUNICIPIO: </t>
  </si>
  <si>
    <t>FECHA DE REPORTE:</t>
  </si>
  <si>
    <t xml:space="preserve">RESPONSABLE DEL REPORTE: </t>
  </si>
  <si>
    <t>Nombre: ________________________</t>
  </si>
  <si>
    <t>Cargo: _________________________________</t>
  </si>
  <si>
    <t xml:space="preserve">E-mail: </t>
  </si>
  <si>
    <t xml:space="preserve">Celular: </t>
  </si>
  <si>
    <r>
      <t xml:space="preserve">EVALUACIÓN EPS 1. DE CUMPLIMEINTO  DE LAS EAPB 
</t>
    </r>
    <r>
      <rPr>
        <b/>
        <sz val="8"/>
        <color rgb="FFFF0000"/>
        <rFont val="Calibri"/>
        <family val="2"/>
        <scheme val="minor"/>
      </rPr>
      <t>NOMBRE EAPB/EPS ___________________________</t>
    </r>
  </si>
  <si>
    <r>
      <t xml:space="preserve">EVALUACIÓN EPS 2. DE CUMPLIMEINTO  DE LAS EAPB 
</t>
    </r>
    <r>
      <rPr>
        <b/>
        <sz val="8"/>
        <color rgb="FFFF0000"/>
        <rFont val="Calibri"/>
        <family val="2"/>
        <scheme val="minor"/>
      </rPr>
      <t>NOMBRE EAPB/EPS ___________________________</t>
    </r>
  </si>
  <si>
    <r>
      <t xml:space="preserve">EVALUACIÓN EPS 3. DE CUMPLIMEINTO  DE LAS EAPB 
</t>
    </r>
    <r>
      <rPr>
        <b/>
        <sz val="8"/>
        <color rgb="FFFF0000"/>
        <rFont val="Calibri"/>
        <family val="2"/>
        <scheme val="minor"/>
      </rPr>
      <t>NOMBRE EAPB/EPS ___________________________</t>
    </r>
  </si>
  <si>
    <r>
      <t xml:space="preserve">EVALUACIÓN EPS 4. DE CUMPLIMEINTO  DE LAS EAPB 
</t>
    </r>
    <r>
      <rPr>
        <b/>
        <sz val="8"/>
        <color rgb="FFFF0000"/>
        <rFont val="Calibri"/>
        <family val="2"/>
        <scheme val="minor"/>
      </rPr>
      <t>NOMBRE EAPB/EPS ___________________________</t>
    </r>
  </si>
  <si>
    <t xml:space="preserve">Cumple </t>
  </si>
  <si>
    <t>No Cumple</t>
  </si>
  <si>
    <t xml:space="preserve">Cumplimiento Parcial </t>
  </si>
  <si>
    <t xml:space="preserve">MODO DE VERIFICACION PROGRAMAS SALUD VISUAL Y AUDITIVA </t>
  </si>
  <si>
    <t xml:space="preserve">*Verificar si tiene documentadas las estrategias de demanda inducida para los programas de Salud Visual y Auditiva. </t>
  </si>
  <si>
    <t xml:space="preserve">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</si>
  <si>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</si>
  <si>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 xml:space="preserve">*Verificar si se realizó, en menores de cinco años, demanda inducida para las actividades de: Atención Preventiva de salud visual y auditiva, se deben verificar las actividades y las frecuencias para cada actividad . </t>
  </si>
  <si>
    <t xml:space="preserve">Solicitar y verificar las  cohortes actualizadas de pacientes diagnosticados con  enfermedades reportadas  en salud visual y auditiva (GLAUCOMA, CATARATA, ENFERMEDADES REFRACTIVAS, RETINOPATIA DEL PREMATURO, HIPOACUSIA O PERDIDA DE LA AUDICION). </t>
  </si>
  <si>
    <t>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</si>
  <si>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t>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</si>
  <si>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</si>
  <si>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</si>
  <si>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 xml:space="preserve">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</si>
  <si>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Aseguramiento Salud Risaralda10:51
Las evidencias que se deben adjuntar son las siguientes:
a. Actas de seguimiento firmadas por las partes.
b. Soporte documental del incumplimiento evidenciado, (puede ser un pantallazo, un oficio, un
documento Excel, entre otros).
c. Requerimiento de la entidad territorial dirigido a la EPS para que subsane el incumplimiento.
d. Evidencia de que la EPS recibió el requerimiento de que trata el literal anterior.
e. Dado que el hallazgo se produce cuando la EPS no subsana el incumplimiento, entonces</t>
  </si>
  <si>
    <r>
      <t xml:space="preserve">Verificar  telefónicamente la disponibilidad de citas para  oftalmología, optometría y medicina general en el </t>
    </r>
    <r>
      <rPr>
        <sz val="8"/>
        <rFont val="Calibri"/>
        <family val="2"/>
        <scheme val="minor"/>
      </rPr>
      <t xml:space="preserve">municipio de residencia </t>
    </r>
    <r>
      <rPr>
        <sz val="8"/>
        <color rgb="FF000000"/>
        <rFont val="Calibri"/>
        <family val="2"/>
        <scheme val="minor"/>
      </rPr>
      <t>del afiliado, de acuerdo con la red suministrada por el asegurador, tomando como punto de partida el número de identificación de un afiliado. ( En presencia de la EAPB 4 llamadas telefónicas)</t>
    </r>
  </si>
  <si>
    <t>11. La EPS garantiza la operación del sistema de referencia y contra referencia dispone de una red de prestadores disponible y suficiente en todos los niveles de complejidad, así como la disponibilidad de la red de transporte y comunicaciones.</t>
  </si>
  <si>
    <t xml:space="preserve">De una muestra de casos que se encuentren en trámite de referencia y contra referencia, verifique que en pacientes cuya prioridad de remisión es urgente, la llegada del paciente al prestador receptor haya superado las 12 horas desde que se realizó la primera solicitud.   </t>
  </si>
  <si>
    <t>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</si>
  <si>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Cuenta con disponibilidad de red de especialistas y procesos claros de remisión sin barreras de acceso para que el prestador primario, realice la remison según la necesidad identificada ( se revisa contratación de servicios).</t>
  </si>
  <si>
    <t>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</si>
  <si>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 xml:space="preserve">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</si>
  <si>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15. La EPS tiene fallos de tutela en contra por tecnologías en salud incluidas en el Plan de Beneficios.
NOTA: la EPS  brindo la información  GAUDI oportunamente a los municipios? </t>
  </si>
  <si>
    <t>*Verificar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</si>
  <si>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Valoración integral salud visual y auditiva por enfermería .</t>
  </si>
  <si>
    <t xml:space="preserve">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</si>
  <si>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 Valoración Integral: Atención en salud por medicina general o especialista en pediatría o medicina familiar. Verificación de contrato. </t>
  </si>
  <si>
    <t xml:space="preserve">Protección Específica: VISUAL Test de agudeza visual con optotipos, AUDITIVAO - otoscopia Impedanciometria (Inmitancia Acústica).
Audiometría Tonal Logo audiometría (Audiometría Verbal). </t>
  </si>
  <si>
    <t>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</si>
  <si>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Vejez (60 años en adelante): 
Detección Temprana: Tamizaje visual y auditivo – Según hallazgos de las pruebas de tamización – Cohorte de patologías con resultados alterados.  </t>
  </si>
  <si>
    <t>Verificar que se garantizan  las intervenciones individuales de las GPC de atención al recién nacido y  las intervenciones de las RPMS del Ministerio de salud.</t>
  </si>
  <si>
    <t xml:space="preserve">19. La EPS cumple sus obligaciones de información
NOTA: la EPS  brindo la información  GAUDI oportunamente a los municipios y/o otros requerimientos? </t>
  </si>
  <si>
    <t>Realizar seguimiento a la entrega oportuna a la DLS  de planes de mejoramiento de visitas realizadas a las EAPB en cuanto a los programas de salud visual y salud auditiva.</t>
  </si>
  <si>
    <t>Verificación de la RIPSS e identificar que los servicios para la atencion a pacientes con enfermedades  visuales y auditivas relacionados con el primer y segundo nivel de atencion se encuentre habilitado. ( servicios de consulta externa, promocion y prevencion )</t>
  </si>
  <si>
    <t>Se evidencia documetos con el  analisis de los siguientes indicadores de monitorieo de la calidad en salud de la vigencia anterior  que son trasversales con el componente de salud visual y salud auditiva: 
-Tiempo promedio de espera para la asignacion de citas de medicina general.
-Tiempo promedio de espera de la asignacion de cita de pediatria. 
-Tiempo promedio de espera para la realizacion de cirugia de cataratas.
-Tiempo promedio de espera para la autorizacion de cirugia de cataratas.</t>
  </si>
  <si>
    <t>Verificacion del SAT  donde se evidencien las  verificaciones  de pare de la EAPB  de actualización y corrección de información del afiliado, condición e inclusión de beneficiario y traslados por unificación familiar con identificacion de los usuarios  con enfermedades visuales y auditivas.</t>
  </si>
  <si>
    <t>Con la base de datos o cohorte de los usaurios diagnosticados con enfermedades visuales y auditivas verificar que se  evidencie la  cobertura y prestación de servicios.</t>
  </si>
  <si>
    <t>Verificar si en la ultima vigencia la EAPB realizo entrega oportuna de los planes de mejoramiento de las visitas de seguimiento realizadas.</t>
  </si>
  <si>
    <t>En la caracterización poblacional realizada por la EAPB se encuentra identificada y priorizada la poblacion segun grupos de riesgo  que se estiman en los cursos de vida  infancia, primera infancia, juventud adultez y vejez.</t>
  </si>
  <si>
    <t>En el documento de caracterizacion se identifican las primeras causas de morbilidad  y mortalidad corelacionadas con las enfermedades visuales y auditivas , y se identifcan los diagnosticos.</t>
  </si>
  <si>
    <t>INSTITUCIÓN:</t>
  </si>
  <si>
    <t>FECHA:</t>
  </si>
  <si>
    <t>REFERENTE:</t>
  </si>
  <si>
    <t>5.1 COMPONENTE ASEGURAMIENTO</t>
  </si>
  <si>
    <t xml:space="preserve">HALLAZGOS EN LA VISITA </t>
  </si>
  <si>
    <t>C</t>
  </si>
  <si>
    <t>NC</t>
  </si>
  <si>
    <t>NA</t>
  </si>
  <si>
    <t>NV</t>
  </si>
  <si>
    <t>LISTA DE CHEQUEO RUTA SALUD VISUAL Y AUDITIVA   EAPB 2021</t>
  </si>
  <si>
    <t xml:space="preserve">TOTAL </t>
  </si>
  <si>
    <t>Artículo 1 de la Resolución 1552 de 2013 Artículo 124 del Decreto Ley 019 de 2012 Numerales 1 y 2 del Artículo 2.5.1.2.1.del Decreto 780 de 2016 Artículo 12 de la Resolución 5857 de 2018.</t>
  </si>
  <si>
    <r>
      <t>17.</t>
    </r>
    <r>
      <rPr>
        <sz val="11"/>
        <rFont val="Arial"/>
        <family val="2"/>
      </rPr>
      <t xml:space="preserve"> La EPS garantiza las intervenciones individuales de la RIAS de Promoción y Mantenimiento de la Salud.</t>
    </r>
  </si>
  <si>
    <r>
      <t>18.</t>
    </r>
    <r>
      <rPr>
        <sz val="11"/>
        <rFont val="Arial"/>
        <family val="2"/>
      </rPr>
      <t xml:space="preserve"> La EPS garantiza las intervenciones individuales de la Ruta Integral de Atención Materno Perinatal - RIAMP.</t>
    </r>
  </si>
  <si>
    <t>5.4 INFORMACIÓN</t>
  </si>
  <si>
    <t>%</t>
  </si>
  <si>
    <t xml:space="preserve">TOTAL  PROMEDIO </t>
  </si>
  <si>
    <t xml:space="preserve">1Verificar si tiene documentadas las estrategias de demanda inducida para los programas de Salud Visual y Auditiva. </t>
  </si>
  <si>
    <t xml:space="preserve">2. Verificar si se realizó, en menores de cinco años, demanda inducida para las actividades de: Atención Preventiva de salud visual y auditiva, se deben verificar las actividades y las frecuencias para cada actividad . </t>
  </si>
  <si>
    <t>3. Verificar si se realizó, en personas de 27 a 59 años, demanda inducida para las actividades de detección de las alteraciones de la salud auditiva y comunicativa y visual como :  Agudeza visual y auditiva, examen optométrico u oftalmoscopio, identificación de la exposición al ruido en el entorno laboral.</t>
  </si>
  <si>
    <t>4. Solicite las cohortes según la actividad por cursos de vida y de una muestra de casos trazadores, verifique si recibieron:
a. Primera Infancia (7 días hasta un día antes de cumplir los 6 años) - Cohorte de niños en este curso de vida:  si esta contratado y si se le esta haciendo seguimiento :  VISUAL - Examen refractivo
Determinar el estado anatomofisiológico de las estructuras del segmento anterior ocular y los anexos oculares.    AUDITIVO - Potenciales auditivos evocados del tronco cerebral (PET)Emisiones otoacústicas (EOA)</t>
  </si>
  <si>
    <t>5. Valoración integral salud visual y auditiva por enfermería .</t>
  </si>
  <si>
    <t xml:space="preserve">6. Protección Específica: VISUAL - examen binocular en menores de 6 meses y examen monocular más binocular después de los 6 meses hasta los 3 años. AUDITIVA - evaluación audiológica instrumental (audiometría comportamental, potenciales evocados auditivos o emisiones otacústicas) </t>
  </si>
  <si>
    <t xml:space="preserve">7. Infancia (6 años hasta un día antes de cumplir los 12 años) - Cohorte de niños en este curso de vida programa salud visual y auditiva :  VISUAL - consulta de optometría Evaluación del rojo retiniano, inspección externa Reflejo corneal asimétrico a movimientos de refijación al cover- uncover verificación de contratación con red de prestadores. </t>
  </si>
  <si>
    <t xml:space="preserve">8. Valoración Integral: Atención en salud por medicina general o especialista en pediatría o medicina familiar. Verificación de contrato. </t>
  </si>
  <si>
    <t xml:space="preserve">9. Protección Específica: VISUAL Test de agudeza visual con optotipos, AUDITIVAO - otoscopia Impedanciometria (Inmitancia Acústica).
Audiometría Tonal Logo audiometría (Audiometría Verbal). </t>
  </si>
  <si>
    <t>10. Adultez (29 a los 59 años):
Detección Temprana: Tamizaje visual y auditivo – Según hallazgos de las pruebas de tamización – Cohorte de patologías con resultados alterados.  
Detección Temprana : VISUAL - Valoración de la salud visual incluye:  anamnesis, valoración de párpados, órbita y anexos, motilidad palpebral y ocular, conjuntivas, cornea y segmento anterior, reactividad pupilar, medición de presión ocular, fondo de ojo, queratometría, refracción estática y dinámica o ambas, según sea el caso y visión cromática y la visión estereoscópica.  AUDITIVA - Otoscopia, test de diapasones y audiometría tonal.  Valoración anual de oftalmología y audiometría.</t>
  </si>
  <si>
    <t xml:space="preserve">11. Vejez (60 años en adelante): 
Detección Temprana: Tamizaje visual y auditivo – Según hallazgos de las pruebas de tamización – Cohorte de patologías con resultados alterados.  </t>
  </si>
  <si>
    <t>12.Verificar que se garantizan  las intervenciones individuales de las GPC de atención al recién nacido y  las intervenciones de las RPMS del Ministerio de salud.</t>
  </si>
  <si>
    <t xml:space="preserve">1. Solicitar y verificar las  cohortes actualizadas de pacientes diagnosticados con  enfermedades reportadas  en salud visual y auditiva (GLAUCOMA, CATARATA, ENFERMEDADES REFRACTIVAS, RETINOPATIA DEL PREMATURO, HIPOACUSIA O PERDIDA DE LA AUDICION). </t>
  </si>
  <si>
    <t>2. Verificar el seguimiento que realiza la EAPB  al prestador complementario en la oportunidad de citas  y  los tiempos transcurridos entre la orden, autorización y prestación efectiva de los siguientes servicios ambulatorios, según patología: oftalmología, optometría, otorrinolaringología, fonoaudiología. Muestra de 5 casos.</t>
  </si>
  <si>
    <r>
      <t xml:space="preserve">3. Verificar  telefónicamente la disponibilidad de citas para  oftalmología, optometría y medicina general en el </t>
    </r>
    <r>
      <rPr>
        <sz val="11"/>
        <rFont val="Arial"/>
        <family val="2"/>
      </rPr>
      <t xml:space="preserve">municipio de residencia </t>
    </r>
    <r>
      <rPr>
        <sz val="11"/>
        <color rgb="FF000000"/>
        <rFont val="Arial"/>
        <family val="2"/>
      </rPr>
      <t>del afiliado, de acuerdo con la red suministrada por el asegurador, tomando como punto de partida el número de identificación de un afiliado. ( En presencia de la EAPB 4 llamadas telefónicas)</t>
    </r>
  </si>
  <si>
    <t xml:space="preserve">4. Verifique telefónicamente la disponibilidad de citas para medicina especializada (pediatría,  oftalmología, optometría, otorrinolaringología, fonoaudiología), de acuerdo con la red suministrada por el asegurador, tomando como punto de partida el número de identificación de un afiliado que tenga autorizado el servicio.  Identificar red de prestadores par cada uno de los programas (ver bien, eje visual, Los rosales etc.) realizar llamada delante de la EAPB  Cuales son los mecanismos que la EAPB ofrece de forma telefónica o por internet etc. </t>
  </si>
  <si>
    <t>5. Solicita la cohorte de pacientes diagnosticados con enfermedades visuales y auditivas  e identificar los que tienen prioridad de remisión  y verificar el proceso de referencia y contra referencia , seguimiento ,  tiempos que no sea superior a las 12 horas desde que se realizo las primera  solicitud.</t>
  </si>
  <si>
    <t>6. Cuenta con disponibilidad de red de especialistas y procesos claros de remisión sin barreras de acceso para que el prestador primario, realice la remison según la necesidad identificada ( se revisa contratación de servicios).</t>
  </si>
  <si>
    <t>7. Con la Cohorte de pacientes diagnosticados con enfermedades como: GLAUCOMA, CATARATA, ENFERMEDADES REFRACTIVAS, RETINOPATIA DEL PREMATURO, HIPOACUSIA O PERDIDA DE LA AUDICION, verificar la evidencia de  la entrega de medicamentos  dentro  de las 48 hrs y se validaran los tiempos transcurridos entre la orden, autorización y entrega efectiva.
Verificar la disponibilidad en con la farmacia contratada a través de llamada telefónica.</t>
  </si>
  <si>
    <t>8. De una muestra de 5 casos, verifique los tiempos transcurridos entre la orden, autorización y entrega efectiva de los siguientes medicamentos incluidos en el Plan de Beneficios, según patología: verificar medicamentos de alto costo para salud visual y auditiva o relacionados con más frecuencia y cuales son</t>
  </si>
  <si>
    <t>9.Verifique que los afiliados a la EAPB tengan en el municipio de residencia un lugar al cual acudir para ser atendidos por la aseguradora. Pruebe que la línea de atención telefónica y la página web estén funcionamiento para la recepción de PQRS.  Esta atención para los trámites que tiene que ver con atención administrativa</t>
  </si>
  <si>
    <t xml:space="preserve">10.Solicitar  una  PQRS presentadas por los afiliados en la EPS y verifique que hayan sido resueltas de fondo dentro de los plazos establecidos (15 días o de inmediato cuando esté en peligro inminente la vida o la integridad). pedir como se maneja el programa de PQRS de forma aleatoria se toman 5 desde la matriz donde se consolidan y se resuelven </t>
  </si>
  <si>
    <t xml:space="preserve">11.Solicite los fallos de tutela emitidos a favor de afiliados contra la EPS residentes en el municipio. Hacer solicitud de todos los fallos y clasificar los de salud visual y auditiva.
De una muestra de 5 casos, verificar los tiempos transcurridos entre la orden, autorización y prestación efectiva de la tecnología en salud objeto de fallo de tutela. </t>
  </si>
  <si>
    <t>COOMEVA</t>
  </si>
  <si>
    <t xml:space="preserve">La EAPB tiene IPS habilitadas: Diagnostico oftalmologico y Unidad Eje Visaul para la atencion de segundo nivel y en el nivel basico IPS San Sebastian ( se adjunta soporte) </t>
  </si>
  <si>
    <t xml:space="preserve">La EAPB realiza monitoreo a traves de un VISOR de medicion de oportunidad el cual permite el seguimiento a la oportunidad de las especialidades, en comité de gestion compartida el cual es realizado con periodicidad mensual con las IPS se socializa el seguimiento al cumplimiento del indicador de oportunidad a cargo de la Gestora de Calidad de la EPS ( se adjunta soporte) </t>
  </si>
  <si>
    <t xml:space="preserve">La EAPB no tiene planes de mejora registrados para el programa al momento de esta visita </t>
  </si>
  <si>
    <t xml:space="preserve">La EAPB cuenta con caracterizacion por cursos de vida ( se adjunta poblacion) </t>
  </si>
  <si>
    <t xml:space="preserve">La EAPB cuenta con caracterizacion por primeras causas  ( se adjunta caracterizacion) </t>
  </si>
  <si>
    <t xml:space="preserve">La EAPB hace monitoero a traves del Visor de Oportunidad el cual est dispuesto a nivel nacional </t>
  </si>
  <si>
    <t>La EAPB a traves del gestor de calidad realiza seguimiento a las disponibiliad, oprtunidad de la prestacion de servicios de la red contratada.</t>
  </si>
  <si>
    <t xml:space="preserve">La EAPB cuenta con IPS basicas con especialidad de Pediatria, APAES para fonoaudiologia, Unidad Eje Visual, Diagnostico Oftalmologico y Clinica Rosales para otorrinonaringologo  </t>
  </si>
  <si>
    <t xml:space="preserve">La EAPB tiene proceso de referencia y contrareferencia en la plataforma docmental daruma, a nivel de pereira el encargado del proceso de rerencia es el gestor concurrente hospitalario en articulacion con el crauh nacional. </t>
  </si>
  <si>
    <t xml:space="preserve">La EAPB cuenta con contrato con Unidad Eje Visual, Diagnostico Oftalmologico y Clinica Rosales donde tiene su red de especialistas </t>
  </si>
  <si>
    <t>La EAPB cuenta con prestador de entrega de medicamentos Audifarma y medicamentos especializados Medex</t>
  </si>
  <si>
    <t xml:space="preserve">La EAPB cuenta con prestador de entrega de medicamentos Audifarma y medicamentos especializados Medex ( se adjunta muestra de soporte) </t>
  </si>
  <si>
    <t xml:space="preserve">La EAPB cuenta con area de servicio al cliente quien hace la recepcion de los casos PQRS a traves de los diferentes canales entre ellos ATENTOS plataforma a traves de la cual los usuarios pueden hacer sus manifestaciones, las quejas estan semaforizadas </t>
  </si>
  <si>
    <t>Las PQRS son canalizadas por una persona encargada del area de servicio al cliente quien se encarga de la gestion de los casos hasta la resolucion de los mismos</t>
  </si>
  <si>
    <t xml:space="preserve">No se tiene solicitud de planes de accion </t>
  </si>
  <si>
    <t xml:space="preserve">Se tienen documento EPS-PR-0075 el cual soporta las estrategias de demanda inducida de la EAPB las cuales son: Busquedas de bases de datos, afiliados nuevos o reingresos, pos hospitalizados, jornada saludable, modulo de gestion del riesgo, salud empresarial, estimacion de activiades y diferentes servicios de las IPS., las actividades de demanda inducida son soportadas en el formato EPS -FT-109 </t>
  </si>
  <si>
    <t xml:space="preserve">Las actividades de demanda inducida se soporta en el formato EPS-FT-109 para los diferentes cursos de vida </t>
  </si>
  <si>
    <t xml:space="preserve">Las actividades de demanda inducida se soporta en el formato EPS-FT-109 para los diferentes cursos de vida -la coordinacion de salud publica de la EAPB hace seguimiento al cumplimiento de la resolucion 3280 con lista de chequeo verificando la atencion en salud visual y auditiva por cada uno de los cursos de vida </t>
  </si>
  <si>
    <t xml:space="preserve">La EAPB tiene estandarizadas las cohortes las cuales son aplicadas por las IPS basicas para la caracterizacion y gestion del riesgo de la poblacion y las cuales son radicadas de forma mensual a la EAPB EPS- FT-1124 cohorte de Salud Infantil </t>
  </si>
  <si>
    <t xml:space="preserve">La coordinacion de salud publica de la EAPB hace seguimiento al cumplimiento de la resolucion 3280 con lista de chequeo verificando la atencion en salud visual y auditiva por cada uno de los cursos de vida </t>
  </si>
  <si>
    <t>La coordinacion de salud publica de la EAPB hace seguimiento al cumplimiento de la resolucion 3280 con lista de chequeo verificando la atencion en salud visual y auditiva por cada uno de los cursos de vida</t>
  </si>
  <si>
    <t xml:space="preserve">Se tiene por parte de la EAPB estandarizada cohorte de maternidad segura donde quedan asi mismo registradas las atenciones del Recien nacido las cuales son aplciada por las IPS basicas y radicadas de forma mensual a la EPAB - EPS-FT-1139 </t>
  </si>
  <si>
    <t xml:space="preserve">No se tiene soporte de fallos de tutelas para los programas de salud visual y auditiva </t>
  </si>
  <si>
    <t xml:space="preserve">La EAPB realiza todo el proceso de actualziaciones y correcciones de informacion del afiliado , inclusiones y traslados desde el nivel nacional  con el area de operaciones. </t>
  </si>
  <si>
    <t xml:space="preserve">La EAPB realiza todo el proceso de actualziaciones y correcciones de informacion del afiliado , inclusiones y traslados desde el nivel nacional con el area de operaciones. </t>
  </si>
  <si>
    <t xml:space="preserve">La EAPB tiene estandarizadas las cohortes las cuales son aplicadas por las IPS basicas para la caracterizacion y gestion del riesgo de la poblacion y las cuales son radicadas de forma mensual a la EAPB EPS- FT-1124 cohorte de Salud Infantil, se encuentra en construccion la cohorte de los programas de salud visual y auditiva </t>
  </si>
  <si>
    <t xml:space="preserve">GUSTAVO A GOMEZ M </t>
  </si>
  <si>
    <t>La EAPB cuenta con caracterizacion por primeras causas.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</si>
</sst>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b/>
      <sz val="8"/>
      <color theme="1"/>
      <name val="Calibri"/>
      <family val="2"/>
      <scheme val="minor"/>
    </font>
    <font>
      <b/>
      <sz val="8"/>
      <color rgb="FF000000"/>
      <name val="Calibri"/>
      <family val="2"/>
      <scheme val="minor"/>
    </font>
    <font>
      <b/>
      <sz val="11"/>
      <name val="Arial"/>
      <family val="2"/>
    </font>
    <font>
      <sz val="8"/>
      <color theme="1"/>
      <name val="Calibri"/>
      <family val="2"/>
      <scheme val="minor"/>
    </font>
    <font>
      <b/>
      <sz val="8"/>
      <name val="Calibri"/>
      <family val="2"/>
      <scheme val="minor"/>
    </font>
    <font>
      <sz val="8"/>
      <name val="Calibri"/>
      <family val="2"/>
      <scheme val="minor"/>
    </font>
    <font>
      <sz val="8"/>
      <color rgb="FF000000"/>
      <name val="Calibri"/>
      <family val="2"/>
      <scheme val="minor"/>
    </font>
    <font>
      <sz val="16"/>
      <color theme="1"/>
      <name val="Cambria"/>
      <family val="1"/>
    </font>
    <font>
      <sz val="9"/>
      <color rgb="FF000000"/>
      <name val="Calibri"/>
      <family val="2"/>
      <scheme val="minor"/>
    </font>
    <font>
      <sz val="11"/>
      <color rgb="FF000000"/>
      <name val="Calibri"/>
      <family val="2"/>
      <scheme val="minor"/>
    </font>
    <font>
      <sz val="11"/>
      <name val="Calibri"/>
      <family val="2"/>
      <scheme val="minor"/>
    </font>
    <font>
      <b/>
      <sz val="8"/>
      <color rgb="FFFF0000"/>
      <name val="Calibri"/>
      <family val="2"/>
      <scheme val="minor"/>
    </font>
    <font>
      <sz val="11"/>
      <color rgb="FFFF0000"/>
      <name val="Calibri"/>
      <family val="2"/>
      <scheme val="minor"/>
    </font>
    <font>
      <sz val="11"/>
      <color theme="1"/>
      <name val="Calibri"/>
      <family val="2"/>
      <scheme val="minor"/>
    </font>
    <font>
      <sz val="11"/>
      <color theme="1"/>
      <name val="Arial"/>
      <family val="2"/>
    </font>
    <font>
      <b/>
      <sz val="11"/>
      <color theme="1"/>
      <name val="Arial"/>
      <family val="2"/>
    </font>
    <font>
      <sz val="16"/>
      <color theme="0"/>
      <name val="Arial"/>
      <family val="2"/>
    </font>
    <font>
      <b/>
      <sz val="8"/>
      <color theme="0"/>
      <name val="Arial"/>
      <family val="2"/>
    </font>
    <font>
      <sz val="11"/>
      <name val="Arial"/>
      <family val="2"/>
    </font>
    <font>
      <sz val="11"/>
      <color rgb="FFFF0000"/>
      <name val="Arial"/>
      <family val="2"/>
    </font>
    <font>
      <sz val="11"/>
      <color rgb="FF000000"/>
      <name val="Arial"/>
      <family val="2"/>
    </font>
    <font>
      <sz val="11"/>
      <color theme="0"/>
      <name val="Arial"/>
      <family val="2"/>
    </font>
    <font>
      <b/>
      <sz val="11"/>
      <color theme="0"/>
      <name val="Arial"/>
      <family val="2"/>
    </font>
    <font>
      <b/>
      <sz val="11"/>
      <color rgb="FF000000"/>
      <name val="Arial"/>
      <family val="2"/>
    </font>
  </fonts>
  <fills count="14">
    <fill>
      <patternFill patternType="none"/>
    </fill>
    <fill>
      <patternFill patternType="gray125"/>
    </fill>
    <fill>
      <patternFill patternType="solid">
        <fgColor theme="6"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rgb="FFFF0000"/>
      </left>
      <right style="thin">
        <color rgb="FFFF0000"/>
      </right>
      <top/>
      <bottom style="thin">
        <color rgb="FFFF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9" fontId="15" fillId="0" borderId="0" applyFont="0" applyFill="0" applyBorder="0" applyAlignment="0" applyProtection="0"/>
  </cellStyleXfs>
  <cellXfs count="318">
    <xf numFmtId="0" fontId="0" fillId="0" borderId="0" xfId="0"/>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0" xfId="0" applyAlignment="1">
      <alignment horizontal="left" indent="1"/>
    </xf>
    <xf numFmtId="0" fontId="5" fillId="0" borderId="0" xfId="0" applyFont="1" applyAlignment="1">
      <alignment horizontal="left" indent="1"/>
    </xf>
    <xf numFmtId="0" fontId="2" fillId="3" borderId="8"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8" fillId="5" borderId="5" xfId="0" applyFont="1" applyFill="1" applyBorder="1" applyAlignment="1">
      <alignment horizontal="justify" vertical="center" wrapText="1"/>
    </xf>
    <xf numFmtId="0" fontId="8" fillId="5" borderId="13" xfId="0" applyFont="1" applyFill="1" applyBorder="1" applyAlignment="1">
      <alignment horizontal="justify" vertical="center" wrapText="1"/>
    </xf>
    <xf numFmtId="0" fontId="3" fillId="5" borderId="13" xfId="0" applyFont="1" applyFill="1" applyBorder="1" applyAlignment="1">
      <alignment horizontal="justify" vertical="center" wrapText="1"/>
    </xf>
    <xf numFmtId="0" fontId="0" fillId="5" borderId="7" xfId="0" applyFill="1" applyBorder="1" applyAlignment="1">
      <alignment vertical="center" wrapText="1"/>
    </xf>
    <xf numFmtId="0" fontId="8" fillId="5" borderId="7" xfId="0" applyFont="1" applyFill="1" applyBorder="1" applyAlignment="1">
      <alignment horizontal="justify" vertical="center" wrapText="1"/>
    </xf>
    <xf numFmtId="0" fontId="8" fillId="5" borderId="13" xfId="0" applyFont="1" applyFill="1" applyBorder="1" applyAlignment="1">
      <alignment vertical="center" wrapText="1"/>
    </xf>
    <xf numFmtId="0" fontId="8" fillId="5" borderId="7" xfId="0" applyFont="1" applyFill="1" applyBorder="1" applyAlignment="1">
      <alignment vertical="center" wrapText="1"/>
    </xf>
    <xf numFmtId="0" fontId="0" fillId="5" borderId="13" xfId="0" applyFill="1" applyBorder="1" applyAlignment="1">
      <alignment vertical="center" wrapText="1"/>
    </xf>
    <xf numFmtId="0" fontId="0" fillId="6" borderId="3" xfId="0" applyFill="1" applyBorder="1"/>
    <xf numFmtId="0" fontId="0" fillId="6" borderId="4" xfId="0" applyFill="1" applyBorder="1"/>
    <xf numFmtId="0" fontId="3" fillId="6" borderId="4" xfId="0" applyFont="1" applyFill="1" applyBorder="1" applyAlignment="1">
      <alignment horizontal="center" vertical="center" wrapText="1"/>
    </xf>
    <xf numFmtId="0" fontId="8" fillId="5" borderId="13" xfId="0" applyFont="1" applyFill="1" applyBorder="1" applyAlignment="1">
      <alignment horizontal="justify" vertical="center"/>
    </xf>
    <xf numFmtId="0" fontId="5" fillId="5" borderId="13" xfId="0" applyFont="1" applyFill="1" applyBorder="1" applyAlignment="1">
      <alignment vertical="center"/>
    </xf>
    <xf numFmtId="0" fontId="8" fillId="5" borderId="7" xfId="0" applyFont="1" applyFill="1" applyBorder="1" applyAlignment="1">
      <alignment horizontal="justify" vertical="center"/>
    </xf>
    <xf numFmtId="0" fontId="5" fillId="5" borderId="13" xfId="0" applyFont="1" applyFill="1" applyBorder="1" applyAlignment="1">
      <alignment horizontal="justify" vertical="center" wrapText="1"/>
    </xf>
    <xf numFmtId="0" fontId="5" fillId="5" borderId="13" xfId="0" applyFont="1" applyFill="1" applyBorder="1" applyAlignment="1">
      <alignment horizontal="justify" vertical="center"/>
    </xf>
    <xf numFmtId="0" fontId="5" fillId="5" borderId="13" xfId="0" applyFont="1" applyFill="1" applyBorder="1" applyAlignment="1">
      <alignment horizontal="center" vertical="center"/>
    </xf>
    <xf numFmtId="0" fontId="0" fillId="5" borderId="13" xfId="0" applyFill="1" applyBorder="1" applyAlignment="1">
      <alignment vertical="center"/>
    </xf>
    <xf numFmtId="0" fontId="7" fillId="5" borderId="13" xfId="0" applyFont="1" applyFill="1" applyBorder="1" applyAlignment="1">
      <alignment horizontal="justify" vertical="center" wrapText="1"/>
    </xf>
    <xf numFmtId="0" fontId="0" fillId="5" borderId="7" xfId="0" applyFill="1" applyBorder="1" applyAlignment="1">
      <alignment vertical="center"/>
    </xf>
    <xf numFmtId="0" fontId="12" fillId="0" borderId="0" xfId="0" applyFont="1"/>
    <xf numFmtId="0" fontId="0" fillId="0" borderId="8" xfId="0" applyBorder="1"/>
    <xf numFmtId="0" fontId="1" fillId="3" borderId="8" xfId="0" applyFont="1" applyFill="1" applyBorder="1" applyAlignment="1">
      <alignment horizontal="right"/>
    </xf>
    <xf numFmtId="0" fontId="0" fillId="3" borderId="8" xfId="0" applyFill="1" applyBorder="1" applyAlignment="1">
      <alignment horizontal="right" indent="1"/>
    </xf>
    <xf numFmtId="0" fontId="5" fillId="0" borderId="8" xfId="0" applyFont="1" applyBorder="1" applyAlignment="1">
      <alignment horizontal="left" indent="1"/>
    </xf>
    <xf numFmtId="0" fontId="6" fillId="3" borderId="0" xfId="0" applyFont="1" applyFill="1" applyAlignment="1">
      <alignment horizontal="right"/>
    </xf>
    <xf numFmtId="0" fontId="5" fillId="0" borderId="8" xfId="0" applyFont="1" applyBorder="1"/>
    <xf numFmtId="0" fontId="3" fillId="7" borderId="4" xfId="0" applyFont="1" applyFill="1" applyBorder="1" applyAlignment="1">
      <alignment horizontal="left" vertical="center" wrapText="1" indent="1"/>
    </xf>
    <xf numFmtId="0" fontId="3" fillId="8" borderId="4" xfId="0" applyFont="1" applyFill="1" applyBorder="1" applyAlignment="1">
      <alignment horizontal="left" vertical="center" wrapText="1" indent="1"/>
    </xf>
    <xf numFmtId="0" fontId="3" fillId="9" borderId="4" xfId="0" applyFont="1" applyFill="1" applyBorder="1" applyAlignment="1">
      <alignment horizontal="left" vertical="center" wrapText="1" indent="1"/>
    </xf>
    <xf numFmtId="0" fontId="3" fillId="10"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3" fillId="3" borderId="5" xfId="0" applyFont="1" applyFill="1" applyBorder="1" applyAlignment="1">
      <alignment horizontal="left" vertical="center" wrapText="1" indent="1"/>
    </xf>
    <xf numFmtId="0" fontId="3" fillId="7" borderId="5" xfId="0" applyFont="1" applyFill="1" applyBorder="1" applyAlignment="1">
      <alignment horizontal="left" vertical="center" wrapText="1" indent="1"/>
    </xf>
    <xf numFmtId="0" fontId="3" fillId="8" borderId="5" xfId="0" applyFont="1" applyFill="1" applyBorder="1" applyAlignment="1">
      <alignment horizontal="left" vertical="center" wrapText="1" indent="1"/>
    </xf>
    <xf numFmtId="0" fontId="3" fillId="9" borderId="5" xfId="0" applyFont="1" applyFill="1" applyBorder="1" applyAlignment="1">
      <alignment horizontal="left" vertical="center" wrapText="1" indent="1"/>
    </xf>
    <xf numFmtId="0" fontId="3" fillId="10" borderId="5" xfId="0" applyFont="1" applyFill="1" applyBorder="1" applyAlignment="1">
      <alignment horizontal="left" vertical="center" wrapText="1" indent="1"/>
    </xf>
    <xf numFmtId="0" fontId="0" fillId="3" borderId="2" xfId="0" applyFill="1" applyBorder="1"/>
    <xf numFmtId="0" fontId="12" fillId="3" borderId="3" xfId="0" applyFont="1" applyFill="1" applyBorder="1"/>
    <xf numFmtId="0" fontId="0" fillId="3" borderId="3" xfId="0" applyFill="1" applyBorder="1" applyAlignment="1">
      <alignment horizontal="left" indent="1"/>
    </xf>
    <xf numFmtId="0" fontId="5" fillId="7" borderId="3" xfId="0" applyFont="1" applyFill="1" applyBorder="1" applyAlignment="1">
      <alignment horizontal="left" indent="1"/>
    </xf>
    <xf numFmtId="0" fontId="5" fillId="8" borderId="3" xfId="0" applyFont="1" applyFill="1" applyBorder="1" applyAlignment="1">
      <alignment horizontal="left" indent="1"/>
    </xf>
    <xf numFmtId="0" fontId="5" fillId="9" borderId="3" xfId="0" applyFont="1" applyFill="1" applyBorder="1" applyAlignment="1">
      <alignment horizontal="left" indent="1"/>
    </xf>
    <xf numFmtId="0" fontId="5" fillId="10" borderId="3" xfId="0" applyFont="1" applyFill="1" applyBorder="1" applyAlignment="1">
      <alignment horizontal="left" indent="1"/>
    </xf>
    <xf numFmtId="0" fontId="3" fillId="3" borderId="4" xfId="0" applyFont="1" applyFill="1" applyBorder="1" applyAlignment="1">
      <alignment horizontal="left" vertical="center" wrapText="1" indent="1"/>
    </xf>
    <xf numFmtId="0" fontId="0" fillId="0" borderId="0" xfId="0" applyBorder="1"/>
    <xf numFmtId="0" fontId="9" fillId="3" borderId="2" xfId="0" applyFont="1" applyFill="1" applyBorder="1" applyAlignment="1">
      <alignment vertical="center"/>
    </xf>
    <xf numFmtId="0" fontId="0" fillId="3" borderId="3" xfId="0" applyFill="1" applyBorder="1"/>
    <xf numFmtId="0" fontId="0" fillId="4" borderId="3" xfId="0" applyFill="1" applyBorder="1"/>
    <xf numFmtId="0" fontId="0" fillId="4" borderId="4" xfId="0" applyFill="1" applyBorder="1"/>
    <xf numFmtId="0" fontId="0" fillId="0" borderId="0" xfId="0" applyAlignment="1">
      <alignment wrapText="1"/>
    </xf>
    <xf numFmtId="0" fontId="3" fillId="11" borderId="8" xfId="0" applyFont="1" applyFill="1" applyBorder="1" applyAlignment="1">
      <alignment horizontal="center" vertical="center" wrapText="1"/>
    </xf>
    <xf numFmtId="0" fontId="8" fillId="5" borderId="14" xfId="0" applyFont="1" applyFill="1" applyBorder="1" applyAlignment="1">
      <alignment horizontal="justify" vertical="center" wrapText="1"/>
    </xf>
    <xf numFmtId="0" fontId="8" fillId="5" borderId="0" xfId="0" applyFont="1" applyFill="1" applyBorder="1" applyAlignment="1">
      <alignment horizontal="justify" vertical="center" wrapText="1"/>
    </xf>
    <xf numFmtId="0" fontId="0" fillId="5" borderId="15" xfId="0" applyFill="1" applyBorder="1" applyAlignment="1">
      <alignment vertical="center" wrapText="1"/>
    </xf>
    <xf numFmtId="0" fontId="3" fillId="6" borderId="5" xfId="0" applyFont="1" applyFill="1" applyBorder="1" applyAlignment="1">
      <alignment horizontal="center" vertical="center" wrapText="1"/>
    </xf>
    <xf numFmtId="0" fontId="0" fillId="5" borderId="0" xfId="0" applyFill="1" applyBorder="1" applyAlignment="1">
      <alignment vertical="center" wrapText="1"/>
    </xf>
    <xf numFmtId="0" fontId="14" fillId="0" borderId="0" xfId="0" applyFont="1"/>
    <xf numFmtId="0" fontId="8" fillId="11" borderId="16" xfId="0" applyFont="1" applyFill="1" applyBorder="1" applyAlignment="1">
      <alignment horizontal="justify" vertical="center" wrapText="1"/>
    </xf>
    <xf numFmtId="0" fontId="7" fillId="11" borderId="16" xfId="0" applyFont="1" applyFill="1" applyBorder="1" applyAlignment="1">
      <alignment horizontal="justify" vertical="center" wrapText="1"/>
    </xf>
    <xf numFmtId="0" fontId="16" fillId="0" borderId="0" xfId="0" applyFont="1"/>
    <xf numFmtId="0" fontId="17" fillId="0" borderId="0" xfId="0" applyFont="1"/>
    <xf numFmtId="0" fontId="18" fillId="12" borderId="0" xfId="0" applyFont="1" applyFill="1" applyBorder="1" applyAlignment="1">
      <alignment horizontal="center" vertical="center" wrapText="1"/>
    </xf>
    <xf numFmtId="0" fontId="19" fillId="12" borderId="17" xfId="0" applyFont="1" applyFill="1" applyBorder="1" applyAlignment="1">
      <alignment horizontal="center" vertical="center" wrapText="1"/>
    </xf>
    <xf numFmtId="0" fontId="19" fillId="12" borderId="16" xfId="0" applyFont="1" applyFill="1" applyBorder="1" applyAlignment="1">
      <alignment horizontal="center" vertical="center" wrapText="1"/>
    </xf>
    <xf numFmtId="0" fontId="16" fillId="0" borderId="19" xfId="0" applyFont="1" applyBorder="1"/>
    <xf numFmtId="0" fontId="20" fillId="0" borderId="0" xfId="0" applyFont="1"/>
    <xf numFmtId="0" fontId="16" fillId="0" borderId="16" xfId="0" applyFont="1" applyBorder="1"/>
    <xf numFmtId="0" fontId="16" fillId="0" borderId="0" xfId="0" applyFont="1" applyBorder="1"/>
    <xf numFmtId="0" fontId="21" fillId="0" borderId="0" xfId="0" applyFont="1"/>
    <xf numFmtId="0" fontId="16" fillId="0" borderId="0" xfId="0" applyFont="1" applyAlignment="1">
      <alignment wrapText="1"/>
    </xf>
    <xf numFmtId="0" fontId="16" fillId="5" borderId="15" xfId="0" applyFont="1" applyFill="1" applyBorder="1" applyAlignment="1">
      <alignment vertical="center" wrapText="1"/>
    </xf>
    <xf numFmtId="0" fontId="16" fillId="5" borderId="0" xfId="0" applyFont="1" applyFill="1" applyBorder="1" applyAlignment="1">
      <alignment vertical="center" wrapText="1"/>
    </xf>
    <xf numFmtId="0" fontId="23" fillId="12" borderId="0" xfId="0" applyFont="1" applyFill="1" applyBorder="1" applyAlignment="1">
      <alignment horizontal="center" vertical="center" wrapText="1"/>
    </xf>
    <xf numFmtId="0" fontId="24" fillId="12" borderId="16" xfId="0" applyFont="1" applyFill="1" applyBorder="1" applyAlignment="1">
      <alignment horizontal="center" vertical="center" wrapText="1"/>
    </xf>
    <xf numFmtId="0" fontId="20" fillId="0" borderId="16" xfId="0" applyFont="1" applyBorder="1" applyAlignment="1">
      <alignment horizontal="justify" vertical="center" wrapText="1"/>
    </xf>
    <xf numFmtId="0" fontId="23" fillId="12" borderId="14" xfId="0" applyFont="1" applyFill="1" applyBorder="1" applyAlignment="1">
      <alignment vertical="center"/>
    </xf>
    <xf numFmtId="0" fontId="24" fillId="12" borderId="1" xfId="0" applyFont="1" applyFill="1" applyBorder="1" applyAlignment="1">
      <alignment horizontal="center" vertical="center" wrapText="1"/>
    </xf>
    <xf numFmtId="0" fontId="24" fillId="12" borderId="5" xfId="0" applyFont="1" applyFill="1" applyBorder="1" applyAlignment="1">
      <alignment horizontal="center" vertical="center" wrapText="1"/>
    </xf>
    <xf numFmtId="0" fontId="24" fillId="12" borderId="17"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22" fillId="5" borderId="14" xfId="0" applyFont="1" applyFill="1" applyBorder="1" applyAlignment="1">
      <alignment horizontal="justify" vertical="center" wrapText="1"/>
    </xf>
    <xf numFmtId="0" fontId="22" fillId="5" borderId="13" xfId="0" applyFont="1" applyFill="1" applyBorder="1" applyAlignment="1">
      <alignment horizontal="justify" vertical="center" wrapText="1"/>
    </xf>
    <xf numFmtId="0" fontId="22" fillId="5" borderId="7" xfId="0" applyFont="1" applyFill="1" applyBorder="1" applyAlignment="1">
      <alignment horizontal="justify" vertical="center" wrapText="1"/>
    </xf>
    <xf numFmtId="0" fontId="22" fillId="5" borderId="0" xfId="0" applyFont="1" applyFill="1" applyBorder="1" applyAlignment="1">
      <alignment horizontal="justify" vertic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13" borderId="16" xfId="0" applyFont="1" applyFill="1" applyBorder="1" applyAlignment="1">
      <alignment vertical="center" wrapText="1"/>
    </xf>
    <xf numFmtId="0" fontId="20" fillId="13" borderId="16" xfId="0" applyFont="1" applyFill="1" applyBorder="1" applyAlignment="1">
      <alignment horizontal="justify" vertical="center" wrapText="1"/>
    </xf>
    <xf numFmtId="0" fontId="18" fillId="12" borderId="16" xfId="0" applyFont="1" applyFill="1" applyBorder="1" applyAlignment="1">
      <alignment vertical="center"/>
    </xf>
    <xf numFmtId="0" fontId="18" fillId="12" borderId="16" xfId="0" applyFont="1" applyFill="1" applyBorder="1" applyAlignment="1">
      <alignment horizontal="center" vertical="center" wrapText="1"/>
    </xf>
    <xf numFmtId="0" fontId="18" fillId="12" borderId="0" xfId="0" applyFont="1" applyFill="1" applyBorder="1" applyAlignment="1">
      <alignment vertical="center"/>
    </xf>
    <xf numFmtId="0" fontId="19" fillId="12" borderId="27" xfId="0" applyFont="1" applyFill="1" applyBorder="1" applyAlignment="1">
      <alignment horizontal="center" vertical="center" wrapText="1"/>
    </xf>
    <xf numFmtId="0" fontId="16" fillId="0" borderId="28" xfId="0" applyFont="1" applyBorder="1"/>
    <xf numFmtId="0" fontId="16" fillId="0" borderId="28" xfId="0" applyFont="1" applyBorder="1" applyAlignment="1">
      <alignment horizontal="center" vertical="center"/>
    </xf>
    <xf numFmtId="9" fontId="16" fillId="0" borderId="29" xfId="0" applyNumberFormat="1" applyFont="1" applyBorder="1" applyAlignment="1">
      <alignment horizontal="center" vertical="center"/>
    </xf>
    <xf numFmtId="9" fontId="16" fillId="0" borderId="29" xfId="1" applyFont="1" applyBorder="1" applyAlignment="1">
      <alignment horizontal="center" vertical="center"/>
    </xf>
    <xf numFmtId="0" fontId="16" fillId="0" borderId="31" xfId="0" applyFont="1" applyBorder="1" applyAlignment="1">
      <alignment horizontal="center" vertical="center"/>
    </xf>
    <xf numFmtId="0" fontId="22" fillId="13" borderId="16" xfId="0" applyFont="1" applyFill="1" applyBorder="1" applyAlignment="1">
      <alignment horizontal="justify" vertical="center" wrapText="1"/>
    </xf>
    <xf numFmtId="0" fontId="22" fillId="13" borderId="17" xfId="0" applyFont="1" applyFill="1" applyBorder="1" applyAlignment="1">
      <alignment vertical="center" wrapText="1"/>
    </xf>
    <xf numFmtId="9" fontId="16" fillId="0" borderId="16" xfId="1" applyFont="1" applyBorder="1" applyAlignment="1">
      <alignment horizontal="center"/>
    </xf>
    <xf numFmtId="9" fontId="16" fillId="0" borderId="16" xfId="1" applyFont="1" applyBorder="1" applyAlignment="1"/>
    <xf numFmtId="0" fontId="20" fillId="13" borderId="16" xfId="0" applyFont="1" applyFill="1" applyBorder="1" applyAlignment="1">
      <alignment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7" fillId="3" borderId="10" xfId="0" applyFont="1" applyFill="1" applyBorder="1" applyAlignment="1">
      <alignment horizontal="justify" vertical="center" wrapText="1"/>
    </xf>
    <xf numFmtId="0" fontId="7" fillId="3" borderId="6" xfId="0" applyFont="1" applyFill="1" applyBorder="1" applyAlignment="1">
      <alignment horizontal="justify" vertical="center" wrapText="1"/>
    </xf>
    <xf numFmtId="0" fontId="8" fillId="3" borderId="1"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6" xfId="0" applyFont="1" applyFill="1" applyBorder="1" applyAlignment="1">
      <alignment horizontal="left" vertical="center" wrapText="1"/>
    </xf>
    <xf numFmtId="0" fontId="5" fillId="7" borderId="5" xfId="0" applyFont="1" applyFill="1" applyBorder="1" applyAlignment="1">
      <alignment vertical="center" wrapText="1"/>
    </xf>
    <xf numFmtId="0" fontId="5" fillId="7" borderId="13" xfId="0" applyFont="1" applyFill="1" applyBorder="1" applyAlignment="1">
      <alignment vertical="center"/>
    </xf>
    <xf numFmtId="0" fontId="5" fillId="7" borderId="7" xfId="0" applyFont="1" applyFill="1" applyBorder="1" applyAlignment="1">
      <alignment vertical="center"/>
    </xf>
    <xf numFmtId="0" fontId="5" fillId="7" borderId="1" xfId="0" applyFont="1" applyFill="1" applyBorder="1" applyAlignment="1">
      <alignment vertical="center" wrapText="1"/>
    </xf>
    <xf numFmtId="0" fontId="5" fillId="7" borderId="10" xfId="0" applyFont="1" applyFill="1" applyBorder="1" applyAlignment="1">
      <alignment vertical="center"/>
    </xf>
    <xf numFmtId="0" fontId="5" fillId="7" borderId="6" xfId="0" applyFont="1" applyFill="1" applyBorder="1" applyAlignment="1">
      <alignment vertical="center"/>
    </xf>
    <xf numFmtId="0" fontId="5" fillId="0" borderId="2" xfId="0" applyFont="1" applyBorder="1" applyAlignment="1">
      <alignment horizontal="left"/>
    </xf>
    <xf numFmtId="0" fontId="5" fillId="0" borderId="4" xfId="0" applyFont="1" applyBorder="1" applyAlignment="1">
      <alignment horizontal="left"/>
    </xf>
    <xf numFmtId="0" fontId="2" fillId="3" borderId="1" xfId="0" applyFont="1" applyFill="1" applyBorder="1" applyAlignment="1">
      <alignment horizontal="center" vertical="top" wrapText="1"/>
    </xf>
    <xf numFmtId="0" fontId="2" fillId="3" borderId="10" xfId="0" applyFont="1" applyFill="1" applyBorder="1" applyAlignment="1">
      <alignment horizontal="center" vertical="top"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5" fillId="9" borderId="5" xfId="0" applyFont="1" applyFill="1" applyBorder="1" applyAlignment="1">
      <alignment vertical="center" wrapText="1"/>
    </xf>
    <xf numFmtId="0" fontId="5" fillId="9" borderId="13" xfId="0" applyFont="1" applyFill="1" applyBorder="1" applyAlignment="1">
      <alignment vertical="center"/>
    </xf>
    <xf numFmtId="0" fontId="5" fillId="9" borderId="7" xfId="0" applyFont="1" applyFill="1" applyBorder="1" applyAlignment="1">
      <alignment vertical="center"/>
    </xf>
    <xf numFmtId="0" fontId="5" fillId="9" borderId="1" xfId="0" applyFont="1" applyFill="1" applyBorder="1" applyAlignment="1">
      <alignment vertical="center" wrapText="1"/>
    </xf>
    <xf numFmtId="0" fontId="5" fillId="9" borderId="10" xfId="0" applyFont="1" applyFill="1" applyBorder="1" applyAlignment="1">
      <alignment vertical="center"/>
    </xf>
    <xf numFmtId="0" fontId="5" fillId="9" borderId="6" xfId="0" applyFont="1" applyFill="1" applyBorder="1" applyAlignment="1">
      <alignment vertical="center"/>
    </xf>
    <xf numFmtId="0" fontId="5" fillId="8" borderId="5" xfId="0" applyFont="1" applyFill="1" applyBorder="1" applyAlignment="1">
      <alignment vertical="center" wrapText="1"/>
    </xf>
    <xf numFmtId="0" fontId="5" fillId="8" borderId="13" xfId="0" applyFont="1" applyFill="1" applyBorder="1" applyAlignment="1">
      <alignment vertical="center"/>
    </xf>
    <xf numFmtId="0" fontId="5" fillId="8" borderId="7" xfId="0" applyFont="1" applyFill="1" applyBorder="1" applyAlignment="1">
      <alignment vertical="center"/>
    </xf>
    <xf numFmtId="0" fontId="5" fillId="8" borderId="1" xfId="0" applyFont="1" applyFill="1" applyBorder="1" applyAlignment="1">
      <alignment vertical="center" wrapText="1"/>
    </xf>
    <xf numFmtId="0" fontId="5" fillId="8" borderId="10" xfId="0" applyFont="1" applyFill="1" applyBorder="1" applyAlignment="1">
      <alignment vertical="center"/>
    </xf>
    <xf numFmtId="0" fontId="5" fillId="8" borderId="6" xfId="0" applyFont="1" applyFill="1" applyBorder="1" applyAlignment="1">
      <alignment vertical="center"/>
    </xf>
    <xf numFmtId="0" fontId="8" fillId="10" borderId="1" xfId="0" applyFont="1" applyFill="1" applyBorder="1" applyAlignment="1">
      <alignment horizontal="left" vertical="center" wrapText="1" indent="1"/>
    </xf>
    <xf numFmtId="0" fontId="8" fillId="10" borderId="6" xfId="0" applyFont="1" applyFill="1" applyBorder="1" applyAlignment="1">
      <alignment horizontal="left" vertical="center" wrapText="1" indent="1"/>
    </xf>
    <xf numFmtId="0" fontId="8" fillId="5" borderId="9" xfId="0" applyFont="1" applyFill="1" applyBorder="1" applyAlignment="1">
      <alignment horizontal="justify" vertical="center" wrapText="1"/>
    </xf>
    <xf numFmtId="0" fontId="8" fillId="5" borderId="11" xfId="0" applyFont="1" applyFill="1" applyBorder="1" applyAlignment="1">
      <alignment horizontal="justify" vertical="center" wrapText="1"/>
    </xf>
    <xf numFmtId="0" fontId="8" fillId="10" borderId="5" xfId="0" applyFont="1" applyFill="1" applyBorder="1" applyAlignment="1">
      <alignment horizontal="left" vertical="center" wrapText="1" indent="1"/>
    </xf>
    <xf numFmtId="0" fontId="8" fillId="10" borderId="7"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0" fontId="8" fillId="7" borderId="7" xfId="0" applyFont="1" applyFill="1" applyBorder="1" applyAlignment="1">
      <alignment horizontal="left" vertical="center" wrapText="1" indent="1"/>
    </xf>
    <xf numFmtId="0" fontId="8" fillId="7" borderId="1" xfId="0" applyFont="1" applyFill="1" applyBorder="1" applyAlignment="1">
      <alignment horizontal="left" vertical="center" wrapText="1" indent="1"/>
    </xf>
    <xf numFmtId="0" fontId="8" fillId="7" borderId="6"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0" fontId="8" fillId="8" borderId="7" xfId="0" applyFont="1" applyFill="1" applyBorder="1" applyAlignment="1">
      <alignment horizontal="left" vertical="center" wrapText="1" indent="1"/>
    </xf>
    <xf numFmtId="0" fontId="8" fillId="8" borderId="1" xfId="0" applyFont="1" applyFill="1" applyBorder="1" applyAlignment="1">
      <alignment horizontal="left" vertical="center" wrapText="1" indent="1"/>
    </xf>
    <xf numFmtId="0" fontId="8" fillId="8" borderId="6" xfId="0"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0" fontId="8" fillId="9" borderId="7" xfId="0" applyFont="1" applyFill="1" applyBorder="1" applyAlignment="1">
      <alignment horizontal="left" vertical="center" wrapText="1" indent="1"/>
    </xf>
    <xf numFmtId="0" fontId="8" fillId="9" borderId="1" xfId="0" applyFont="1" applyFill="1" applyBorder="1" applyAlignment="1">
      <alignment horizontal="left" vertical="center" wrapText="1" indent="1"/>
    </xf>
    <xf numFmtId="0" fontId="8" fillId="9" borderId="6" xfId="0" applyFont="1" applyFill="1" applyBorder="1" applyAlignment="1">
      <alignment horizontal="left" vertical="center" wrapText="1" indent="1"/>
    </xf>
    <xf numFmtId="0" fontId="5" fillId="10" borderId="5" xfId="0" applyFont="1" applyFill="1" applyBorder="1" applyAlignment="1">
      <alignment vertical="center" wrapText="1"/>
    </xf>
    <xf numFmtId="0" fontId="5" fillId="10" borderId="13" xfId="0" applyFont="1" applyFill="1" applyBorder="1" applyAlignment="1">
      <alignment vertical="center"/>
    </xf>
    <xf numFmtId="0" fontId="5" fillId="10" borderId="7" xfId="0" applyFont="1" applyFill="1" applyBorder="1" applyAlignment="1">
      <alignment vertical="center"/>
    </xf>
    <xf numFmtId="0" fontId="5" fillId="10" borderId="1" xfId="0" applyFont="1" applyFill="1" applyBorder="1" applyAlignment="1">
      <alignment vertical="center" wrapText="1"/>
    </xf>
    <xf numFmtId="0" fontId="5" fillId="10" borderId="10" xfId="0" applyFont="1" applyFill="1" applyBorder="1" applyAlignment="1">
      <alignment vertical="center"/>
    </xf>
    <xf numFmtId="0" fontId="5" fillId="10" borderId="6" xfId="0" applyFont="1" applyFill="1" applyBorder="1" applyAlignment="1">
      <alignment vertical="center"/>
    </xf>
    <xf numFmtId="0" fontId="8" fillId="5" borderId="1" xfId="0" applyFont="1" applyFill="1" applyBorder="1" applyAlignment="1">
      <alignment horizontal="justify" vertical="center" wrapText="1"/>
    </xf>
    <xf numFmtId="0" fontId="8" fillId="5" borderId="6" xfId="0" applyFont="1" applyFill="1" applyBorder="1" applyAlignment="1">
      <alignment horizontal="justify" vertical="center" wrapText="1"/>
    </xf>
    <xf numFmtId="0" fontId="8" fillId="3" borderId="1"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5" fillId="10" borderId="0" xfId="0" applyFont="1" applyFill="1" applyAlignment="1">
      <alignment vertical="center" wrapText="1"/>
    </xf>
    <xf numFmtId="0" fontId="5" fillId="10" borderId="0" xfId="0" applyFont="1" applyFill="1" applyAlignment="1">
      <alignment vertical="center"/>
    </xf>
    <xf numFmtId="0" fontId="8" fillId="5" borderId="10" xfId="0" applyFont="1" applyFill="1" applyBorder="1" applyAlignment="1">
      <alignment horizontal="justify" vertical="center" wrapText="1"/>
    </xf>
    <xf numFmtId="0" fontId="3" fillId="3" borderId="6"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5" fillId="8" borderId="0" xfId="0" applyFont="1" applyFill="1" applyAlignment="1">
      <alignment vertical="center" wrapText="1"/>
    </xf>
    <xf numFmtId="0" fontId="5" fillId="8" borderId="0" xfId="0" applyFont="1" applyFill="1" applyAlignment="1">
      <alignment vertical="center"/>
    </xf>
    <xf numFmtId="0" fontId="5" fillId="9" borderId="0" xfId="0" applyFont="1" applyFill="1" applyAlignment="1">
      <alignment vertical="center" wrapText="1"/>
    </xf>
    <xf numFmtId="0" fontId="5" fillId="9" borderId="0" xfId="0" applyFont="1" applyFill="1" applyAlignment="1">
      <alignment vertical="center"/>
    </xf>
    <xf numFmtId="0" fontId="5" fillId="7" borderId="0" xfId="0" applyFont="1" applyFill="1" applyAlignment="1">
      <alignment vertical="center" wrapText="1"/>
    </xf>
    <xf numFmtId="0" fontId="5" fillId="7" borderId="0" xfId="0" applyFont="1" applyFill="1" applyAlignment="1">
      <alignment vertical="center"/>
    </xf>
    <xf numFmtId="0" fontId="8" fillId="9" borderId="1"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0" xfId="0" applyFont="1" applyFill="1" applyBorder="1" applyAlignment="1">
      <alignment horizontal="justify" vertical="center" wrapText="1"/>
    </xf>
    <xf numFmtId="0" fontId="6" fillId="3" borderId="6" xfId="0" applyFont="1" applyFill="1" applyBorder="1" applyAlignment="1">
      <alignment horizontal="justify" vertical="center" wrapText="1"/>
    </xf>
    <xf numFmtId="0" fontId="5" fillId="3" borderId="1" xfId="0" applyFont="1" applyFill="1" applyBorder="1" applyAlignment="1">
      <alignment vertical="center" wrapText="1"/>
    </xf>
    <xf numFmtId="0" fontId="5" fillId="3" borderId="6" xfId="0" applyFont="1" applyFill="1" applyBorder="1" applyAlignment="1">
      <alignment vertical="center" wrapText="1"/>
    </xf>
    <xf numFmtId="0" fontId="5" fillId="0" borderId="1" xfId="0" applyFont="1" applyBorder="1" applyAlignment="1">
      <alignment horizontal="justify" vertical="center" wrapText="1"/>
    </xf>
    <xf numFmtId="0" fontId="5" fillId="0" borderId="6" xfId="0" applyFont="1" applyBorder="1" applyAlignment="1">
      <alignment horizontal="justify" vertical="center" wrapText="1"/>
    </xf>
    <xf numFmtId="0" fontId="8" fillId="11" borderId="12" xfId="0" applyFont="1" applyFill="1" applyBorder="1" applyAlignment="1">
      <alignment horizontal="left" vertical="center" wrapText="1"/>
    </xf>
    <xf numFmtId="0" fontId="8" fillId="11" borderId="10" xfId="0" applyFont="1" applyFill="1" applyBorder="1" applyAlignment="1">
      <alignment horizontal="left" vertical="center" wrapText="1"/>
    </xf>
    <xf numFmtId="0" fontId="8" fillId="11" borderId="6"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7" fillId="11" borderId="12" xfId="0" applyFont="1" applyFill="1" applyBorder="1" applyAlignment="1">
      <alignment horizontal="left" vertical="center" wrapText="1"/>
    </xf>
    <xf numFmtId="0" fontId="7" fillId="11" borderId="10" xfId="0" applyFont="1" applyFill="1" applyBorder="1" applyAlignment="1">
      <alignment horizontal="left" vertical="center" wrapText="1"/>
    </xf>
    <xf numFmtId="0" fontId="7" fillId="11" borderId="6" xfId="0" applyFont="1" applyFill="1" applyBorder="1" applyAlignment="1">
      <alignment horizontal="left" vertical="center" wrapText="1"/>
    </xf>
    <xf numFmtId="0" fontId="8" fillId="11" borderId="17" xfId="0" applyFont="1" applyFill="1" applyBorder="1" applyAlignment="1">
      <alignment horizontal="left" vertical="center" wrapText="1"/>
    </xf>
    <xf numFmtId="0" fontId="8" fillId="11" borderId="18" xfId="0" applyFont="1" applyFill="1" applyBorder="1" applyAlignment="1">
      <alignment horizontal="left" vertical="center" wrapText="1"/>
    </xf>
    <xf numFmtId="0" fontId="8" fillId="11" borderId="19" xfId="0" applyFont="1" applyFill="1" applyBorder="1" applyAlignment="1">
      <alignment horizontal="left" vertical="center" wrapText="1"/>
    </xf>
    <xf numFmtId="0" fontId="8" fillId="11" borderId="1" xfId="0" applyFont="1" applyFill="1" applyBorder="1" applyAlignment="1">
      <alignment horizontal="justify" vertical="center" wrapText="1"/>
    </xf>
    <xf numFmtId="0" fontId="8" fillId="11" borderId="6" xfId="0" applyFont="1" applyFill="1" applyBorder="1" applyAlignment="1">
      <alignment horizontal="justify" vertical="center" wrapText="1"/>
    </xf>
    <xf numFmtId="0" fontId="8" fillId="11" borderId="10" xfId="0" applyFont="1" applyFill="1" applyBorder="1" applyAlignment="1">
      <alignment horizontal="justify" vertical="center" wrapText="1"/>
    </xf>
    <xf numFmtId="0" fontId="16" fillId="0" borderId="30" xfId="0" applyFont="1" applyBorder="1" applyAlignment="1">
      <alignment horizontal="left"/>
    </xf>
    <xf numFmtId="0" fontId="16" fillId="0" borderId="29" xfId="0" applyFont="1" applyBorder="1" applyAlignment="1">
      <alignment horizontal="left"/>
    </xf>
    <xf numFmtId="0" fontId="4" fillId="13" borderId="32" xfId="0" applyFont="1" applyFill="1" applyBorder="1" applyAlignment="1">
      <alignment horizontal="center" vertical="center" wrapText="1"/>
    </xf>
    <xf numFmtId="0" fontId="4" fillId="13" borderId="33"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22" fillId="13" borderId="12"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0" fillId="13" borderId="21" xfId="0" applyFont="1" applyFill="1" applyBorder="1" applyAlignment="1">
      <alignment horizontal="center" vertical="center" wrapText="1"/>
    </xf>
    <xf numFmtId="0" fontId="20" fillId="13" borderId="24" xfId="0" applyFont="1" applyFill="1" applyBorder="1" applyAlignment="1">
      <alignment horizontal="center" vertical="center" wrapText="1"/>
    </xf>
    <xf numFmtId="0" fontId="20" fillId="13" borderId="22" xfId="0" applyFont="1" applyFill="1" applyBorder="1" applyAlignment="1">
      <alignment horizontal="center" vertical="center" wrapText="1"/>
    </xf>
    <xf numFmtId="0" fontId="20" fillId="13" borderId="12" xfId="0" applyFont="1" applyFill="1" applyBorder="1" applyAlignment="1">
      <alignment horizontal="center"/>
    </xf>
    <xf numFmtId="0" fontId="20" fillId="13" borderId="23" xfId="0" applyFont="1" applyFill="1" applyBorder="1" applyAlignment="1">
      <alignment horizontal="center"/>
    </xf>
    <xf numFmtId="0" fontId="18" fillId="12" borderId="14" xfId="0" applyFont="1" applyFill="1" applyBorder="1" applyAlignment="1">
      <alignment horizontal="center" vertical="center"/>
    </xf>
    <xf numFmtId="0" fontId="18" fillId="12" borderId="25" xfId="0" applyFont="1" applyFill="1" applyBorder="1" applyAlignment="1">
      <alignment horizontal="center" vertical="center"/>
    </xf>
    <xf numFmtId="0" fontId="18" fillId="12" borderId="26" xfId="0" applyFont="1" applyFill="1" applyBorder="1" applyAlignment="1">
      <alignment horizontal="center" vertical="center"/>
    </xf>
    <xf numFmtId="0" fontId="18" fillId="12" borderId="0" xfId="0" applyFont="1" applyFill="1" applyBorder="1" applyAlignment="1">
      <alignment horizontal="center" vertical="center" wrapText="1"/>
    </xf>
    <xf numFmtId="0" fontId="18" fillId="12" borderId="0" xfId="0" applyFont="1" applyFill="1" applyBorder="1" applyAlignment="1">
      <alignment horizontal="center" vertical="center"/>
    </xf>
    <xf numFmtId="0" fontId="20" fillId="13" borderId="16" xfId="0" applyFont="1" applyFill="1" applyBorder="1" applyAlignment="1">
      <alignment vertical="center" wrapText="1"/>
    </xf>
    <xf numFmtId="0" fontId="20" fillId="13" borderId="16" xfId="0" applyFont="1" applyFill="1" applyBorder="1" applyAlignment="1">
      <alignment horizontal="justify" vertical="center" wrapText="1"/>
    </xf>
    <xf numFmtId="0" fontId="22" fillId="13" borderId="17" xfId="0" applyFont="1" applyFill="1" applyBorder="1" applyAlignment="1">
      <alignment horizontal="center" vertical="center" wrapText="1"/>
    </xf>
    <xf numFmtId="0" fontId="22" fillId="13" borderId="19" xfId="0" applyFont="1" applyFill="1" applyBorder="1" applyAlignment="1">
      <alignment horizontal="center" vertical="center" wrapText="1"/>
    </xf>
    <xf numFmtId="0" fontId="22" fillId="13" borderId="18" xfId="0" applyFont="1" applyFill="1" applyBorder="1" applyAlignment="1">
      <alignment horizontal="center" vertical="center" wrapText="1"/>
    </xf>
    <xf numFmtId="0" fontId="20" fillId="13" borderId="21" xfId="0" applyFont="1" applyFill="1" applyBorder="1" applyAlignment="1">
      <alignment horizontal="center"/>
    </xf>
    <xf numFmtId="0" fontId="20" fillId="13" borderId="22" xfId="0" applyFont="1" applyFill="1" applyBorder="1" applyAlignment="1">
      <alignment horizontal="center"/>
    </xf>
    <xf numFmtId="9" fontId="16" fillId="0" borderId="16" xfId="1" applyFont="1" applyBorder="1" applyAlignment="1">
      <alignment horizontal="center"/>
    </xf>
    <xf numFmtId="0" fontId="22" fillId="13" borderId="21" xfId="0" applyFont="1" applyFill="1" applyBorder="1" applyAlignment="1">
      <alignment horizontal="center" vertical="center" wrapText="1"/>
    </xf>
    <xf numFmtId="0" fontId="22" fillId="13" borderId="24"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22" fillId="13" borderId="17" xfId="0" applyFont="1" applyFill="1" applyBorder="1" applyAlignment="1">
      <alignment horizontal="left" vertical="center" wrapText="1"/>
    </xf>
    <xf numFmtId="0" fontId="22" fillId="13" borderId="18" xfId="0" applyFont="1" applyFill="1" applyBorder="1" applyAlignment="1">
      <alignment horizontal="left" vertical="center" wrapText="1"/>
    </xf>
    <xf numFmtId="0" fontId="20" fillId="0" borderId="17" xfId="0" applyFont="1" applyBorder="1" applyAlignment="1">
      <alignment horizontal="center" wrapText="1"/>
    </xf>
    <xf numFmtId="0" fontId="20" fillId="0" borderId="19" xfId="0" applyFont="1" applyBorder="1" applyAlignment="1">
      <alignment horizontal="center" wrapText="1"/>
    </xf>
    <xf numFmtId="0" fontId="20" fillId="0" borderId="17" xfId="0" applyFont="1" applyBorder="1" applyAlignment="1">
      <alignment horizontal="center"/>
    </xf>
    <xf numFmtId="0" fontId="20" fillId="0" borderId="19" xfId="0" applyFont="1" applyBorder="1" applyAlignment="1">
      <alignment horizontal="center"/>
    </xf>
    <xf numFmtId="0" fontId="22" fillId="5" borderId="1" xfId="0" applyFont="1" applyFill="1" applyBorder="1" applyAlignment="1">
      <alignment horizontal="justify" vertical="center" wrapText="1"/>
    </xf>
    <xf numFmtId="0" fontId="22" fillId="5" borderId="6" xfId="0" applyFont="1" applyFill="1" applyBorder="1" applyAlignment="1">
      <alignment horizontal="justify" vertical="center" wrapText="1"/>
    </xf>
    <xf numFmtId="0" fontId="20" fillId="13" borderId="21" xfId="0" applyFont="1" applyFill="1" applyBorder="1" applyAlignment="1">
      <alignment horizontal="center" wrapText="1"/>
    </xf>
    <xf numFmtId="0" fontId="20" fillId="13" borderId="24" xfId="0" applyFont="1" applyFill="1" applyBorder="1" applyAlignment="1">
      <alignment horizontal="center" wrapText="1"/>
    </xf>
    <xf numFmtId="0" fontId="20" fillId="13" borderId="22" xfId="0" applyFont="1" applyFill="1" applyBorder="1" applyAlignment="1">
      <alignment horizontal="center" wrapText="1"/>
    </xf>
    <xf numFmtId="0" fontId="16" fillId="13" borderId="21" xfId="0" applyFont="1" applyFill="1" applyBorder="1" applyAlignment="1">
      <alignment horizontal="center" vertical="center"/>
    </xf>
    <xf numFmtId="0" fontId="16" fillId="13" borderId="24" xfId="0" applyFont="1" applyFill="1" applyBorder="1" applyAlignment="1">
      <alignment horizontal="center" vertical="center"/>
    </xf>
    <xf numFmtId="0" fontId="16" fillId="13" borderId="22" xfId="0" applyFont="1" applyFill="1" applyBorder="1" applyAlignment="1">
      <alignment horizontal="center" vertical="center"/>
    </xf>
    <xf numFmtId="0" fontId="20" fillId="13" borderId="12" xfId="0" applyFont="1" applyFill="1" applyBorder="1" applyAlignment="1">
      <alignment horizontal="center" vertical="top" wrapText="1"/>
    </xf>
    <xf numFmtId="0" fontId="20" fillId="13" borderId="23" xfId="0" applyFont="1" applyFill="1" applyBorder="1" applyAlignment="1">
      <alignment horizontal="center" vertical="top" wrapText="1"/>
    </xf>
    <xf numFmtId="0" fontId="18" fillId="12" borderId="16" xfId="0" applyFont="1" applyFill="1" applyBorder="1" applyAlignment="1">
      <alignment horizontal="center" vertical="center"/>
    </xf>
    <xf numFmtId="0" fontId="18" fillId="12" borderId="16" xfId="0" applyFont="1" applyFill="1" applyBorder="1" applyAlignment="1">
      <alignment horizontal="center" vertical="center" wrapText="1"/>
    </xf>
    <xf numFmtId="0" fontId="20" fillId="0" borderId="16" xfId="0" applyFont="1" applyBorder="1" applyAlignment="1">
      <alignment horizontal="justify" vertical="center" wrapText="1"/>
    </xf>
    <xf numFmtId="0" fontId="20" fillId="0" borderId="18" xfId="0" applyFont="1" applyBorder="1" applyAlignment="1">
      <alignment horizontal="center" wrapText="1"/>
    </xf>
    <xf numFmtId="0" fontId="20" fillId="0" borderId="18" xfId="0" applyFont="1" applyBorder="1" applyAlignment="1">
      <alignment horizontal="center"/>
    </xf>
    <xf numFmtId="0" fontId="23" fillId="12" borderId="0" xfId="0" applyFont="1" applyFill="1" applyBorder="1" applyAlignment="1">
      <alignment horizontal="center" vertical="center" wrapText="1"/>
    </xf>
    <xf numFmtId="0" fontId="20" fillId="0" borderId="16" xfId="0" applyFont="1" applyBorder="1" applyAlignment="1">
      <alignment horizontal="center" vertical="top" wrapText="1"/>
    </xf>
    <xf numFmtId="0" fontId="20" fillId="0" borderId="16" xfId="0" applyFont="1" applyBorder="1" applyAlignment="1">
      <alignment horizontal="center"/>
    </xf>
    <xf numFmtId="0" fontId="16" fillId="0" borderId="0" xfId="0" applyFont="1" applyAlignment="1">
      <alignment horizontal="center"/>
    </xf>
    <xf numFmtId="0" fontId="17" fillId="0" borderId="0" xfId="0" applyFont="1" applyAlignment="1">
      <alignment horizontal="center" vertical="center"/>
    </xf>
    <xf numFmtId="14" fontId="16" fillId="0" borderId="0" xfId="0" applyNumberFormat="1" applyFont="1" applyAlignment="1">
      <alignment horizontal="center"/>
    </xf>
    <xf numFmtId="0" fontId="16" fillId="0" borderId="1" xfId="0" applyFont="1" applyBorder="1" applyAlignment="1">
      <alignment horizontal="justify" vertical="center" wrapText="1"/>
    </xf>
    <xf numFmtId="0" fontId="16" fillId="0" borderId="6" xfId="0" applyFont="1" applyBorder="1" applyAlignment="1">
      <alignment horizontal="justify" vertical="center" wrapText="1"/>
    </xf>
    <xf numFmtId="0" fontId="22" fillId="13" borderId="1" xfId="0" applyFont="1" applyFill="1" applyBorder="1" applyAlignment="1">
      <alignment horizontal="left" vertical="center" wrapText="1"/>
    </xf>
    <xf numFmtId="0" fontId="22" fillId="13" borderId="6" xfId="0" applyFont="1" applyFill="1" applyBorder="1" applyAlignment="1">
      <alignment horizontal="left" vertical="center" wrapText="1"/>
    </xf>
    <xf numFmtId="0" fontId="22" fillId="13" borderId="19" xfId="0" applyFont="1" applyFill="1" applyBorder="1" applyAlignment="1">
      <alignment horizontal="left" vertical="center" wrapText="1"/>
    </xf>
    <xf numFmtId="0" fontId="4" fillId="13" borderId="16" xfId="0" applyFont="1" applyFill="1" applyBorder="1" applyAlignment="1">
      <alignment horizontal="justify" vertical="center" wrapText="1"/>
    </xf>
    <xf numFmtId="0" fontId="20" fillId="13" borderId="12" xfId="0" applyFont="1" applyFill="1" applyBorder="1" applyAlignment="1">
      <alignment horizontal="center" wrapText="1"/>
    </xf>
    <xf numFmtId="0" fontId="20" fillId="13" borderId="10" xfId="0" applyFont="1" applyFill="1" applyBorder="1" applyAlignment="1">
      <alignment horizontal="center" wrapText="1"/>
    </xf>
    <xf numFmtId="0" fontId="20" fillId="13" borderId="23" xfId="0" applyFont="1" applyFill="1" applyBorder="1" applyAlignment="1">
      <alignment horizontal="center" wrapText="1"/>
    </xf>
    <xf numFmtId="0" fontId="16" fillId="13" borderId="16" xfId="0" applyFont="1" applyFill="1" applyBorder="1" applyAlignment="1">
      <alignment vertical="center" wrapText="1"/>
    </xf>
    <xf numFmtId="0" fontId="16" fillId="13" borderId="16" xfId="0" applyFont="1" applyFill="1" applyBorder="1" applyAlignment="1">
      <alignment vertical="center"/>
    </xf>
    <xf numFmtId="0" fontId="22" fillId="5" borderId="10" xfId="0" applyFont="1" applyFill="1" applyBorder="1" applyAlignment="1">
      <alignment horizontal="justify" vertical="center" wrapText="1"/>
    </xf>
    <xf numFmtId="0" fontId="22" fillId="13" borderId="10" xfId="0" applyFont="1" applyFill="1" applyBorder="1" applyAlignment="1">
      <alignment horizontal="left" vertical="center" wrapText="1"/>
    </xf>
    <xf numFmtId="0" fontId="22" fillId="13" borderId="16" xfId="0" applyFont="1" applyFill="1" applyBorder="1" applyAlignment="1">
      <alignment horizontal="left" vertical="center" wrapText="1" indent="1"/>
    </xf>
    <xf numFmtId="0" fontId="22" fillId="13" borderId="1" xfId="0" applyFont="1" applyFill="1" applyBorder="1" applyAlignment="1">
      <alignment horizontal="justify" vertical="center" wrapText="1"/>
    </xf>
    <xf numFmtId="0" fontId="22" fillId="13" borderId="6" xfId="0" applyFont="1" applyFill="1" applyBorder="1" applyAlignment="1">
      <alignment horizontal="justify" vertical="center" wrapText="1"/>
    </xf>
    <xf numFmtId="0" fontId="22" fillId="5" borderId="9" xfId="0" applyFont="1" applyFill="1" applyBorder="1" applyAlignment="1">
      <alignment horizontal="justify" vertical="center" wrapText="1"/>
    </xf>
    <xf numFmtId="0" fontId="22" fillId="5" borderId="11" xfId="0" applyFont="1" applyFill="1" applyBorder="1" applyAlignment="1">
      <alignment horizontal="justify" vertical="center" wrapText="1"/>
    </xf>
    <xf numFmtId="0" fontId="22" fillId="13" borderId="10" xfId="0" applyFont="1" applyFill="1" applyBorder="1" applyAlignment="1">
      <alignment horizontal="justify" vertical="center" wrapText="1"/>
    </xf>
    <xf numFmtId="0" fontId="22" fillId="13" borderId="12" xfId="0" applyFont="1" applyFill="1" applyBorder="1" applyAlignment="1">
      <alignment horizontal="left" vertical="center" wrapText="1"/>
    </xf>
    <xf numFmtId="0" fontId="4" fillId="0" borderId="16" xfId="0" applyFont="1" applyBorder="1" applyAlignment="1">
      <alignment horizontal="center" vertical="center" wrapText="1"/>
    </xf>
    <xf numFmtId="0" fontId="4" fillId="0" borderId="16" xfId="0" applyFont="1" applyBorder="1" applyAlignment="1">
      <alignment horizontal="justify" vertical="center" wrapText="1"/>
    </xf>
    <xf numFmtId="0" fontId="20" fillId="0" borderId="17" xfId="0" applyFont="1" applyBorder="1" applyAlignment="1">
      <alignment horizontal="center" vertical="top" wrapText="1"/>
    </xf>
    <xf numFmtId="0" fontId="20" fillId="0" borderId="19" xfId="0" applyFont="1" applyBorder="1" applyAlignment="1">
      <alignment horizontal="center" vertical="top" wrapText="1"/>
    </xf>
    <xf numFmtId="0" fontId="25" fillId="13" borderId="16" xfId="0" applyFont="1" applyFill="1" applyBorder="1" applyAlignment="1">
      <alignment horizontal="center" vertical="center" wrapText="1"/>
    </xf>
    <xf numFmtId="0" fontId="20" fillId="13" borderId="12" xfId="0" applyFont="1" applyFill="1" applyBorder="1" applyAlignment="1">
      <alignment horizontal="left" vertical="center" wrapText="1"/>
    </xf>
    <xf numFmtId="0" fontId="20" fillId="13" borderId="10" xfId="0" applyFont="1" applyFill="1" applyBorder="1" applyAlignment="1">
      <alignment horizontal="left" vertical="center" wrapText="1"/>
    </xf>
    <xf numFmtId="0" fontId="20" fillId="13" borderId="6" xfId="0" applyFont="1" applyFill="1" applyBorder="1" applyAlignment="1">
      <alignment horizontal="left" vertical="center" wrapText="1"/>
    </xf>
    <xf numFmtId="0" fontId="23" fillId="12" borderId="14" xfId="0" applyFont="1" applyFill="1" applyBorder="1" applyAlignment="1">
      <alignment horizontal="center" vertical="center"/>
    </xf>
    <xf numFmtId="0" fontId="23" fillId="12" borderId="0" xfId="0" applyFont="1" applyFill="1" applyBorder="1" applyAlignment="1">
      <alignment horizontal="center" vertical="center"/>
    </xf>
    <xf numFmtId="0" fontId="22" fillId="13" borderId="21" xfId="0" applyFont="1" applyFill="1" applyBorder="1" applyAlignment="1">
      <alignment horizontal="justify" vertical="center" wrapText="1"/>
    </xf>
    <xf numFmtId="0" fontId="0" fillId="0" borderId="24" xfId="0" applyBorder="1" applyAlignment="1"/>
    <xf numFmtId="0" fontId="0" fillId="0" borderId="22" xfId="0" applyBorder="1" applyAlignment="1"/>
    <xf numFmtId="0" fontId="4" fillId="13" borderId="17" xfId="0" applyFont="1" applyFill="1" applyBorder="1" applyAlignment="1">
      <alignment horizontal="center" vertical="center" wrapText="1"/>
    </xf>
    <xf numFmtId="0" fontId="4" fillId="13" borderId="18" xfId="0" applyFont="1" applyFill="1" applyBorder="1" applyAlignment="1">
      <alignment horizontal="center" vertical="center" wrapText="1"/>
    </xf>
    <xf numFmtId="0" fontId="4" fillId="13" borderId="19" xfId="0" applyFont="1" applyFill="1" applyBorder="1" applyAlignment="1">
      <alignment horizontal="center" vertical="center" wrapText="1"/>
    </xf>
  </cellXfs>
  <cellStyles count="2">
    <cellStyle name="Normal" xfId="0" builtinId="0"/>
    <cellStyle name="Porcentaje" xfId="1" builtinId="5"/>
  </cellStyles>
  <dxfs count="19">
    <dxf>
      <fill>
        <patternFill>
          <bgColor rgb="FF0070C0"/>
        </patternFill>
      </fill>
    </dxf>
    <dxf>
      <fill>
        <patternFill>
          <bgColor rgb="FF0070C0"/>
        </patternFill>
      </fill>
    </dxf>
    <dxf>
      <fill>
        <patternFill>
          <bgColor rgb="FF0070C0"/>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1743075</xdr:colOff>
      <xdr:row>4</xdr:row>
      <xdr:rowOff>141348</xdr:rowOff>
    </xdr:to>
    <xdr:pic>
      <xdr:nvPicPr>
        <xdr:cNvPr id="2" name="Imagen 1">
          <a:extLst>
            <a:ext uri="{FF2B5EF4-FFF2-40B4-BE49-F238E27FC236}">
              <a16:creationId xmlns:a16="http://schemas.microsoft.com/office/drawing/2014/main" id="{EB55A718-7B75-4759-A477-6371B6D7CA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1581150" cy="794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5"/>
  <sheetViews>
    <sheetView topLeftCell="B1" zoomScale="90" zoomScaleNormal="90" workbookViewId="0">
      <pane ySplit="4" topLeftCell="A5" activePane="bottomLeft" state="frozen"/>
      <selection pane="bottomLeft" activeCell="S39" sqref="S39"/>
    </sheetView>
  </sheetViews>
  <sheetFormatPr baseColWidth="10" defaultRowHeight="15" x14ac:dyDescent="0.25"/>
  <cols>
    <col min="1" max="1" width="32.7109375" customWidth="1"/>
    <col min="2" max="2" width="31.7109375" customWidth="1"/>
    <col min="3" max="3" width="23.140625" style="5" customWidth="1"/>
    <col min="4" max="4" width="13.5703125" style="6" hidden="1" customWidth="1"/>
    <col min="5" max="5" width="22.5703125" style="6" hidden="1" customWidth="1"/>
    <col min="6" max="6" width="27.7109375" style="6" hidden="1" customWidth="1"/>
    <col min="7" max="7" width="13.5703125" style="6" hidden="1" customWidth="1"/>
    <col min="8" max="8" width="22.5703125" style="6" hidden="1" customWidth="1"/>
    <col min="9" max="9" width="27.7109375" style="6" hidden="1" customWidth="1"/>
    <col min="10" max="10" width="13.5703125" style="6" hidden="1" customWidth="1"/>
    <col min="11" max="11" width="22.5703125" style="6" hidden="1" customWidth="1"/>
    <col min="12" max="12" width="27.7109375" style="6" hidden="1" customWidth="1"/>
    <col min="13" max="13" width="13.5703125" style="6" hidden="1" customWidth="1"/>
    <col min="14" max="14" width="22.5703125" style="6" hidden="1" customWidth="1"/>
    <col min="15" max="15" width="27.7109375" style="6" hidden="1" customWidth="1"/>
    <col min="16" max="16" width="39.5703125" customWidth="1"/>
    <col min="17" max="17" width="37.7109375" customWidth="1"/>
    <col min="18" max="18" width="32.7109375" customWidth="1"/>
    <col min="19" max="19" width="50.7109375" customWidth="1"/>
  </cols>
  <sheetData>
    <row r="1" spans="1:20" ht="15.75" thickBot="1" x14ac:dyDescent="0.3">
      <c r="A1" s="31" t="s">
        <v>144</v>
      </c>
      <c r="B1" s="30"/>
      <c r="C1" s="32" t="s">
        <v>145</v>
      </c>
      <c r="D1" s="33"/>
      <c r="E1" s="34" t="s">
        <v>146</v>
      </c>
      <c r="F1" s="35" t="s">
        <v>147</v>
      </c>
      <c r="G1" s="129" t="s">
        <v>148</v>
      </c>
      <c r="H1" s="130"/>
      <c r="I1" s="35" t="s">
        <v>149</v>
      </c>
      <c r="J1" s="129" t="s">
        <v>150</v>
      </c>
      <c r="K1" s="130"/>
    </row>
    <row r="2" spans="1:20" ht="6.75" customHeight="1" thickBot="1" x14ac:dyDescent="0.3"/>
    <row r="3" spans="1:20" ht="45" customHeight="1" thickBot="1" x14ac:dyDescent="0.3">
      <c r="A3" s="131" t="s">
        <v>0</v>
      </c>
      <c r="B3" s="115" t="s">
        <v>1</v>
      </c>
      <c r="C3" s="115" t="s">
        <v>5</v>
      </c>
      <c r="D3" s="133" t="s">
        <v>151</v>
      </c>
      <c r="E3" s="134"/>
      <c r="F3" s="135"/>
      <c r="G3" s="136" t="s">
        <v>152</v>
      </c>
      <c r="H3" s="137"/>
      <c r="I3" s="138"/>
      <c r="J3" s="139" t="s">
        <v>153</v>
      </c>
      <c r="K3" s="140"/>
      <c r="L3" s="141"/>
      <c r="M3" s="112" t="s">
        <v>154</v>
      </c>
      <c r="N3" s="113"/>
      <c r="O3" s="114"/>
      <c r="P3" s="1" t="s">
        <v>2</v>
      </c>
      <c r="Q3" s="2" t="s">
        <v>3</v>
      </c>
      <c r="R3" s="1" t="s">
        <v>4</v>
      </c>
      <c r="S3" s="60" t="s">
        <v>158</v>
      </c>
    </row>
    <row r="4" spans="1:20" ht="63" customHeight="1" thickBot="1" x14ac:dyDescent="0.3">
      <c r="A4" s="132"/>
      <c r="B4" s="116"/>
      <c r="C4" s="116"/>
      <c r="D4" s="42" t="s">
        <v>29</v>
      </c>
      <c r="E4" s="42" t="s">
        <v>30</v>
      </c>
      <c r="F4" s="42" t="s">
        <v>31</v>
      </c>
      <c r="G4" s="43" t="s">
        <v>29</v>
      </c>
      <c r="H4" s="43" t="s">
        <v>30</v>
      </c>
      <c r="I4" s="43" t="s">
        <v>31</v>
      </c>
      <c r="J4" s="44" t="s">
        <v>29</v>
      </c>
      <c r="K4" s="44" t="s">
        <v>30</v>
      </c>
      <c r="L4" s="44" t="s">
        <v>31</v>
      </c>
      <c r="M4" s="45" t="s">
        <v>29</v>
      </c>
      <c r="N4" s="45" t="s">
        <v>30</v>
      </c>
      <c r="O4" s="45" t="s">
        <v>31</v>
      </c>
      <c r="P4" s="2"/>
      <c r="Q4" s="2"/>
      <c r="R4" s="2"/>
      <c r="S4" s="2"/>
    </row>
    <row r="5" spans="1:20" ht="21" thickBot="1" x14ac:dyDescent="0.3">
      <c r="A5" s="55" t="s">
        <v>32</v>
      </c>
      <c r="B5" s="56"/>
      <c r="C5" s="48"/>
      <c r="D5" s="49"/>
      <c r="E5" s="49"/>
      <c r="F5" s="49"/>
      <c r="G5" s="50"/>
      <c r="H5" s="50"/>
      <c r="I5" s="50"/>
      <c r="J5" s="51"/>
      <c r="K5" s="51"/>
      <c r="L5" s="51"/>
      <c r="M5" s="52"/>
      <c r="N5" s="52"/>
      <c r="O5" s="52"/>
      <c r="P5" s="57"/>
      <c r="Q5" s="57"/>
      <c r="R5" s="57"/>
      <c r="S5" s="58"/>
    </row>
    <row r="6" spans="1:20" ht="23.25" thickBot="1" x14ac:dyDescent="0.3">
      <c r="A6" s="40" t="s">
        <v>0</v>
      </c>
      <c r="B6" s="4" t="s">
        <v>1</v>
      </c>
      <c r="C6" s="41" t="s">
        <v>5</v>
      </c>
      <c r="D6" s="42"/>
      <c r="E6" s="42"/>
      <c r="F6" s="42"/>
      <c r="G6" s="43"/>
      <c r="H6" s="43"/>
      <c r="I6" s="43"/>
      <c r="J6" s="44"/>
      <c r="K6" s="44"/>
      <c r="L6" s="44"/>
      <c r="M6" s="45"/>
      <c r="N6" s="45"/>
      <c r="O6" s="45"/>
      <c r="P6" s="8" t="s">
        <v>2</v>
      </c>
      <c r="Q6" s="8" t="s">
        <v>3</v>
      </c>
      <c r="R6" s="8" t="s">
        <v>4</v>
      </c>
      <c r="S6" s="8"/>
    </row>
    <row r="7" spans="1:20" s="54" customFormat="1" ht="51" customHeight="1" x14ac:dyDescent="0.25">
      <c r="A7" s="115" t="s">
        <v>33</v>
      </c>
      <c r="B7" s="117" t="s">
        <v>34</v>
      </c>
      <c r="C7" s="120" t="s">
        <v>12</v>
      </c>
      <c r="D7" s="123"/>
      <c r="E7" s="126"/>
      <c r="F7" s="126" t="s">
        <v>169</v>
      </c>
      <c r="G7" s="148"/>
      <c r="H7" s="151"/>
      <c r="I7" s="151"/>
      <c r="J7" s="142"/>
      <c r="K7" s="145"/>
      <c r="L7" s="145"/>
      <c r="M7" s="172"/>
      <c r="N7" s="175"/>
      <c r="O7" s="175"/>
      <c r="P7" s="9" t="s">
        <v>35</v>
      </c>
      <c r="Q7" s="9" t="s">
        <v>36</v>
      </c>
      <c r="R7" s="61" t="s">
        <v>37</v>
      </c>
      <c r="S7" s="67" t="s">
        <v>163</v>
      </c>
    </row>
    <row r="8" spans="1:20" s="54" customFormat="1" ht="100.9" customHeight="1" x14ac:dyDescent="0.25">
      <c r="A8" s="116"/>
      <c r="B8" s="118"/>
      <c r="C8" s="121"/>
      <c r="D8" s="124"/>
      <c r="E8" s="127"/>
      <c r="F8" s="127"/>
      <c r="G8" s="149"/>
      <c r="H8" s="152"/>
      <c r="I8" s="152"/>
      <c r="J8" s="143"/>
      <c r="K8" s="146"/>
      <c r="L8" s="146"/>
      <c r="M8" s="173"/>
      <c r="N8" s="176"/>
      <c r="O8" s="176"/>
      <c r="P8" s="10" t="s">
        <v>38</v>
      </c>
      <c r="Q8" s="10" t="s">
        <v>39</v>
      </c>
      <c r="R8" s="10" t="s">
        <v>40</v>
      </c>
      <c r="S8" s="214" t="s">
        <v>164</v>
      </c>
    </row>
    <row r="9" spans="1:20" s="54" customFormat="1" ht="22.5" x14ac:dyDescent="0.25">
      <c r="A9" s="116"/>
      <c r="B9" s="118"/>
      <c r="C9" s="121"/>
      <c r="D9" s="124"/>
      <c r="E9" s="127"/>
      <c r="F9" s="127"/>
      <c r="G9" s="149"/>
      <c r="H9" s="152"/>
      <c r="I9" s="152"/>
      <c r="J9" s="143"/>
      <c r="K9" s="146"/>
      <c r="L9" s="146"/>
      <c r="M9" s="173"/>
      <c r="N9" s="176"/>
      <c r="O9" s="176"/>
      <c r="P9" s="10" t="s">
        <v>20</v>
      </c>
      <c r="Q9" s="11" t="s">
        <v>41</v>
      </c>
      <c r="R9" s="10" t="s">
        <v>42</v>
      </c>
      <c r="S9" s="215"/>
    </row>
    <row r="10" spans="1:20" s="54" customFormat="1" ht="13.9" customHeight="1" thickBot="1" x14ac:dyDescent="0.3">
      <c r="A10" s="116"/>
      <c r="B10" s="119"/>
      <c r="C10" s="122"/>
      <c r="D10" s="125"/>
      <c r="E10" s="128"/>
      <c r="F10" s="128"/>
      <c r="G10" s="150"/>
      <c r="H10" s="153"/>
      <c r="I10" s="153"/>
      <c r="J10" s="144"/>
      <c r="K10" s="147"/>
      <c r="L10" s="147"/>
      <c r="M10" s="174"/>
      <c r="N10" s="177"/>
      <c r="O10" s="177"/>
      <c r="P10" s="12"/>
      <c r="Q10" s="12"/>
      <c r="R10" s="13" t="s">
        <v>43</v>
      </c>
      <c r="S10" s="216"/>
    </row>
    <row r="11" spans="1:20" ht="55.5" customHeight="1" x14ac:dyDescent="0.25">
      <c r="A11" s="116"/>
      <c r="B11" s="117" t="s">
        <v>44</v>
      </c>
      <c r="C11" s="180" t="s">
        <v>45</v>
      </c>
      <c r="D11" s="160"/>
      <c r="E11" s="162"/>
      <c r="F11" s="162"/>
      <c r="G11" s="164"/>
      <c r="H11" s="166"/>
      <c r="I11" s="166"/>
      <c r="J11" s="168"/>
      <c r="K11" s="170"/>
      <c r="L11" s="170"/>
      <c r="M11" s="158"/>
      <c r="N11" s="154"/>
      <c r="O11" s="154"/>
      <c r="P11" s="178" t="s">
        <v>46</v>
      </c>
      <c r="Q11" s="14" t="s">
        <v>47</v>
      </c>
      <c r="R11" s="178" t="s">
        <v>48</v>
      </c>
      <c r="S11" s="224" t="s">
        <v>170</v>
      </c>
      <c r="T11" s="66"/>
    </row>
    <row r="12" spans="1:20" ht="23.25" customHeight="1" thickBot="1" x14ac:dyDescent="0.3">
      <c r="A12" s="116"/>
      <c r="B12" s="119"/>
      <c r="C12" s="181"/>
      <c r="D12" s="161"/>
      <c r="E12" s="163"/>
      <c r="F12" s="163"/>
      <c r="G12" s="165"/>
      <c r="H12" s="167"/>
      <c r="I12" s="167"/>
      <c r="J12" s="169"/>
      <c r="K12" s="171"/>
      <c r="L12" s="171"/>
      <c r="M12" s="159"/>
      <c r="N12" s="155"/>
      <c r="O12" s="155"/>
      <c r="P12" s="179"/>
      <c r="Q12" s="15" t="s">
        <v>49</v>
      </c>
      <c r="R12" s="179"/>
      <c r="S12" s="225"/>
    </row>
    <row r="13" spans="1:20" ht="45" customHeight="1" x14ac:dyDescent="0.25">
      <c r="A13" s="116"/>
      <c r="B13" s="117" t="s">
        <v>50</v>
      </c>
      <c r="C13" s="180" t="s">
        <v>51</v>
      </c>
      <c r="D13" s="160"/>
      <c r="E13" s="162"/>
      <c r="F13" s="162"/>
      <c r="G13" s="164"/>
      <c r="H13" s="166"/>
      <c r="I13" s="166"/>
      <c r="J13" s="168"/>
      <c r="K13" s="170"/>
      <c r="L13" s="170"/>
      <c r="M13" s="158"/>
      <c r="N13" s="154"/>
      <c r="O13" s="154"/>
      <c r="P13" s="178" t="s">
        <v>52</v>
      </c>
      <c r="Q13" s="14" t="s">
        <v>53</v>
      </c>
      <c r="R13" s="178" t="s">
        <v>54</v>
      </c>
      <c r="S13" s="224" t="s">
        <v>160</v>
      </c>
    </row>
    <row r="14" spans="1:20" ht="55.15" customHeight="1" thickBot="1" x14ac:dyDescent="0.3">
      <c r="A14" s="116"/>
      <c r="B14" s="119"/>
      <c r="C14" s="181"/>
      <c r="D14" s="161"/>
      <c r="E14" s="163"/>
      <c r="F14" s="163"/>
      <c r="G14" s="165"/>
      <c r="H14" s="167"/>
      <c r="I14" s="167"/>
      <c r="J14" s="169"/>
      <c r="K14" s="171"/>
      <c r="L14" s="171"/>
      <c r="M14" s="159"/>
      <c r="N14" s="155"/>
      <c r="O14" s="155"/>
      <c r="P14" s="179"/>
      <c r="Q14" s="15" t="s">
        <v>55</v>
      </c>
      <c r="R14" s="179"/>
      <c r="S14" s="226"/>
      <c r="T14" s="59"/>
    </row>
    <row r="15" spans="1:20" ht="67.5" x14ac:dyDescent="0.25">
      <c r="A15" s="116"/>
      <c r="B15" s="117" t="s">
        <v>171</v>
      </c>
      <c r="C15" s="182" t="s">
        <v>56</v>
      </c>
      <c r="D15" s="160"/>
      <c r="E15" s="162"/>
      <c r="F15" s="162"/>
      <c r="G15" s="164"/>
      <c r="H15" s="166"/>
      <c r="I15" s="166"/>
      <c r="J15" s="168"/>
      <c r="K15" s="170"/>
      <c r="L15" s="170"/>
      <c r="M15" s="158"/>
      <c r="N15" s="154"/>
      <c r="O15" s="154"/>
      <c r="P15" s="10" t="s">
        <v>172</v>
      </c>
      <c r="Q15" s="14" t="s">
        <v>57</v>
      </c>
      <c r="R15" s="156" t="s">
        <v>58</v>
      </c>
      <c r="S15" s="67" t="s">
        <v>173</v>
      </c>
      <c r="T15" s="59"/>
    </row>
    <row r="16" spans="1:20" ht="79.5" customHeight="1" thickBot="1" x14ac:dyDescent="0.3">
      <c r="A16" s="116"/>
      <c r="B16" s="119"/>
      <c r="C16" s="183"/>
      <c r="D16" s="161"/>
      <c r="E16" s="163"/>
      <c r="F16" s="163"/>
      <c r="G16" s="165"/>
      <c r="H16" s="167"/>
      <c r="I16" s="167"/>
      <c r="J16" s="169"/>
      <c r="K16" s="171"/>
      <c r="L16" s="171"/>
      <c r="M16" s="159"/>
      <c r="N16" s="155"/>
      <c r="O16" s="155"/>
      <c r="P16" s="13" t="s">
        <v>20</v>
      </c>
      <c r="Q16" s="15" t="s">
        <v>59</v>
      </c>
      <c r="R16" s="157"/>
      <c r="S16" s="67" t="s">
        <v>174</v>
      </c>
    </row>
    <row r="17" spans="1:20" ht="83.45" customHeight="1" x14ac:dyDescent="0.25">
      <c r="A17" s="116"/>
      <c r="B17" s="117" t="s">
        <v>60</v>
      </c>
      <c r="C17" s="120" t="s">
        <v>61</v>
      </c>
      <c r="D17" s="123"/>
      <c r="E17" s="126"/>
      <c r="F17" s="126"/>
      <c r="G17" s="148"/>
      <c r="H17" s="151"/>
      <c r="I17" s="151"/>
      <c r="J17" s="142"/>
      <c r="K17" s="145"/>
      <c r="L17" s="145"/>
      <c r="M17" s="172"/>
      <c r="N17" s="175"/>
      <c r="O17" s="175"/>
      <c r="P17" s="10" t="s">
        <v>62</v>
      </c>
      <c r="Q17" s="10" t="s">
        <v>63</v>
      </c>
      <c r="R17" s="62" t="s">
        <v>64</v>
      </c>
      <c r="S17" s="68" t="s">
        <v>175</v>
      </c>
      <c r="T17" s="10"/>
    </row>
    <row r="18" spans="1:20" ht="46.9" customHeight="1" x14ac:dyDescent="0.25">
      <c r="A18" s="116"/>
      <c r="B18" s="118"/>
      <c r="C18" s="121"/>
      <c r="D18" s="124"/>
      <c r="E18" s="127"/>
      <c r="F18" s="127"/>
      <c r="G18" s="149"/>
      <c r="H18" s="152"/>
      <c r="I18" s="152"/>
      <c r="J18" s="143"/>
      <c r="K18" s="146"/>
      <c r="L18" s="146"/>
      <c r="M18" s="173"/>
      <c r="N18" s="176"/>
      <c r="O18" s="176"/>
      <c r="P18" s="10" t="s">
        <v>65</v>
      </c>
      <c r="Q18" s="10" t="s">
        <v>66</v>
      </c>
      <c r="R18" s="10" t="s">
        <v>67</v>
      </c>
      <c r="S18" s="218" t="s">
        <v>161</v>
      </c>
      <c r="T18" s="10"/>
    </row>
    <row r="19" spans="1:20" ht="8.4499999999999993" customHeight="1" x14ac:dyDescent="0.25">
      <c r="A19" s="116"/>
      <c r="B19" s="118"/>
      <c r="C19" s="121"/>
      <c r="D19" s="124"/>
      <c r="E19" s="127"/>
      <c r="F19" s="127"/>
      <c r="G19" s="149"/>
      <c r="H19" s="152"/>
      <c r="I19" s="152"/>
      <c r="J19" s="143"/>
      <c r="K19" s="146"/>
      <c r="L19" s="146"/>
      <c r="M19" s="173"/>
      <c r="N19" s="176"/>
      <c r="O19" s="176"/>
      <c r="P19" s="10" t="s">
        <v>20</v>
      </c>
      <c r="Q19" s="16"/>
      <c r="R19" s="10" t="s">
        <v>68</v>
      </c>
      <c r="S19" s="219"/>
    </row>
    <row r="20" spans="1:20" ht="15.75" customHeight="1" thickBot="1" x14ac:dyDescent="0.3">
      <c r="A20" s="116"/>
      <c r="B20" s="119"/>
      <c r="C20" s="122"/>
      <c r="D20" s="125"/>
      <c r="E20" s="128"/>
      <c r="F20" s="128"/>
      <c r="G20" s="150"/>
      <c r="H20" s="153"/>
      <c r="I20" s="153"/>
      <c r="J20" s="144"/>
      <c r="K20" s="147"/>
      <c r="L20" s="147"/>
      <c r="M20" s="174"/>
      <c r="N20" s="177"/>
      <c r="O20" s="177"/>
      <c r="P20" s="12"/>
      <c r="Q20" s="12"/>
      <c r="R20" s="13" t="s">
        <v>69</v>
      </c>
      <c r="S20" s="220"/>
    </row>
    <row r="21" spans="1:20" ht="29.25" customHeight="1" x14ac:dyDescent="0.25">
      <c r="A21" s="116"/>
      <c r="B21" s="117" t="s">
        <v>70</v>
      </c>
      <c r="C21" s="180" t="s">
        <v>71</v>
      </c>
      <c r="D21" s="160"/>
      <c r="E21" s="162"/>
      <c r="F21" s="162"/>
      <c r="G21" s="164"/>
      <c r="H21" s="166"/>
      <c r="I21" s="166"/>
      <c r="J21" s="168"/>
      <c r="K21" s="170"/>
      <c r="L21" s="170"/>
      <c r="M21" s="158"/>
      <c r="N21" s="154"/>
      <c r="O21" s="154"/>
      <c r="P21" s="178" t="s">
        <v>72</v>
      </c>
      <c r="Q21" s="10" t="s">
        <v>73</v>
      </c>
      <c r="R21" s="178" t="s">
        <v>74</v>
      </c>
      <c r="S21" s="224" t="s">
        <v>165</v>
      </c>
    </row>
    <row r="22" spans="1:20" ht="38.450000000000003" customHeight="1" thickBot="1" x14ac:dyDescent="0.3">
      <c r="A22" s="116"/>
      <c r="B22" s="119"/>
      <c r="C22" s="181"/>
      <c r="D22" s="161"/>
      <c r="E22" s="163"/>
      <c r="F22" s="163"/>
      <c r="G22" s="165"/>
      <c r="H22" s="167"/>
      <c r="I22" s="167"/>
      <c r="J22" s="169"/>
      <c r="K22" s="171"/>
      <c r="L22" s="171"/>
      <c r="M22" s="159"/>
      <c r="N22" s="155"/>
      <c r="O22" s="155"/>
      <c r="P22" s="179"/>
      <c r="Q22" s="13" t="s">
        <v>75</v>
      </c>
      <c r="R22" s="179"/>
      <c r="S22" s="225"/>
    </row>
    <row r="23" spans="1:20" ht="56.25" x14ac:dyDescent="0.25">
      <c r="A23" s="116"/>
      <c r="B23" s="117" t="s">
        <v>76</v>
      </c>
      <c r="C23" s="180" t="s">
        <v>71</v>
      </c>
      <c r="D23" s="160"/>
      <c r="E23" s="162"/>
      <c r="F23" s="162"/>
      <c r="G23" s="164"/>
      <c r="H23" s="166"/>
      <c r="I23" s="166"/>
      <c r="J23" s="168"/>
      <c r="K23" s="170"/>
      <c r="L23" s="170"/>
      <c r="M23" s="158"/>
      <c r="N23" s="154"/>
      <c r="O23" s="154"/>
      <c r="P23" s="10" t="s">
        <v>77</v>
      </c>
      <c r="Q23" s="10" t="s">
        <v>78</v>
      </c>
      <c r="R23" s="178" t="s">
        <v>79</v>
      </c>
      <c r="S23" s="217" t="s">
        <v>176</v>
      </c>
      <c r="T23" s="10"/>
    </row>
    <row r="24" spans="1:20" ht="30.6" customHeight="1" thickBot="1" x14ac:dyDescent="0.3">
      <c r="A24" s="116"/>
      <c r="B24" s="119"/>
      <c r="C24" s="181"/>
      <c r="D24" s="161"/>
      <c r="E24" s="163"/>
      <c r="F24" s="163"/>
      <c r="G24" s="165"/>
      <c r="H24" s="167"/>
      <c r="I24" s="167"/>
      <c r="J24" s="169"/>
      <c r="K24" s="171"/>
      <c r="L24" s="171"/>
      <c r="M24" s="159"/>
      <c r="N24" s="155"/>
      <c r="O24" s="155"/>
      <c r="P24" s="13" t="s">
        <v>20</v>
      </c>
      <c r="Q24" s="13" t="s">
        <v>80</v>
      </c>
      <c r="R24" s="179"/>
      <c r="S24" s="216"/>
    </row>
    <row r="25" spans="1:20" ht="21.6" customHeight="1" x14ac:dyDescent="0.25">
      <c r="A25" s="116"/>
      <c r="B25" s="117" t="s">
        <v>177</v>
      </c>
      <c r="C25" s="120" t="s">
        <v>12</v>
      </c>
      <c r="D25" s="199"/>
      <c r="E25" s="199"/>
      <c r="F25" s="199"/>
      <c r="G25" s="195"/>
      <c r="H25" s="195"/>
      <c r="I25" s="195"/>
      <c r="J25" s="197"/>
      <c r="K25" s="197"/>
      <c r="L25" s="197"/>
      <c r="M25" s="184"/>
      <c r="N25" s="184"/>
      <c r="O25" s="184"/>
      <c r="P25" s="10" t="s">
        <v>81</v>
      </c>
      <c r="Q25" s="14" t="s">
        <v>82</v>
      </c>
      <c r="R25" s="178" t="s">
        <v>83</v>
      </c>
      <c r="S25" s="217" t="s">
        <v>166</v>
      </c>
      <c r="T25" s="59"/>
    </row>
    <row r="26" spans="1:20" ht="45.75" customHeight="1" x14ac:dyDescent="0.25">
      <c r="A26" s="116"/>
      <c r="B26" s="118"/>
      <c r="C26" s="121"/>
      <c r="D26" s="200"/>
      <c r="E26" s="200"/>
      <c r="F26" s="200"/>
      <c r="G26" s="196"/>
      <c r="H26" s="196"/>
      <c r="I26" s="196"/>
      <c r="J26" s="198"/>
      <c r="K26" s="198"/>
      <c r="L26" s="198"/>
      <c r="M26" s="185"/>
      <c r="N26" s="185"/>
      <c r="O26" s="185"/>
      <c r="P26" s="10" t="s">
        <v>84</v>
      </c>
      <c r="Q26" s="14" t="s">
        <v>85</v>
      </c>
      <c r="R26" s="186"/>
      <c r="S26" s="215"/>
    </row>
    <row r="27" spans="1:20" ht="23.25" thickBot="1" x14ac:dyDescent="0.3">
      <c r="A27" s="116"/>
      <c r="B27" s="118"/>
      <c r="C27" s="121"/>
      <c r="D27" s="200"/>
      <c r="E27" s="200"/>
      <c r="F27" s="200"/>
      <c r="G27" s="196"/>
      <c r="H27" s="196"/>
      <c r="I27" s="196"/>
      <c r="J27" s="198"/>
      <c r="K27" s="198"/>
      <c r="L27" s="198"/>
      <c r="M27" s="185"/>
      <c r="N27" s="185"/>
      <c r="O27" s="185"/>
      <c r="P27" s="10" t="s">
        <v>20</v>
      </c>
      <c r="Q27" s="16"/>
      <c r="R27" s="186"/>
      <c r="S27" s="216"/>
    </row>
    <row r="28" spans="1:20" ht="23.25" customHeight="1" thickBot="1" x14ac:dyDescent="0.3">
      <c r="A28" s="46" t="s">
        <v>86</v>
      </c>
      <c r="B28" s="47"/>
      <c r="C28" s="48"/>
      <c r="D28" s="49"/>
      <c r="E28" s="49"/>
      <c r="F28" s="49"/>
      <c r="G28" s="50"/>
      <c r="H28" s="50"/>
      <c r="I28" s="50"/>
      <c r="J28" s="51"/>
      <c r="K28" s="51"/>
      <c r="L28" s="51"/>
      <c r="M28" s="52"/>
      <c r="N28" s="52"/>
      <c r="O28" s="52"/>
      <c r="P28" s="17"/>
      <c r="Q28" s="17"/>
      <c r="R28" s="18"/>
      <c r="S28" s="17"/>
    </row>
    <row r="29" spans="1:20" ht="45.75" customHeight="1" thickBot="1" x14ac:dyDescent="0.3">
      <c r="A29" s="7" t="s">
        <v>0</v>
      </c>
      <c r="B29" s="3" t="s">
        <v>1</v>
      </c>
      <c r="C29" s="53" t="s">
        <v>5</v>
      </c>
      <c r="D29" s="36"/>
      <c r="E29" s="36"/>
      <c r="F29" s="36"/>
      <c r="G29" s="37"/>
      <c r="H29" s="37"/>
      <c r="I29" s="37"/>
      <c r="J29" s="38"/>
      <c r="K29" s="38"/>
      <c r="L29" s="38"/>
      <c r="M29" s="39"/>
      <c r="N29" s="39"/>
      <c r="O29" s="39"/>
      <c r="P29" s="19" t="s">
        <v>2</v>
      </c>
      <c r="Q29" s="19" t="s">
        <v>3</v>
      </c>
      <c r="R29" s="19" t="s">
        <v>4</v>
      </c>
      <c r="S29" s="64" t="s">
        <v>2</v>
      </c>
    </row>
    <row r="30" spans="1:20" ht="37.9" customHeight="1" x14ac:dyDescent="0.25">
      <c r="A30" s="115" t="s">
        <v>87</v>
      </c>
      <c r="B30" s="117" t="s">
        <v>88</v>
      </c>
      <c r="C30" s="182" t="s">
        <v>89</v>
      </c>
      <c r="D30" s="189"/>
      <c r="E30" s="189"/>
      <c r="F30" s="189"/>
      <c r="G30" s="192"/>
      <c r="H30" s="192"/>
      <c r="I30" s="192"/>
      <c r="J30" s="201"/>
      <c r="K30" s="201"/>
      <c r="L30" s="201"/>
      <c r="M30" s="204"/>
      <c r="N30" s="204"/>
      <c r="O30" s="204"/>
      <c r="P30" s="10" t="s">
        <v>90</v>
      </c>
      <c r="Q30" s="20" t="s">
        <v>91</v>
      </c>
      <c r="R30" s="62" t="s">
        <v>92</v>
      </c>
      <c r="S30" s="67" t="s">
        <v>159</v>
      </c>
    </row>
    <row r="31" spans="1:20" ht="38.450000000000003" customHeight="1" x14ac:dyDescent="0.25">
      <c r="A31" s="116"/>
      <c r="B31" s="118"/>
      <c r="C31" s="188"/>
      <c r="D31" s="190"/>
      <c r="E31" s="190"/>
      <c r="F31" s="190"/>
      <c r="G31" s="193"/>
      <c r="H31" s="193"/>
      <c r="I31" s="193"/>
      <c r="J31" s="202"/>
      <c r="K31" s="202"/>
      <c r="L31" s="202"/>
      <c r="M31" s="205"/>
      <c r="N31" s="205"/>
      <c r="O31" s="205"/>
      <c r="P31" s="10" t="s">
        <v>93</v>
      </c>
      <c r="Q31" s="21"/>
      <c r="R31" s="62" t="s">
        <v>94</v>
      </c>
      <c r="S31" s="67" t="s">
        <v>162</v>
      </c>
      <c r="T31" s="10"/>
    </row>
    <row r="32" spans="1:20" ht="68.25" customHeight="1" thickBot="1" x14ac:dyDescent="0.3">
      <c r="A32" s="116"/>
      <c r="B32" s="119"/>
      <c r="C32" s="183"/>
      <c r="D32" s="191"/>
      <c r="E32" s="191"/>
      <c r="F32" s="191"/>
      <c r="G32" s="194"/>
      <c r="H32" s="194"/>
      <c r="I32" s="194"/>
      <c r="J32" s="203"/>
      <c r="K32" s="203"/>
      <c r="L32" s="203"/>
      <c r="M32" s="206"/>
      <c r="N32" s="206"/>
      <c r="O32" s="206"/>
      <c r="P32" s="13" t="s">
        <v>95</v>
      </c>
      <c r="Q32" s="22" t="s">
        <v>96</v>
      </c>
      <c r="R32" s="63"/>
      <c r="S32" s="67" t="s">
        <v>178</v>
      </c>
    </row>
    <row r="33" spans="1:20" ht="44.45" customHeight="1" x14ac:dyDescent="0.25">
      <c r="A33" s="116"/>
      <c r="B33" s="207" t="s">
        <v>140</v>
      </c>
      <c r="C33" s="182" t="s">
        <v>97</v>
      </c>
      <c r="D33" s="189"/>
      <c r="E33" s="189"/>
      <c r="F33" s="189"/>
      <c r="G33" s="192"/>
      <c r="H33" s="192"/>
      <c r="I33" s="192"/>
      <c r="J33" s="201"/>
      <c r="K33" s="201"/>
      <c r="L33" s="201"/>
      <c r="M33" s="204"/>
      <c r="N33" s="204"/>
      <c r="O33" s="204"/>
      <c r="P33" s="10" t="s">
        <v>98</v>
      </c>
      <c r="Q33" s="20" t="s">
        <v>99</v>
      </c>
      <c r="R33" s="62" t="s">
        <v>100</v>
      </c>
      <c r="S33" s="221" t="s">
        <v>167</v>
      </c>
    </row>
    <row r="34" spans="1:20" ht="21" customHeight="1" x14ac:dyDescent="0.25">
      <c r="A34" s="116"/>
      <c r="B34" s="208"/>
      <c r="C34" s="188"/>
      <c r="D34" s="190"/>
      <c r="E34" s="190"/>
      <c r="F34" s="190"/>
      <c r="G34" s="193"/>
      <c r="H34" s="193"/>
      <c r="I34" s="193"/>
      <c r="J34" s="202"/>
      <c r="K34" s="202"/>
      <c r="L34" s="202"/>
      <c r="M34" s="205"/>
      <c r="N34" s="205"/>
      <c r="O34" s="205"/>
      <c r="P34" s="23"/>
      <c r="Q34" s="24"/>
      <c r="R34" s="62" t="s">
        <v>101</v>
      </c>
      <c r="S34" s="222"/>
    </row>
    <row r="35" spans="1:20" ht="27" customHeight="1" x14ac:dyDescent="0.25">
      <c r="A35" s="116"/>
      <c r="B35" s="208"/>
      <c r="C35" s="188"/>
      <c r="D35" s="190"/>
      <c r="E35" s="190"/>
      <c r="F35" s="190"/>
      <c r="G35" s="193"/>
      <c r="H35" s="193"/>
      <c r="I35" s="193"/>
      <c r="J35" s="202"/>
      <c r="K35" s="202"/>
      <c r="L35" s="202"/>
      <c r="M35" s="205"/>
      <c r="N35" s="205"/>
      <c r="O35" s="205"/>
      <c r="P35" s="10" t="s">
        <v>102</v>
      </c>
      <c r="Q35" s="20" t="s">
        <v>103</v>
      </c>
      <c r="R35" s="62" t="s">
        <v>104</v>
      </c>
      <c r="S35" s="223"/>
      <c r="T35" s="10"/>
    </row>
    <row r="36" spans="1:20" ht="28.15" customHeight="1" x14ac:dyDescent="0.25">
      <c r="A36" s="116"/>
      <c r="B36" s="208"/>
      <c r="C36" s="188"/>
      <c r="D36" s="190"/>
      <c r="E36" s="190"/>
      <c r="F36" s="190"/>
      <c r="G36" s="193"/>
      <c r="H36" s="193"/>
      <c r="I36" s="193"/>
      <c r="J36" s="202"/>
      <c r="K36" s="202"/>
      <c r="L36" s="202"/>
      <c r="M36" s="205"/>
      <c r="N36" s="205"/>
      <c r="O36" s="205"/>
      <c r="P36" s="10" t="s">
        <v>105</v>
      </c>
      <c r="Q36" s="24"/>
      <c r="R36" s="62" t="s">
        <v>106</v>
      </c>
      <c r="S36" s="67" t="s">
        <v>179</v>
      </c>
      <c r="T36" s="10"/>
    </row>
    <row r="37" spans="1:20" ht="40.9" customHeight="1" x14ac:dyDescent="0.25">
      <c r="A37" s="116"/>
      <c r="B37" s="208"/>
      <c r="C37" s="188"/>
      <c r="D37" s="190"/>
      <c r="E37" s="190"/>
      <c r="F37" s="190"/>
      <c r="G37" s="193"/>
      <c r="H37" s="193"/>
      <c r="I37" s="193"/>
      <c r="J37" s="202"/>
      <c r="K37" s="202"/>
      <c r="L37" s="202"/>
      <c r="M37" s="205"/>
      <c r="N37" s="205"/>
      <c r="O37" s="205"/>
      <c r="P37" s="10" t="s">
        <v>107</v>
      </c>
      <c r="Q37" s="25"/>
      <c r="R37" s="62" t="s">
        <v>108</v>
      </c>
      <c r="S37" s="221" t="s">
        <v>168</v>
      </c>
    </row>
    <row r="38" spans="1:20" ht="13.15" customHeight="1" x14ac:dyDescent="0.25">
      <c r="A38" s="116"/>
      <c r="B38" s="208"/>
      <c r="C38" s="188"/>
      <c r="D38" s="190"/>
      <c r="E38" s="190"/>
      <c r="F38" s="190"/>
      <c r="G38" s="193"/>
      <c r="H38" s="193"/>
      <c r="I38" s="193"/>
      <c r="J38" s="202"/>
      <c r="K38" s="202"/>
      <c r="L38" s="202"/>
      <c r="M38" s="205"/>
      <c r="N38" s="205"/>
      <c r="O38" s="205"/>
      <c r="P38" s="23"/>
      <c r="Q38" s="26"/>
      <c r="R38" s="65"/>
      <c r="S38" s="223"/>
    </row>
    <row r="39" spans="1:20" ht="67.5" customHeight="1" x14ac:dyDescent="0.25">
      <c r="A39" s="116"/>
      <c r="B39" s="208"/>
      <c r="C39" s="188"/>
      <c r="D39" s="190"/>
      <c r="E39" s="190"/>
      <c r="F39" s="190"/>
      <c r="G39" s="193"/>
      <c r="H39" s="193"/>
      <c r="I39" s="193"/>
      <c r="J39" s="202"/>
      <c r="K39" s="202"/>
      <c r="L39" s="202"/>
      <c r="M39" s="205"/>
      <c r="N39" s="205"/>
      <c r="O39" s="205"/>
      <c r="P39" s="10" t="s">
        <v>109</v>
      </c>
      <c r="Q39" s="26"/>
      <c r="R39" s="65"/>
      <c r="S39" s="67" t="s">
        <v>180</v>
      </c>
    </row>
    <row r="40" spans="1:20" ht="33.75" customHeight="1" x14ac:dyDescent="0.25">
      <c r="A40" s="116"/>
      <c r="B40" s="208"/>
      <c r="C40" s="188"/>
      <c r="D40" s="190"/>
      <c r="E40" s="190"/>
      <c r="F40" s="190"/>
      <c r="G40" s="193"/>
      <c r="H40" s="193"/>
      <c r="I40" s="193"/>
      <c r="J40" s="202"/>
      <c r="K40" s="202"/>
      <c r="L40" s="202"/>
      <c r="M40" s="205"/>
      <c r="N40" s="205"/>
      <c r="O40" s="205"/>
      <c r="P40" s="10" t="s">
        <v>110</v>
      </c>
      <c r="Q40" s="26"/>
      <c r="R40" s="65"/>
      <c r="S40" s="67" t="s">
        <v>181</v>
      </c>
    </row>
    <row r="41" spans="1:20" ht="30.6" customHeight="1" x14ac:dyDescent="0.25">
      <c r="A41" s="116"/>
      <c r="B41" s="208"/>
      <c r="C41" s="188"/>
      <c r="D41" s="190"/>
      <c r="E41" s="190"/>
      <c r="F41" s="190"/>
      <c r="G41" s="193"/>
      <c r="H41" s="193"/>
      <c r="I41" s="193"/>
      <c r="J41" s="202"/>
      <c r="K41" s="202"/>
      <c r="L41" s="202"/>
      <c r="M41" s="205"/>
      <c r="N41" s="205"/>
      <c r="O41" s="205"/>
      <c r="P41" s="10" t="s">
        <v>111</v>
      </c>
      <c r="Q41" s="26"/>
      <c r="R41" s="65"/>
      <c r="S41" s="221" t="s">
        <v>182</v>
      </c>
    </row>
    <row r="42" spans="1:20" ht="22.5" customHeight="1" x14ac:dyDescent="0.25">
      <c r="A42" s="116"/>
      <c r="B42" s="208"/>
      <c r="C42" s="188"/>
      <c r="D42" s="190"/>
      <c r="E42" s="190"/>
      <c r="F42" s="190"/>
      <c r="G42" s="193"/>
      <c r="H42" s="193"/>
      <c r="I42" s="193"/>
      <c r="J42" s="202"/>
      <c r="K42" s="202"/>
      <c r="L42" s="202"/>
      <c r="M42" s="205"/>
      <c r="N42" s="205"/>
      <c r="O42" s="205"/>
      <c r="P42" s="23"/>
      <c r="Q42" s="26"/>
      <c r="R42" s="65"/>
      <c r="S42" s="223"/>
    </row>
    <row r="43" spans="1:20" ht="21" customHeight="1" x14ac:dyDescent="0.25">
      <c r="A43" s="116"/>
      <c r="B43" s="208"/>
      <c r="C43" s="188"/>
      <c r="D43" s="190"/>
      <c r="E43" s="190"/>
      <c r="F43" s="190"/>
      <c r="G43" s="193"/>
      <c r="H43" s="193"/>
      <c r="I43" s="193"/>
      <c r="J43" s="202"/>
      <c r="K43" s="202"/>
      <c r="L43" s="202"/>
      <c r="M43" s="205"/>
      <c r="N43" s="205"/>
      <c r="O43" s="205"/>
      <c r="P43" s="10" t="s">
        <v>112</v>
      </c>
      <c r="Q43" s="26"/>
      <c r="R43" s="65"/>
      <c r="S43" s="221" t="s">
        <v>183</v>
      </c>
    </row>
    <row r="44" spans="1:20" ht="30.6" customHeight="1" x14ac:dyDescent="0.25">
      <c r="A44" s="116"/>
      <c r="B44" s="208"/>
      <c r="C44" s="188"/>
      <c r="D44" s="190"/>
      <c r="E44" s="190"/>
      <c r="F44" s="190"/>
      <c r="G44" s="193"/>
      <c r="H44" s="193"/>
      <c r="I44" s="193"/>
      <c r="J44" s="202"/>
      <c r="K44" s="202"/>
      <c r="L44" s="202"/>
      <c r="M44" s="205"/>
      <c r="N44" s="205"/>
      <c r="O44" s="205"/>
      <c r="P44" s="27" t="s">
        <v>113</v>
      </c>
      <c r="Q44" s="26"/>
      <c r="R44" s="65"/>
      <c r="S44" s="222"/>
    </row>
    <row r="45" spans="1:20" ht="28.9" customHeight="1" x14ac:dyDescent="0.25">
      <c r="A45" s="116"/>
      <c r="B45" s="208"/>
      <c r="C45" s="188"/>
      <c r="D45" s="190"/>
      <c r="E45" s="190"/>
      <c r="F45" s="190"/>
      <c r="G45" s="193"/>
      <c r="H45" s="193"/>
      <c r="I45" s="193"/>
      <c r="J45" s="202"/>
      <c r="K45" s="202"/>
      <c r="L45" s="202"/>
      <c r="M45" s="205"/>
      <c r="N45" s="205"/>
      <c r="O45" s="205"/>
      <c r="P45" s="10" t="s">
        <v>114</v>
      </c>
      <c r="Q45" s="26"/>
      <c r="R45" s="65"/>
      <c r="S45" s="222"/>
    </row>
    <row r="46" spans="1:20" ht="24" customHeight="1" x14ac:dyDescent="0.25">
      <c r="A46" s="116"/>
      <c r="B46" s="208"/>
      <c r="C46" s="188"/>
      <c r="D46" s="190"/>
      <c r="E46" s="190"/>
      <c r="F46" s="190"/>
      <c r="G46" s="193"/>
      <c r="H46" s="193"/>
      <c r="I46" s="193"/>
      <c r="J46" s="202"/>
      <c r="K46" s="202"/>
      <c r="L46" s="202"/>
      <c r="M46" s="205"/>
      <c r="N46" s="205"/>
      <c r="O46" s="205"/>
      <c r="P46" s="10" t="s">
        <v>115</v>
      </c>
      <c r="Q46" s="26"/>
      <c r="R46" s="65"/>
      <c r="S46" s="222"/>
    </row>
    <row r="47" spans="1:20" ht="18.600000000000001" customHeight="1" x14ac:dyDescent="0.25">
      <c r="A47" s="116"/>
      <c r="B47" s="208"/>
      <c r="C47" s="188"/>
      <c r="D47" s="190"/>
      <c r="E47" s="190"/>
      <c r="F47" s="190"/>
      <c r="G47" s="193"/>
      <c r="H47" s="193"/>
      <c r="I47" s="193"/>
      <c r="J47" s="202"/>
      <c r="K47" s="202"/>
      <c r="L47" s="202"/>
      <c r="M47" s="205"/>
      <c r="N47" s="205"/>
      <c r="O47" s="205"/>
      <c r="P47" s="23"/>
      <c r="Q47" s="26"/>
      <c r="R47" s="65"/>
      <c r="S47" s="223"/>
    </row>
    <row r="48" spans="1:20" ht="9" customHeight="1" x14ac:dyDescent="0.25">
      <c r="A48" s="116"/>
      <c r="B48" s="208"/>
      <c r="C48" s="188"/>
      <c r="D48" s="190"/>
      <c r="E48" s="190"/>
      <c r="F48" s="190"/>
      <c r="G48" s="193"/>
      <c r="H48" s="193"/>
      <c r="I48" s="193"/>
      <c r="J48" s="202"/>
      <c r="K48" s="202"/>
      <c r="L48" s="202"/>
      <c r="M48" s="205"/>
      <c r="N48" s="205"/>
      <c r="O48" s="205"/>
      <c r="P48" s="10" t="s">
        <v>116</v>
      </c>
      <c r="Q48" s="26"/>
      <c r="R48" s="65"/>
      <c r="S48" s="221" t="s">
        <v>184</v>
      </c>
    </row>
    <row r="49" spans="1:20" ht="13.15" customHeight="1" x14ac:dyDescent="0.25">
      <c r="A49" s="116"/>
      <c r="B49" s="208"/>
      <c r="C49" s="188"/>
      <c r="D49" s="190"/>
      <c r="E49" s="190"/>
      <c r="F49" s="190"/>
      <c r="G49" s="193"/>
      <c r="H49" s="193"/>
      <c r="I49" s="193"/>
      <c r="J49" s="202"/>
      <c r="K49" s="202"/>
      <c r="L49" s="202"/>
      <c r="M49" s="205"/>
      <c r="N49" s="205"/>
      <c r="O49" s="205"/>
      <c r="P49" s="10" t="s">
        <v>117</v>
      </c>
      <c r="Q49" s="26"/>
      <c r="R49" s="65"/>
      <c r="S49" s="222"/>
    </row>
    <row r="50" spans="1:20" ht="25.15" customHeight="1" thickBot="1" x14ac:dyDescent="0.3">
      <c r="A50" s="116"/>
      <c r="B50" s="209"/>
      <c r="C50" s="183"/>
      <c r="D50" s="191"/>
      <c r="E50" s="191"/>
      <c r="F50" s="191"/>
      <c r="G50" s="194"/>
      <c r="H50" s="194"/>
      <c r="I50" s="194"/>
      <c r="J50" s="203"/>
      <c r="K50" s="203"/>
      <c r="L50" s="203"/>
      <c r="M50" s="206"/>
      <c r="N50" s="206"/>
      <c r="O50" s="206"/>
      <c r="P50" s="13" t="s">
        <v>118</v>
      </c>
      <c r="Q50" s="28"/>
      <c r="R50" s="63"/>
      <c r="S50" s="223"/>
    </row>
    <row r="51" spans="1:20" ht="33.75" x14ac:dyDescent="0.25">
      <c r="A51" s="116"/>
      <c r="B51" s="207" t="s">
        <v>141</v>
      </c>
      <c r="C51" s="182" t="s">
        <v>119</v>
      </c>
      <c r="D51" s="189"/>
      <c r="E51" s="189"/>
      <c r="F51" s="189"/>
      <c r="G51" s="192"/>
      <c r="H51" s="192"/>
      <c r="I51" s="192"/>
      <c r="J51" s="201"/>
      <c r="K51" s="201"/>
      <c r="L51" s="201"/>
      <c r="M51" s="204"/>
      <c r="N51" s="204"/>
      <c r="O51" s="204"/>
      <c r="P51" s="10" t="s">
        <v>120</v>
      </c>
      <c r="Q51" s="20" t="s">
        <v>121</v>
      </c>
      <c r="R51" s="10" t="s">
        <v>122</v>
      </c>
      <c r="S51" s="214" t="s">
        <v>185</v>
      </c>
    </row>
    <row r="52" spans="1:20" ht="25.15" customHeight="1" x14ac:dyDescent="0.25">
      <c r="A52" s="116"/>
      <c r="B52" s="208"/>
      <c r="C52" s="188"/>
      <c r="D52" s="190"/>
      <c r="E52" s="190"/>
      <c r="F52" s="190"/>
      <c r="G52" s="193"/>
      <c r="H52" s="193"/>
      <c r="I52" s="193"/>
      <c r="J52" s="202"/>
      <c r="K52" s="202"/>
      <c r="L52" s="202"/>
      <c r="M52" s="205"/>
      <c r="N52" s="205"/>
      <c r="O52" s="205"/>
      <c r="P52" s="23"/>
      <c r="Q52" s="24"/>
      <c r="R52" s="10" t="s">
        <v>123</v>
      </c>
      <c r="S52" s="215"/>
    </row>
    <row r="53" spans="1:20" ht="40.9" customHeight="1" x14ac:dyDescent="0.25">
      <c r="A53" s="116"/>
      <c r="B53" s="208"/>
      <c r="C53" s="188"/>
      <c r="D53" s="190"/>
      <c r="E53" s="190"/>
      <c r="F53" s="190"/>
      <c r="G53" s="193"/>
      <c r="H53" s="193"/>
      <c r="I53" s="193"/>
      <c r="J53" s="202"/>
      <c r="K53" s="202"/>
      <c r="L53" s="202"/>
      <c r="M53" s="205"/>
      <c r="N53" s="205"/>
      <c r="O53" s="205"/>
      <c r="P53" s="10" t="s">
        <v>124</v>
      </c>
      <c r="Q53" s="20" t="s">
        <v>125</v>
      </c>
      <c r="R53" s="10" t="s">
        <v>126</v>
      </c>
      <c r="S53" s="215"/>
      <c r="T53" s="10"/>
    </row>
    <row r="54" spans="1:20" ht="67.5" x14ac:dyDescent="0.25">
      <c r="A54" s="116"/>
      <c r="B54" s="208"/>
      <c r="C54" s="188"/>
      <c r="D54" s="190"/>
      <c r="E54" s="190"/>
      <c r="F54" s="190"/>
      <c r="G54" s="193"/>
      <c r="H54" s="193"/>
      <c r="I54" s="193"/>
      <c r="J54" s="202"/>
      <c r="K54" s="202"/>
      <c r="L54" s="202"/>
      <c r="M54" s="205"/>
      <c r="N54" s="205"/>
      <c r="O54" s="205"/>
      <c r="P54" s="10" t="s">
        <v>127</v>
      </c>
      <c r="Q54" s="26"/>
      <c r="R54" s="10" t="s">
        <v>128</v>
      </c>
      <c r="S54" s="215"/>
    </row>
    <row r="55" spans="1:20" ht="89.45" customHeight="1" x14ac:dyDescent="0.25">
      <c r="A55" s="116"/>
      <c r="B55" s="208"/>
      <c r="C55" s="188"/>
      <c r="D55" s="190"/>
      <c r="E55" s="190"/>
      <c r="F55" s="190"/>
      <c r="G55" s="193"/>
      <c r="H55" s="193"/>
      <c r="I55" s="193"/>
      <c r="J55" s="202"/>
      <c r="K55" s="202"/>
      <c r="L55" s="202"/>
      <c r="M55" s="205"/>
      <c r="N55" s="205"/>
      <c r="O55" s="205"/>
      <c r="P55" s="10" t="s">
        <v>129</v>
      </c>
      <c r="Q55" s="26"/>
      <c r="R55" s="10" t="s">
        <v>130</v>
      </c>
      <c r="S55" s="215"/>
    </row>
    <row r="56" spans="1:20" ht="19.899999999999999" customHeight="1" x14ac:dyDescent="0.25">
      <c r="A56" s="116"/>
      <c r="B56" s="208"/>
      <c r="C56" s="188"/>
      <c r="D56" s="190"/>
      <c r="E56" s="190"/>
      <c r="F56" s="190"/>
      <c r="G56" s="193"/>
      <c r="H56" s="193"/>
      <c r="I56" s="193"/>
      <c r="J56" s="202"/>
      <c r="K56" s="202"/>
      <c r="L56" s="202"/>
      <c r="M56" s="205"/>
      <c r="N56" s="205"/>
      <c r="O56" s="205"/>
      <c r="P56" s="23"/>
      <c r="Q56" s="26"/>
      <c r="R56" s="10" t="s">
        <v>131</v>
      </c>
      <c r="S56" s="215"/>
    </row>
    <row r="57" spans="1:20" ht="36" customHeight="1" x14ac:dyDescent="0.25">
      <c r="A57" s="116"/>
      <c r="B57" s="208"/>
      <c r="C57" s="188"/>
      <c r="D57" s="190"/>
      <c r="E57" s="190"/>
      <c r="F57" s="190"/>
      <c r="G57" s="193"/>
      <c r="H57" s="193"/>
      <c r="I57" s="193"/>
      <c r="J57" s="202"/>
      <c r="K57" s="202"/>
      <c r="L57" s="202"/>
      <c r="M57" s="205"/>
      <c r="N57" s="205"/>
      <c r="O57" s="205"/>
      <c r="P57" s="10" t="s">
        <v>132</v>
      </c>
      <c r="Q57" s="26"/>
      <c r="R57" s="10" t="s">
        <v>133</v>
      </c>
      <c r="S57" s="215"/>
    </row>
    <row r="58" spans="1:20" ht="33.75" x14ac:dyDescent="0.25">
      <c r="A58" s="116"/>
      <c r="B58" s="208"/>
      <c r="C58" s="188"/>
      <c r="D58" s="190"/>
      <c r="E58" s="190"/>
      <c r="F58" s="190"/>
      <c r="G58" s="193"/>
      <c r="H58" s="193"/>
      <c r="I58" s="193"/>
      <c r="J58" s="202"/>
      <c r="K58" s="202"/>
      <c r="L58" s="202"/>
      <c r="M58" s="205"/>
      <c r="N58" s="205"/>
      <c r="O58" s="205"/>
      <c r="P58" s="10" t="s">
        <v>134</v>
      </c>
      <c r="Q58" s="26"/>
      <c r="R58" s="16"/>
      <c r="S58" s="215"/>
    </row>
    <row r="59" spans="1:20" ht="41.45" customHeight="1" x14ac:dyDescent="0.25">
      <c r="A59" s="116"/>
      <c r="B59" s="208"/>
      <c r="C59" s="188"/>
      <c r="D59" s="190"/>
      <c r="E59" s="190"/>
      <c r="F59" s="190"/>
      <c r="G59" s="193"/>
      <c r="H59" s="193"/>
      <c r="I59" s="193"/>
      <c r="J59" s="202"/>
      <c r="K59" s="202"/>
      <c r="L59" s="202"/>
      <c r="M59" s="205"/>
      <c r="N59" s="205"/>
      <c r="O59" s="205"/>
      <c r="P59" s="10" t="s">
        <v>135</v>
      </c>
      <c r="Q59" s="26"/>
      <c r="R59" s="16"/>
      <c r="S59" s="215"/>
    </row>
    <row r="60" spans="1:20" ht="22.5" x14ac:dyDescent="0.25">
      <c r="A60" s="116"/>
      <c r="B60" s="208"/>
      <c r="C60" s="188"/>
      <c r="D60" s="190"/>
      <c r="E60" s="190"/>
      <c r="F60" s="190"/>
      <c r="G60" s="193"/>
      <c r="H60" s="193"/>
      <c r="I60" s="193"/>
      <c r="J60" s="202"/>
      <c r="K60" s="202"/>
      <c r="L60" s="202"/>
      <c r="M60" s="205"/>
      <c r="N60" s="205"/>
      <c r="O60" s="205"/>
      <c r="P60" s="10" t="s">
        <v>136</v>
      </c>
      <c r="Q60" s="26"/>
      <c r="R60" s="16"/>
      <c r="S60" s="215"/>
    </row>
    <row r="61" spans="1:20" ht="31.15" customHeight="1" thickBot="1" x14ac:dyDescent="0.3">
      <c r="A61" s="187"/>
      <c r="B61" s="209"/>
      <c r="C61" s="183"/>
      <c r="D61" s="191"/>
      <c r="E61" s="191"/>
      <c r="F61" s="191"/>
      <c r="G61" s="194"/>
      <c r="H61" s="194"/>
      <c r="I61" s="194"/>
      <c r="J61" s="203"/>
      <c r="K61" s="203"/>
      <c r="L61" s="203"/>
      <c r="M61" s="206"/>
      <c r="N61" s="206"/>
      <c r="O61" s="206"/>
      <c r="P61" s="13" t="s">
        <v>20</v>
      </c>
      <c r="Q61" s="28"/>
      <c r="R61" s="12"/>
      <c r="S61" s="216"/>
    </row>
    <row r="62" spans="1:20" ht="67.5" x14ac:dyDescent="0.25">
      <c r="A62" s="210" t="s">
        <v>24</v>
      </c>
      <c r="B62" s="117" t="s">
        <v>186</v>
      </c>
      <c r="C62" s="182" t="s">
        <v>137</v>
      </c>
      <c r="D62" s="189"/>
      <c r="E62" s="189"/>
      <c r="F62" s="189"/>
      <c r="G62" s="192"/>
      <c r="H62" s="192"/>
      <c r="I62" s="192"/>
      <c r="J62" s="201"/>
      <c r="K62" s="201"/>
      <c r="L62" s="201"/>
      <c r="M62" s="204"/>
      <c r="N62" s="204"/>
      <c r="O62" s="204"/>
      <c r="P62" s="10" t="s">
        <v>25</v>
      </c>
      <c r="Q62" s="20" t="s">
        <v>26</v>
      </c>
      <c r="R62" s="212" t="s">
        <v>138</v>
      </c>
      <c r="S62" s="217" t="s">
        <v>187</v>
      </c>
    </row>
    <row r="63" spans="1:20" ht="23.25" thickBot="1" x14ac:dyDescent="0.3">
      <c r="A63" s="211"/>
      <c r="B63" s="119"/>
      <c r="C63" s="183"/>
      <c r="D63" s="191"/>
      <c r="E63" s="191"/>
      <c r="F63" s="191"/>
      <c r="G63" s="194"/>
      <c r="H63" s="194"/>
      <c r="I63" s="194"/>
      <c r="J63" s="203"/>
      <c r="K63" s="203"/>
      <c r="L63" s="203"/>
      <c r="M63" s="206"/>
      <c r="N63" s="206"/>
      <c r="O63" s="206"/>
      <c r="P63" s="13" t="s">
        <v>28</v>
      </c>
      <c r="Q63" s="22" t="s">
        <v>139</v>
      </c>
      <c r="R63" s="213"/>
      <c r="S63" s="216"/>
    </row>
    <row r="64" spans="1:20" x14ac:dyDescent="0.25">
      <c r="B64" s="29"/>
    </row>
    <row r="65" spans="2:2" x14ac:dyDescent="0.25">
      <c r="B65" s="29"/>
    </row>
  </sheetData>
  <mergeCells count="204">
    <mergeCell ref="S51:S61"/>
    <mergeCell ref="S62:S63"/>
    <mergeCell ref="S8:S10"/>
    <mergeCell ref="S18:S20"/>
    <mergeCell ref="S23:S24"/>
    <mergeCell ref="S25:S27"/>
    <mergeCell ref="S48:S50"/>
    <mergeCell ref="S43:S47"/>
    <mergeCell ref="S33:S35"/>
    <mergeCell ref="S37:S38"/>
    <mergeCell ref="S41:S42"/>
    <mergeCell ref="S11:S12"/>
    <mergeCell ref="S13:S14"/>
    <mergeCell ref="S21:S22"/>
    <mergeCell ref="O62:O63"/>
    <mergeCell ref="R62:R63"/>
    <mergeCell ref="I62:I63"/>
    <mergeCell ref="J62:J63"/>
    <mergeCell ref="K62:K63"/>
    <mergeCell ref="L62:L63"/>
    <mergeCell ref="M62:M63"/>
    <mergeCell ref="N62:N63"/>
    <mergeCell ref="N51:N61"/>
    <mergeCell ref="O51:O61"/>
    <mergeCell ref="I51:I61"/>
    <mergeCell ref="J51:J61"/>
    <mergeCell ref="K51:K61"/>
    <mergeCell ref="L51:L61"/>
    <mergeCell ref="M51:M61"/>
    <mergeCell ref="A62:A63"/>
    <mergeCell ref="B62:B63"/>
    <mergeCell ref="C62:C63"/>
    <mergeCell ref="D62:D63"/>
    <mergeCell ref="E62:E63"/>
    <mergeCell ref="F62:F63"/>
    <mergeCell ref="G62:G63"/>
    <mergeCell ref="H62:H63"/>
    <mergeCell ref="H51:H61"/>
    <mergeCell ref="B51:B61"/>
    <mergeCell ref="C51:C61"/>
    <mergeCell ref="D51:D61"/>
    <mergeCell ref="E51:E61"/>
    <mergeCell ref="F51:F61"/>
    <mergeCell ref="G51:G61"/>
    <mergeCell ref="L33:L50"/>
    <mergeCell ref="M33:M50"/>
    <mergeCell ref="N33:N50"/>
    <mergeCell ref="O33:O50"/>
    <mergeCell ref="N30:N32"/>
    <mergeCell ref="O30:O32"/>
    <mergeCell ref="B33:B50"/>
    <mergeCell ref="C33:C50"/>
    <mergeCell ref="D33:D50"/>
    <mergeCell ref="E33:E50"/>
    <mergeCell ref="F33:F50"/>
    <mergeCell ref="G33:G50"/>
    <mergeCell ref="H33:H50"/>
    <mergeCell ref="I33:I50"/>
    <mergeCell ref="H30:H32"/>
    <mergeCell ref="I30:I32"/>
    <mergeCell ref="J30:J32"/>
    <mergeCell ref="K30:K32"/>
    <mergeCell ref="L30:L32"/>
    <mergeCell ref="M30:M32"/>
    <mergeCell ref="N25:N27"/>
    <mergeCell ref="O25:O27"/>
    <mergeCell ref="R25:R27"/>
    <mergeCell ref="A30:A61"/>
    <mergeCell ref="B30:B32"/>
    <mergeCell ref="C30:C32"/>
    <mergeCell ref="D30:D32"/>
    <mergeCell ref="E30:E32"/>
    <mergeCell ref="F30:F32"/>
    <mergeCell ref="G30:G32"/>
    <mergeCell ref="H25:H27"/>
    <mergeCell ref="I25:I27"/>
    <mergeCell ref="J25:J27"/>
    <mergeCell ref="K25:K27"/>
    <mergeCell ref="L25:L27"/>
    <mergeCell ref="M25:M27"/>
    <mergeCell ref="B25:B27"/>
    <mergeCell ref="C25:C27"/>
    <mergeCell ref="D25:D27"/>
    <mergeCell ref="E25:E27"/>
    <mergeCell ref="F25:F27"/>
    <mergeCell ref="G25:G27"/>
    <mergeCell ref="J33:J50"/>
    <mergeCell ref="K33:K50"/>
    <mergeCell ref="M23:M24"/>
    <mergeCell ref="N23:N24"/>
    <mergeCell ref="O23:O24"/>
    <mergeCell ref="R23:R24"/>
    <mergeCell ref="R21:R22"/>
    <mergeCell ref="K21:K22"/>
    <mergeCell ref="L21:L22"/>
    <mergeCell ref="M21:M22"/>
    <mergeCell ref="N21:N22"/>
    <mergeCell ref="O21:O22"/>
    <mergeCell ref="P21:P22"/>
    <mergeCell ref="B17:B20"/>
    <mergeCell ref="C17:C20"/>
    <mergeCell ref="D17:D20"/>
    <mergeCell ref="E17:E20"/>
    <mergeCell ref="F17:F20"/>
    <mergeCell ref="G17:G20"/>
    <mergeCell ref="H17:H20"/>
    <mergeCell ref="K23:K24"/>
    <mergeCell ref="L23:L24"/>
    <mergeCell ref="B23:B24"/>
    <mergeCell ref="C23:C24"/>
    <mergeCell ref="D23:D24"/>
    <mergeCell ref="E23:E24"/>
    <mergeCell ref="F23:F24"/>
    <mergeCell ref="G23:G24"/>
    <mergeCell ref="H23:H24"/>
    <mergeCell ref="I23:I24"/>
    <mergeCell ref="J23:J24"/>
    <mergeCell ref="B21:B22"/>
    <mergeCell ref="C21:C22"/>
    <mergeCell ref="D21:D22"/>
    <mergeCell ref="E21:E22"/>
    <mergeCell ref="F21:F22"/>
    <mergeCell ref="G21:G22"/>
    <mergeCell ref="H21:H22"/>
    <mergeCell ref="I21:I22"/>
    <mergeCell ref="J21:J22"/>
    <mergeCell ref="L13:L14"/>
    <mergeCell ref="M13:M14"/>
    <mergeCell ref="L15:L16"/>
    <mergeCell ref="C15:C16"/>
    <mergeCell ref="O17:O20"/>
    <mergeCell ref="I17:I20"/>
    <mergeCell ref="J17:J20"/>
    <mergeCell ref="K17:K20"/>
    <mergeCell ref="L17:L20"/>
    <mergeCell ref="M17:M20"/>
    <mergeCell ref="N17:N20"/>
    <mergeCell ref="N15:N16"/>
    <mergeCell ref="O15:O16"/>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M7:M10"/>
    <mergeCell ref="N7:N10"/>
    <mergeCell ref="O7:O10"/>
    <mergeCell ref="P11:P12"/>
    <mergeCell ref="R11:R12"/>
    <mergeCell ref="N13:N14"/>
    <mergeCell ref="O13:O14"/>
    <mergeCell ref="P13:P14"/>
    <mergeCell ref="R13:R14"/>
    <mergeCell ref="R15:R16"/>
    <mergeCell ref="M15:M16"/>
    <mergeCell ref="D15:D16"/>
    <mergeCell ref="E15:E16"/>
    <mergeCell ref="F15:F16"/>
    <mergeCell ref="G15:G16"/>
    <mergeCell ref="H13:H14"/>
    <mergeCell ref="I13:I14"/>
    <mergeCell ref="J13:J14"/>
    <mergeCell ref="K13:K14"/>
    <mergeCell ref="J15:J16"/>
    <mergeCell ref="K15:K16"/>
    <mergeCell ref="H15:H16"/>
    <mergeCell ref="I15:I16"/>
    <mergeCell ref="M3:O3"/>
    <mergeCell ref="A7:A27"/>
    <mergeCell ref="B7:B10"/>
    <mergeCell ref="C7:C10"/>
    <mergeCell ref="D7:D10"/>
    <mergeCell ref="E7:E10"/>
    <mergeCell ref="F7:F10"/>
    <mergeCell ref="G1:H1"/>
    <mergeCell ref="J1:K1"/>
    <mergeCell ref="A3:A4"/>
    <mergeCell ref="B3:B4"/>
    <mergeCell ref="C3:C4"/>
    <mergeCell ref="D3:F3"/>
    <mergeCell ref="G3:I3"/>
    <mergeCell ref="J3:L3"/>
    <mergeCell ref="J7:J10"/>
    <mergeCell ref="K7:K10"/>
    <mergeCell ref="L7:L10"/>
    <mergeCell ref="G7:G10"/>
    <mergeCell ref="H7:H10"/>
    <mergeCell ref="I7:I10"/>
    <mergeCell ref="N11:N12"/>
    <mergeCell ref="O11:O12"/>
    <mergeCell ref="B15:B16"/>
  </mergeCells>
  <dataValidations count="3">
    <dataValidation type="textLength" operator="greaterThan" showInputMessage="1" showErrorMessage="1" sqref="E5:F32 H5:I32 K5:L32 N5:O32">
      <formula1>500</formula1>
    </dataValidation>
    <dataValidation type="textLength" operator="lessThan" allowBlank="1" showInputMessage="1" showErrorMessage="1" sqref="E64:F67 H64:I67 K64:L67 N64:O67">
      <formula1>10</formula1>
    </dataValidation>
    <dataValidation operator="lessThan" allowBlank="1" showInputMessage="1" showErrorMessage="1" sqref="N33:O63 K33:L63 H33:I63 E33:F63"/>
  </dataValidations>
  <pageMargins left="0.70866141732283472" right="0.70866141732283472" top="0.74803149606299213" bottom="0.74803149606299213" header="0.31496062992125984" footer="0.31496062992125984"/>
  <pageSetup paperSize="9" scale="2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'.'!$D$4:$D$6</xm:f>
          </x14:formula1>
          <xm:sqref>D6:D63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9"/>
  <sheetViews>
    <sheetView tabSelected="1" topLeftCell="B76" zoomScale="80" zoomScaleNormal="80" workbookViewId="0">
      <selection activeCell="M81" sqref="M81"/>
    </sheetView>
  </sheetViews>
  <sheetFormatPr baseColWidth="10" defaultColWidth="11.42578125" defaultRowHeight="14.25" x14ac:dyDescent="0.2"/>
  <cols>
    <col min="1" max="1" width="27" style="75" customWidth="1"/>
    <col min="2" max="2" width="30.140625" style="75" customWidth="1"/>
    <col min="3" max="3" width="48.140625" style="75" customWidth="1"/>
    <col min="4" max="4" width="40.28515625" style="75" customWidth="1"/>
    <col min="5" max="5" width="45.140625" style="75" customWidth="1"/>
    <col min="6" max="9" width="6.85546875" style="75" customWidth="1"/>
    <col min="10" max="16384" width="11.42578125" style="75"/>
  </cols>
  <sheetData>
    <row r="1" spans="1:9" s="69" customFormat="1" ht="15" x14ac:dyDescent="0.2">
      <c r="A1" s="279"/>
      <c r="B1" s="280" t="s">
        <v>204</v>
      </c>
      <c r="C1" s="280"/>
      <c r="D1" s="280"/>
      <c r="E1" s="280"/>
      <c r="F1" s="280"/>
      <c r="G1" s="280"/>
      <c r="H1" s="280"/>
      <c r="I1" s="280"/>
    </row>
    <row r="2" spans="1:9" s="69" customFormat="1" ht="15" x14ac:dyDescent="0.25">
      <c r="A2" s="279"/>
      <c r="B2" s="70" t="s">
        <v>195</v>
      </c>
      <c r="C2" s="279" t="s">
        <v>235</v>
      </c>
      <c r="D2" s="279"/>
      <c r="E2" s="279"/>
      <c r="F2" s="279"/>
      <c r="G2" s="279"/>
      <c r="H2" s="279"/>
      <c r="I2" s="279"/>
    </row>
    <row r="3" spans="1:9" s="69" customFormat="1" ht="15" x14ac:dyDescent="0.25">
      <c r="A3" s="279"/>
      <c r="B3" s="70" t="s">
        <v>196</v>
      </c>
      <c r="C3" s="281">
        <v>44427</v>
      </c>
      <c r="D3" s="279"/>
      <c r="E3" s="279"/>
      <c r="F3" s="279"/>
      <c r="G3" s="279"/>
      <c r="H3" s="279"/>
      <c r="I3" s="279"/>
    </row>
    <row r="4" spans="1:9" s="69" customFormat="1" ht="15" x14ac:dyDescent="0.25">
      <c r="A4" s="279"/>
      <c r="B4" s="70" t="s">
        <v>197</v>
      </c>
      <c r="C4" s="279" t="s">
        <v>262</v>
      </c>
      <c r="D4" s="279"/>
      <c r="E4" s="279"/>
      <c r="F4" s="279"/>
      <c r="G4" s="279"/>
      <c r="H4" s="279"/>
      <c r="I4" s="279"/>
    </row>
    <row r="5" spans="1:9" s="69" customFormat="1" x14ac:dyDescent="0.2">
      <c r="A5" s="279"/>
      <c r="C5" s="279"/>
      <c r="D5" s="279"/>
      <c r="E5" s="279"/>
      <c r="F5" s="279"/>
      <c r="G5" s="279"/>
      <c r="H5" s="279"/>
      <c r="I5" s="279"/>
    </row>
    <row r="6" spans="1:9" s="69" customFormat="1" x14ac:dyDescent="0.2">
      <c r="A6" s="276" t="s">
        <v>198</v>
      </c>
      <c r="B6" s="276"/>
      <c r="C6" s="276"/>
      <c r="D6" s="276"/>
      <c r="E6" s="82"/>
      <c r="F6" s="251">
        <f>(F23+H23)/C23</f>
        <v>1</v>
      </c>
      <c r="G6" s="251"/>
      <c r="H6" s="251"/>
      <c r="I6" s="251"/>
    </row>
    <row r="7" spans="1:9" s="69" customFormat="1" ht="39.75" customHeight="1" x14ac:dyDescent="0.2">
      <c r="A7" s="83" t="s">
        <v>0</v>
      </c>
      <c r="B7" s="83" t="s">
        <v>1</v>
      </c>
      <c r="C7" s="83" t="s">
        <v>2</v>
      </c>
      <c r="D7" s="83" t="s">
        <v>199</v>
      </c>
      <c r="E7" s="83" t="s">
        <v>4</v>
      </c>
      <c r="F7" s="83" t="s">
        <v>200</v>
      </c>
      <c r="G7" s="83" t="s">
        <v>201</v>
      </c>
      <c r="H7" s="83" t="s">
        <v>202</v>
      </c>
      <c r="I7" s="83" t="s">
        <v>203</v>
      </c>
    </row>
    <row r="8" spans="1:9" ht="33.75" customHeight="1" x14ac:dyDescent="0.2">
      <c r="A8" s="302" t="s">
        <v>6</v>
      </c>
      <c r="B8" s="273" t="s">
        <v>7</v>
      </c>
      <c r="C8" s="245" t="s">
        <v>193</v>
      </c>
      <c r="D8" s="277" t="s">
        <v>239</v>
      </c>
      <c r="E8" s="273" t="s">
        <v>8</v>
      </c>
      <c r="F8" s="278">
        <v>1</v>
      </c>
      <c r="G8" s="278"/>
      <c r="H8" s="278"/>
      <c r="I8" s="278"/>
    </row>
    <row r="9" spans="1:9" ht="48.75" customHeight="1" x14ac:dyDescent="0.2">
      <c r="A9" s="302"/>
      <c r="B9" s="273"/>
      <c r="C9" s="245"/>
      <c r="D9" s="277"/>
      <c r="E9" s="273"/>
      <c r="F9" s="278"/>
      <c r="G9" s="278"/>
      <c r="H9" s="278"/>
      <c r="I9" s="278"/>
    </row>
    <row r="10" spans="1:9" ht="61.15" customHeight="1" x14ac:dyDescent="0.2">
      <c r="A10" s="302"/>
      <c r="B10" s="273" t="s">
        <v>9</v>
      </c>
      <c r="C10" s="245" t="s">
        <v>194</v>
      </c>
      <c r="D10" s="277" t="s">
        <v>240</v>
      </c>
      <c r="E10" s="273" t="s">
        <v>8</v>
      </c>
      <c r="F10" s="259">
        <v>1</v>
      </c>
      <c r="G10" s="259"/>
      <c r="H10" s="259"/>
      <c r="I10" s="259"/>
    </row>
    <row r="11" spans="1:9" ht="74.25" customHeight="1" x14ac:dyDescent="0.2">
      <c r="A11" s="302"/>
      <c r="B11" s="273"/>
      <c r="C11" s="245"/>
      <c r="D11" s="277"/>
      <c r="E11" s="273"/>
      <c r="F11" s="260"/>
      <c r="G11" s="260"/>
      <c r="H11" s="260"/>
      <c r="I11" s="260"/>
    </row>
    <row r="12" spans="1:9" ht="28.15" customHeight="1" x14ac:dyDescent="0.2">
      <c r="A12" s="303" t="s">
        <v>10</v>
      </c>
      <c r="B12" s="273" t="s">
        <v>11</v>
      </c>
      <c r="C12" s="245" t="s">
        <v>188</v>
      </c>
      <c r="D12" s="257" t="s">
        <v>236</v>
      </c>
      <c r="E12" s="273" t="s">
        <v>13</v>
      </c>
      <c r="F12" s="259">
        <v>1</v>
      </c>
      <c r="G12" s="259"/>
      <c r="H12" s="259"/>
      <c r="I12" s="259"/>
    </row>
    <row r="13" spans="1:9" ht="26.45" customHeight="1" x14ac:dyDescent="0.2">
      <c r="A13" s="303"/>
      <c r="B13" s="273"/>
      <c r="C13" s="245"/>
      <c r="D13" s="274"/>
      <c r="E13" s="273"/>
      <c r="F13" s="275"/>
      <c r="G13" s="275"/>
      <c r="H13" s="275"/>
      <c r="I13" s="275"/>
    </row>
    <row r="14" spans="1:9" ht="80.25" customHeight="1" x14ac:dyDescent="0.2">
      <c r="A14" s="303"/>
      <c r="B14" s="273"/>
      <c r="C14" s="245"/>
      <c r="D14" s="258"/>
      <c r="E14" s="273"/>
      <c r="F14" s="260"/>
      <c r="G14" s="260"/>
      <c r="H14" s="260"/>
      <c r="I14" s="260"/>
    </row>
    <row r="15" spans="1:9" ht="39.6" customHeight="1" x14ac:dyDescent="0.2">
      <c r="A15" s="303" t="s">
        <v>14</v>
      </c>
      <c r="B15" s="273" t="s">
        <v>15</v>
      </c>
      <c r="C15" s="245" t="s">
        <v>189</v>
      </c>
      <c r="D15" s="304" t="s">
        <v>237</v>
      </c>
      <c r="E15" s="273" t="s">
        <v>16</v>
      </c>
      <c r="F15" s="259">
        <v>1</v>
      </c>
      <c r="G15" s="259"/>
      <c r="H15" s="259"/>
      <c r="I15" s="259"/>
    </row>
    <row r="16" spans="1:9" ht="134.44999999999999" customHeight="1" x14ac:dyDescent="0.2">
      <c r="A16" s="303"/>
      <c r="B16" s="273"/>
      <c r="C16" s="245"/>
      <c r="D16" s="305"/>
      <c r="E16" s="273"/>
      <c r="F16" s="260"/>
      <c r="G16" s="260"/>
      <c r="H16" s="260"/>
      <c r="I16" s="260"/>
    </row>
    <row r="17" spans="1:10" x14ac:dyDescent="0.2">
      <c r="A17" s="303" t="s">
        <v>17</v>
      </c>
      <c r="B17" s="273" t="s">
        <v>18</v>
      </c>
      <c r="C17" s="245" t="s">
        <v>190</v>
      </c>
      <c r="D17" s="257" t="s">
        <v>259</v>
      </c>
      <c r="E17" s="273" t="s">
        <v>19</v>
      </c>
      <c r="F17" s="259">
        <v>1</v>
      </c>
      <c r="G17" s="259"/>
      <c r="H17" s="259"/>
      <c r="I17" s="259"/>
    </row>
    <row r="18" spans="1:10" ht="105.75" customHeight="1" x14ac:dyDescent="0.2">
      <c r="A18" s="303"/>
      <c r="B18" s="273"/>
      <c r="C18" s="245"/>
      <c r="D18" s="258"/>
      <c r="E18" s="273"/>
      <c r="F18" s="260"/>
      <c r="G18" s="260"/>
      <c r="H18" s="260"/>
      <c r="I18" s="260"/>
    </row>
    <row r="19" spans="1:10" ht="45" customHeight="1" x14ac:dyDescent="0.2">
      <c r="A19" s="303"/>
      <c r="B19" s="273" t="s">
        <v>21</v>
      </c>
      <c r="C19" s="245" t="s">
        <v>191</v>
      </c>
      <c r="D19" s="257" t="s">
        <v>260</v>
      </c>
      <c r="E19" s="84" t="s">
        <v>22</v>
      </c>
      <c r="F19" s="259">
        <v>1</v>
      </c>
      <c r="G19" s="259"/>
      <c r="H19" s="259"/>
      <c r="I19" s="259"/>
    </row>
    <row r="20" spans="1:10" ht="47.25" customHeight="1" x14ac:dyDescent="0.2">
      <c r="A20" s="303"/>
      <c r="B20" s="273"/>
      <c r="C20" s="245"/>
      <c r="D20" s="258"/>
      <c r="E20" s="84" t="s">
        <v>23</v>
      </c>
      <c r="F20" s="260"/>
      <c r="G20" s="260"/>
      <c r="H20" s="260"/>
      <c r="I20" s="260"/>
    </row>
    <row r="21" spans="1:10" x14ac:dyDescent="0.2">
      <c r="A21" s="302" t="s">
        <v>24</v>
      </c>
      <c r="B21" s="273" t="s">
        <v>143</v>
      </c>
      <c r="C21" s="245" t="s">
        <v>192</v>
      </c>
      <c r="D21" s="257" t="s">
        <v>238</v>
      </c>
      <c r="E21" s="273" t="s">
        <v>27</v>
      </c>
      <c r="F21" s="259"/>
      <c r="G21" s="259"/>
      <c r="H21" s="259">
        <v>1</v>
      </c>
      <c r="I21" s="259"/>
    </row>
    <row r="22" spans="1:10" ht="109.5" customHeight="1" thickBot="1" x14ac:dyDescent="0.25">
      <c r="A22" s="302"/>
      <c r="B22" s="273"/>
      <c r="C22" s="245"/>
      <c r="D22" s="258"/>
      <c r="E22" s="273"/>
      <c r="F22" s="260"/>
      <c r="G22" s="260"/>
      <c r="H22" s="260"/>
      <c r="I22" s="260"/>
    </row>
    <row r="23" spans="1:10" s="69" customFormat="1" x14ac:dyDescent="0.2">
      <c r="A23" s="310" t="s">
        <v>205</v>
      </c>
      <c r="B23" s="310"/>
      <c r="C23" s="85">
        <v>7</v>
      </c>
      <c r="D23" s="311">
        <f>+F23+G23+H23+I23</f>
        <v>7</v>
      </c>
      <c r="E23" s="311"/>
      <c r="F23" s="74">
        <f>SUM(F8:F22)</f>
        <v>6</v>
      </c>
      <c r="G23" s="74">
        <f t="shared" ref="G23:I23" si="0">SUM(G8:G22)</f>
        <v>0</v>
      </c>
      <c r="H23" s="74">
        <f t="shared" si="0"/>
        <v>1</v>
      </c>
      <c r="I23" s="74">
        <f t="shared" si="0"/>
        <v>0</v>
      </c>
    </row>
    <row r="24" spans="1:10" s="69" customFormat="1" ht="15" thickBot="1" x14ac:dyDescent="0.25">
      <c r="A24" s="276" t="s">
        <v>32</v>
      </c>
      <c r="B24" s="276"/>
      <c r="C24" s="276"/>
      <c r="D24" s="276"/>
      <c r="E24" s="82"/>
      <c r="F24" s="251">
        <f>+(F47+H47)/D47</f>
        <v>1</v>
      </c>
      <c r="G24" s="251"/>
      <c r="H24" s="251"/>
      <c r="I24" s="251"/>
    </row>
    <row r="25" spans="1:10" s="69" customFormat="1" ht="30.75" thickBot="1" x14ac:dyDescent="0.25">
      <c r="A25" s="86" t="s">
        <v>0</v>
      </c>
      <c r="B25" s="87" t="s">
        <v>1</v>
      </c>
      <c r="C25" s="88" t="s">
        <v>2</v>
      </c>
      <c r="D25" s="88" t="s">
        <v>199</v>
      </c>
      <c r="E25" s="89" t="s">
        <v>4</v>
      </c>
      <c r="F25" s="83" t="s">
        <v>200</v>
      </c>
      <c r="G25" s="83" t="s">
        <v>201</v>
      </c>
      <c r="H25" s="83" t="s">
        <v>202</v>
      </c>
      <c r="I25" s="83" t="s">
        <v>203</v>
      </c>
    </row>
    <row r="26" spans="1:10" s="77" customFormat="1" ht="144" customHeight="1" x14ac:dyDescent="0.2">
      <c r="A26" s="306" t="s">
        <v>33</v>
      </c>
      <c r="B26" s="245" t="s">
        <v>34</v>
      </c>
      <c r="C26" s="107" t="s">
        <v>224</v>
      </c>
      <c r="D26" s="107" t="s">
        <v>263</v>
      </c>
      <c r="E26" s="90" t="s">
        <v>37</v>
      </c>
      <c r="F26" s="94">
        <v>1</v>
      </c>
      <c r="G26" s="94"/>
      <c r="H26" s="94"/>
      <c r="I26" s="94"/>
    </row>
    <row r="27" spans="1:10" s="77" customFormat="1" ht="100.9" customHeight="1" x14ac:dyDescent="0.2">
      <c r="A27" s="306"/>
      <c r="B27" s="245"/>
      <c r="C27" s="301" t="s">
        <v>225</v>
      </c>
      <c r="D27" s="312" t="s">
        <v>241</v>
      </c>
      <c r="E27" s="91" t="s">
        <v>40</v>
      </c>
      <c r="F27" s="95">
        <v>1</v>
      </c>
      <c r="G27" s="95"/>
      <c r="H27" s="95"/>
      <c r="I27" s="95"/>
    </row>
    <row r="28" spans="1:10" s="77" customFormat="1" x14ac:dyDescent="0.2">
      <c r="A28" s="306"/>
      <c r="B28" s="245"/>
      <c r="C28" s="294"/>
      <c r="D28" s="313"/>
      <c r="E28" s="91" t="s">
        <v>42</v>
      </c>
      <c r="F28" s="266">
        <v>1</v>
      </c>
      <c r="G28" s="266"/>
      <c r="H28" s="266"/>
      <c r="I28" s="266"/>
    </row>
    <row r="29" spans="1:10" s="77" customFormat="1" ht="13.9" customHeight="1" thickBot="1" x14ac:dyDescent="0.25">
      <c r="A29" s="306"/>
      <c r="B29" s="245"/>
      <c r="C29" s="285"/>
      <c r="D29" s="314"/>
      <c r="E29" s="92" t="s">
        <v>43</v>
      </c>
      <c r="F29" s="268"/>
      <c r="G29" s="268"/>
      <c r="H29" s="268"/>
      <c r="I29" s="268"/>
    </row>
    <row r="30" spans="1:10" s="69" customFormat="1" ht="55.5" customHeight="1" x14ac:dyDescent="0.2">
      <c r="A30" s="306"/>
      <c r="B30" s="245" t="s">
        <v>44</v>
      </c>
      <c r="C30" s="296" t="s">
        <v>226</v>
      </c>
      <c r="D30" s="269" t="s">
        <v>242</v>
      </c>
      <c r="E30" s="261" t="s">
        <v>48</v>
      </c>
      <c r="F30" s="295">
        <v>1</v>
      </c>
      <c r="G30" s="295"/>
      <c r="H30" s="295"/>
      <c r="I30" s="295"/>
      <c r="J30" s="78"/>
    </row>
    <row r="31" spans="1:10" s="69" customFormat="1" ht="177" customHeight="1" thickBot="1" x14ac:dyDescent="0.25">
      <c r="A31" s="306"/>
      <c r="B31" s="245"/>
      <c r="C31" s="297"/>
      <c r="D31" s="270"/>
      <c r="E31" s="262"/>
      <c r="F31" s="295"/>
      <c r="G31" s="295"/>
      <c r="H31" s="295"/>
      <c r="I31" s="295"/>
    </row>
    <row r="32" spans="1:10" s="69" customFormat="1" ht="45" customHeight="1" x14ac:dyDescent="0.2">
      <c r="A32" s="306"/>
      <c r="B32" s="245" t="s">
        <v>50</v>
      </c>
      <c r="C32" s="296" t="s">
        <v>227</v>
      </c>
      <c r="D32" s="288" t="s">
        <v>243</v>
      </c>
      <c r="E32" s="261" t="s">
        <v>206</v>
      </c>
      <c r="F32" s="295">
        <v>1</v>
      </c>
      <c r="G32" s="295"/>
      <c r="H32" s="295"/>
      <c r="I32" s="295"/>
    </row>
    <row r="33" spans="1:10" s="69" customFormat="1" ht="94.5" customHeight="1" thickBot="1" x14ac:dyDescent="0.25">
      <c r="A33" s="306"/>
      <c r="B33" s="245"/>
      <c r="C33" s="300"/>
      <c r="D33" s="290"/>
      <c r="E33" s="262"/>
      <c r="F33" s="295"/>
      <c r="G33" s="295"/>
      <c r="H33" s="295"/>
      <c r="I33" s="295"/>
      <c r="J33" s="79"/>
    </row>
    <row r="34" spans="1:10" s="69" customFormat="1" ht="99.75" x14ac:dyDescent="0.2">
      <c r="A34" s="306"/>
      <c r="B34" s="245" t="s">
        <v>171</v>
      </c>
      <c r="C34" s="107" t="s">
        <v>228</v>
      </c>
      <c r="D34" s="111" t="s">
        <v>244</v>
      </c>
      <c r="E34" s="298" t="s">
        <v>58</v>
      </c>
      <c r="F34" s="295">
        <v>1</v>
      </c>
      <c r="G34" s="295"/>
      <c r="H34" s="295"/>
      <c r="I34" s="295"/>
      <c r="J34" s="79"/>
    </row>
    <row r="35" spans="1:10" s="69" customFormat="1" ht="112.5" customHeight="1" thickBot="1" x14ac:dyDescent="0.25">
      <c r="A35" s="306"/>
      <c r="B35" s="245"/>
      <c r="C35" s="107" t="s">
        <v>229</v>
      </c>
      <c r="D35" s="111" t="s">
        <v>245</v>
      </c>
      <c r="E35" s="299"/>
      <c r="F35" s="295"/>
      <c r="G35" s="295"/>
      <c r="H35" s="295"/>
      <c r="I35" s="295"/>
    </row>
    <row r="36" spans="1:10" s="69" customFormat="1" ht="165.75" customHeight="1" x14ac:dyDescent="0.2">
      <c r="A36" s="306"/>
      <c r="B36" s="245" t="s">
        <v>60</v>
      </c>
      <c r="C36" s="97" t="s">
        <v>230</v>
      </c>
      <c r="D36" s="111" t="s">
        <v>246</v>
      </c>
      <c r="E36" s="93" t="s">
        <v>64</v>
      </c>
      <c r="F36" s="94">
        <v>1</v>
      </c>
      <c r="G36" s="94"/>
      <c r="H36" s="94"/>
      <c r="I36" s="94"/>
      <c r="J36" s="91"/>
    </row>
    <row r="37" spans="1:10" s="69" customFormat="1" ht="46.9" customHeight="1" x14ac:dyDescent="0.2">
      <c r="A37" s="306"/>
      <c r="B37" s="245"/>
      <c r="C37" s="307" t="s">
        <v>231</v>
      </c>
      <c r="D37" s="263" t="s">
        <v>247</v>
      </c>
      <c r="E37" s="91" t="s">
        <v>67</v>
      </c>
      <c r="F37" s="266">
        <v>1</v>
      </c>
      <c r="G37" s="266"/>
      <c r="H37" s="266"/>
      <c r="I37" s="266"/>
      <c r="J37" s="91"/>
    </row>
    <row r="38" spans="1:10" s="69" customFormat="1" ht="8.4499999999999993" customHeight="1" x14ac:dyDescent="0.2">
      <c r="A38" s="306"/>
      <c r="B38" s="245"/>
      <c r="C38" s="308"/>
      <c r="D38" s="264"/>
      <c r="E38" s="91" t="s">
        <v>68</v>
      </c>
      <c r="F38" s="267"/>
      <c r="G38" s="267"/>
      <c r="H38" s="267"/>
      <c r="I38" s="267"/>
    </row>
    <row r="39" spans="1:10" s="69" customFormat="1" ht="61.5" customHeight="1" thickBot="1" x14ac:dyDescent="0.25">
      <c r="A39" s="306"/>
      <c r="B39" s="245"/>
      <c r="C39" s="309"/>
      <c r="D39" s="265"/>
      <c r="E39" s="92" t="s">
        <v>69</v>
      </c>
      <c r="F39" s="268"/>
      <c r="G39" s="268"/>
      <c r="H39" s="268"/>
      <c r="I39" s="268"/>
    </row>
    <row r="40" spans="1:10" s="69" customFormat="1" ht="29.25" customHeight="1" x14ac:dyDescent="0.2">
      <c r="A40" s="306"/>
      <c r="B40" s="245" t="s">
        <v>70</v>
      </c>
      <c r="C40" s="296" t="s">
        <v>232</v>
      </c>
      <c r="D40" s="263" t="s">
        <v>248</v>
      </c>
      <c r="E40" s="261" t="s">
        <v>74</v>
      </c>
      <c r="F40" s="295">
        <v>1</v>
      </c>
      <c r="G40" s="295"/>
      <c r="H40" s="295"/>
      <c r="I40" s="295"/>
    </row>
    <row r="41" spans="1:10" s="69" customFormat="1" ht="104.25" customHeight="1" thickBot="1" x14ac:dyDescent="0.25">
      <c r="A41" s="306"/>
      <c r="B41" s="245"/>
      <c r="C41" s="297"/>
      <c r="D41" s="264"/>
      <c r="E41" s="262"/>
      <c r="F41" s="295"/>
      <c r="G41" s="295"/>
      <c r="H41" s="295"/>
      <c r="I41" s="295"/>
    </row>
    <row r="42" spans="1:10" s="69" customFormat="1" ht="96.75" customHeight="1" x14ac:dyDescent="0.2">
      <c r="A42" s="306"/>
      <c r="B42" s="245" t="s">
        <v>76</v>
      </c>
      <c r="C42" s="284" t="s">
        <v>233</v>
      </c>
      <c r="D42" s="269" t="s">
        <v>249</v>
      </c>
      <c r="E42" s="261" t="s">
        <v>79</v>
      </c>
      <c r="F42" s="295">
        <v>1</v>
      </c>
      <c r="G42" s="295"/>
      <c r="H42" s="295"/>
      <c r="I42" s="295"/>
      <c r="J42" s="91"/>
    </row>
    <row r="43" spans="1:10" s="69" customFormat="1" ht="97.5" customHeight="1" thickBot="1" x14ac:dyDescent="0.25">
      <c r="A43" s="306"/>
      <c r="B43" s="245"/>
      <c r="C43" s="285"/>
      <c r="D43" s="270"/>
      <c r="E43" s="262"/>
      <c r="F43" s="295"/>
      <c r="G43" s="295"/>
      <c r="H43" s="295"/>
      <c r="I43" s="295"/>
    </row>
    <row r="44" spans="1:10" s="69" customFormat="1" ht="21.6" customHeight="1" x14ac:dyDescent="0.2">
      <c r="A44" s="306"/>
      <c r="B44" s="245" t="s">
        <v>177</v>
      </c>
      <c r="C44" s="284" t="s">
        <v>234</v>
      </c>
      <c r="D44" s="288" t="s">
        <v>258</v>
      </c>
      <c r="E44" s="261" t="s">
        <v>83</v>
      </c>
      <c r="F44" s="291">
        <v>1</v>
      </c>
      <c r="G44" s="291"/>
      <c r="H44" s="291"/>
      <c r="I44" s="291"/>
      <c r="J44" s="79"/>
    </row>
    <row r="45" spans="1:10" s="69" customFormat="1" ht="45.75" customHeight="1" x14ac:dyDescent="0.2">
      <c r="A45" s="306"/>
      <c r="B45" s="245"/>
      <c r="C45" s="294"/>
      <c r="D45" s="289"/>
      <c r="E45" s="293"/>
      <c r="F45" s="292"/>
      <c r="G45" s="292"/>
      <c r="H45" s="292"/>
      <c r="I45" s="292"/>
    </row>
    <row r="46" spans="1:10" s="69" customFormat="1" ht="86.25" customHeight="1" thickBot="1" x14ac:dyDescent="0.25">
      <c r="A46" s="306"/>
      <c r="B46" s="245"/>
      <c r="C46" s="285"/>
      <c r="D46" s="290"/>
      <c r="E46" s="293"/>
      <c r="F46" s="292"/>
      <c r="G46" s="292"/>
      <c r="H46" s="292"/>
      <c r="I46" s="292"/>
    </row>
    <row r="47" spans="1:10" s="69" customFormat="1" ht="20.25" x14ac:dyDescent="0.2">
      <c r="A47" s="271" t="s">
        <v>205</v>
      </c>
      <c r="B47" s="271"/>
      <c r="C47" s="98">
        <v>11</v>
      </c>
      <c r="D47" s="271">
        <f>+F47+G47+H47+I47</f>
        <v>11</v>
      </c>
      <c r="E47" s="271"/>
      <c r="F47" s="76">
        <f>SUM(F26:F46)</f>
        <v>11</v>
      </c>
      <c r="G47" s="76">
        <f t="shared" ref="G47:I47" si="1">SUM(G26:G46)</f>
        <v>0</v>
      </c>
      <c r="H47" s="76">
        <f t="shared" si="1"/>
        <v>0</v>
      </c>
      <c r="I47" s="76">
        <f t="shared" si="1"/>
        <v>0</v>
      </c>
    </row>
    <row r="48" spans="1:10" s="69" customFormat="1" ht="20.25" x14ac:dyDescent="0.2">
      <c r="A48" s="272" t="s">
        <v>86</v>
      </c>
      <c r="B48" s="272"/>
      <c r="C48" s="272"/>
      <c r="D48" s="272"/>
      <c r="E48" s="99"/>
      <c r="F48" s="251">
        <f>+(F78+H78)/D78</f>
        <v>0.91666666666666663</v>
      </c>
      <c r="G48" s="251"/>
      <c r="H48" s="251"/>
      <c r="I48" s="251"/>
    </row>
    <row r="49" spans="1:10" s="69" customFormat="1" x14ac:dyDescent="0.2">
      <c r="A49" s="73" t="s">
        <v>0</v>
      </c>
      <c r="B49" s="73" t="s">
        <v>1</v>
      </c>
      <c r="C49" s="73" t="s">
        <v>2</v>
      </c>
      <c r="D49" s="73" t="s">
        <v>199</v>
      </c>
      <c r="E49" s="73" t="s">
        <v>4</v>
      </c>
      <c r="F49" s="73" t="s">
        <v>200</v>
      </c>
      <c r="G49" s="73" t="s">
        <v>201</v>
      </c>
      <c r="H49" s="73" t="s">
        <v>202</v>
      </c>
      <c r="I49" s="73" t="s">
        <v>203</v>
      </c>
    </row>
    <row r="50" spans="1:10" s="69" customFormat="1" ht="75" customHeight="1" x14ac:dyDescent="0.2">
      <c r="A50" s="315" t="s">
        <v>87</v>
      </c>
      <c r="B50" s="245" t="s">
        <v>88</v>
      </c>
      <c r="C50" s="107" t="s">
        <v>212</v>
      </c>
      <c r="D50" s="111" t="s">
        <v>251</v>
      </c>
      <c r="E50" s="93" t="s">
        <v>92</v>
      </c>
      <c r="F50" s="96">
        <v>1</v>
      </c>
      <c r="G50" s="96"/>
      <c r="H50" s="96"/>
      <c r="I50" s="96"/>
    </row>
    <row r="51" spans="1:10" s="69" customFormat="1" ht="99" customHeight="1" x14ac:dyDescent="0.2">
      <c r="A51" s="316"/>
      <c r="B51" s="245"/>
      <c r="C51" s="107" t="s">
        <v>213</v>
      </c>
      <c r="D51" s="111" t="s">
        <v>253</v>
      </c>
      <c r="E51" s="93" t="s">
        <v>94</v>
      </c>
      <c r="F51" s="96">
        <v>1</v>
      </c>
      <c r="G51" s="96"/>
      <c r="H51" s="96"/>
      <c r="I51" s="96"/>
      <c r="J51" s="91"/>
    </row>
    <row r="52" spans="1:10" s="69" customFormat="1" ht="118.5" customHeight="1" thickBot="1" x14ac:dyDescent="0.25">
      <c r="A52" s="316"/>
      <c r="B52" s="245"/>
      <c r="C52" s="107" t="s">
        <v>214</v>
      </c>
      <c r="D52" s="111" t="s">
        <v>252</v>
      </c>
      <c r="E52" s="80"/>
      <c r="F52" s="96">
        <v>1</v>
      </c>
      <c r="G52" s="96"/>
      <c r="H52" s="96"/>
      <c r="I52" s="96"/>
    </row>
    <row r="53" spans="1:10" s="69" customFormat="1" ht="44.45" customHeight="1" x14ac:dyDescent="0.2">
      <c r="A53" s="316"/>
      <c r="B53" s="287" t="s">
        <v>207</v>
      </c>
      <c r="C53" s="255" t="s">
        <v>215</v>
      </c>
      <c r="D53" s="255" t="s">
        <v>261</v>
      </c>
      <c r="E53" s="93" t="s">
        <v>100</v>
      </c>
      <c r="F53" s="246"/>
      <c r="G53" s="246">
        <v>1</v>
      </c>
      <c r="H53" s="246"/>
      <c r="I53" s="246"/>
    </row>
    <row r="54" spans="1:10" s="69" customFormat="1" ht="21" customHeight="1" x14ac:dyDescent="0.2">
      <c r="A54" s="316"/>
      <c r="B54" s="287"/>
      <c r="C54" s="256"/>
      <c r="D54" s="256"/>
      <c r="E54" s="93" t="s">
        <v>101</v>
      </c>
      <c r="F54" s="248"/>
      <c r="G54" s="248"/>
      <c r="H54" s="248"/>
      <c r="I54" s="248"/>
    </row>
    <row r="55" spans="1:10" s="69" customFormat="1" ht="163.5" customHeight="1" x14ac:dyDescent="0.2">
      <c r="A55" s="316"/>
      <c r="B55" s="287"/>
      <c r="C55" s="286"/>
      <c r="D55" s="286"/>
      <c r="E55" s="93" t="s">
        <v>104</v>
      </c>
      <c r="F55" s="247"/>
      <c r="G55" s="247"/>
      <c r="H55" s="247"/>
      <c r="I55" s="247"/>
      <c r="J55" s="91"/>
    </row>
    <row r="56" spans="1:10" s="69" customFormat="1" ht="76.5" customHeight="1" x14ac:dyDescent="0.2">
      <c r="A56" s="316"/>
      <c r="B56" s="287"/>
      <c r="C56" s="107" t="s">
        <v>216</v>
      </c>
      <c r="D56" s="255" t="s">
        <v>255</v>
      </c>
      <c r="E56" s="93" t="s">
        <v>106</v>
      </c>
      <c r="F56" s="96">
        <v>1</v>
      </c>
      <c r="G56" s="96"/>
      <c r="H56" s="96"/>
      <c r="I56" s="96"/>
      <c r="J56" s="91"/>
    </row>
    <row r="57" spans="1:10" s="69" customFormat="1" ht="40.9" customHeight="1" x14ac:dyDescent="0.2">
      <c r="A57" s="316"/>
      <c r="B57" s="287"/>
      <c r="C57" s="255" t="s">
        <v>217</v>
      </c>
      <c r="D57" s="256"/>
      <c r="E57" s="93" t="s">
        <v>108</v>
      </c>
      <c r="F57" s="246">
        <v>1</v>
      </c>
      <c r="G57" s="246"/>
      <c r="H57" s="246"/>
      <c r="I57" s="246"/>
    </row>
    <row r="58" spans="1:10" s="69" customFormat="1" ht="69.75" customHeight="1" x14ac:dyDescent="0.2">
      <c r="A58" s="316"/>
      <c r="B58" s="287"/>
      <c r="C58" s="286"/>
      <c r="D58" s="286"/>
      <c r="E58" s="81"/>
      <c r="F58" s="247"/>
      <c r="G58" s="247"/>
      <c r="H58" s="247"/>
      <c r="I58" s="247"/>
    </row>
    <row r="59" spans="1:10" s="69" customFormat="1" ht="149.25" customHeight="1" x14ac:dyDescent="0.2">
      <c r="A59" s="316"/>
      <c r="B59" s="287"/>
      <c r="C59" s="107" t="s">
        <v>218</v>
      </c>
      <c r="D59" s="107" t="s">
        <v>254</v>
      </c>
      <c r="E59" s="81"/>
      <c r="F59" s="96">
        <v>1</v>
      </c>
      <c r="G59" s="96"/>
      <c r="H59" s="96"/>
      <c r="I59" s="96"/>
    </row>
    <row r="60" spans="1:10" s="69" customFormat="1" ht="85.5" customHeight="1" x14ac:dyDescent="0.2">
      <c r="A60" s="316"/>
      <c r="B60" s="287"/>
      <c r="C60" s="107" t="s">
        <v>219</v>
      </c>
      <c r="D60" s="107" t="s">
        <v>255</v>
      </c>
      <c r="E60" s="81"/>
      <c r="F60" s="96">
        <v>1</v>
      </c>
      <c r="G60" s="96"/>
      <c r="H60" s="96"/>
      <c r="I60" s="96"/>
    </row>
    <row r="61" spans="1:10" s="69" customFormat="1" ht="30.6" customHeight="1" x14ac:dyDescent="0.2">
      <c r="A61" s="316"/>
      <c r="B61" s="287"/>
      <c r="C61" s="255" t="s">
        <v>220</v>
      </c>
      <c r="D61" s="255" t="s">
        <v>255</v>
      </c>
      <c r="E61" s="81"/>
      <c r="F61" s="246">
        <v>1</v>
      </c>
      <c r="G61" s="246"/>
      <c r="H61" s="246"/>
      <c r="I61" s="246"/>
    </row>
    <row r="62" spans="1:10" s="69" customFormat="1" ht="81.75" customHeight="1" x14ac:dyDescent="0.2">
      <c r="A62" s="316"/>
      <c r="B62" s="287"/>
      <c r="C62" s="286"/>
      <c r="D62" s="286"/>
      <c r="E62" s="81"/>
      <c r="F62" s="247"/>
      <c r="G62" s="247"/>
      <c r="H62" s="247"/>
      <c r="I62" s="247"/>
    </row>
    <row r="63" spans="1:10" s="69" customFormat="1" ht="21" customHeight="1" x14ac:dyDescent="0.2">
      <c r="A63" s="316"/>
      <c r="B63" s="287"/>
      <c r="C63" s="255" t="s">
        <v>221</v>
      </c>
      <c r="D63" s="255" t="s">
        <v>255</v>
      </c>
      <c r="E63" s="81"/>
      <c r="F63" s="246">
        <v>1</v>
      </c>
      <c r="G63" s="246"/>
      <c r="H63" s="246"/>
      <c r="I63" s="246"/>
    </row>
    <row r="64" spans="1:10" s="69" customFormat="1" ht="30.6" customHeight="1" x14ac:dyDescent="0.2">
      <c r="A64" s="316"/>
      <c r="B64" s="287"/>
      <c r="C64" s="256"/>
      <c r="D64" s="256"/>
      <c r="E64" s="81"/>
      <c r="F64" s="248"/>
      <c r="G64" s="248"/>
      <c r="H64" s="248"/>
      <c r="I64" s="248"/>
    </row>
    <row r="65" spans="1:10" s="69" customFormat="1" ht="28.9" customHeight="1" x14ac:dyDescent="0.2">
      <c r="A65" s="316"/>
      <c r="B65" s="287"/>
      <c r="C65" s="256"/>
      <c r="D65" s="256"/>
      <c r="E65" s="81"/>
      <c r="F65" s="248"/>
      <c r="G65" s="248"/>
      <c r="H65" s="248"/>
      <c r="I65" s="248"/>
    </row>
    <row r="66" spans="1:10" s="69" customFormat="1" ht="24" customHeight="1" x14ac:dyDescent="0.2">
      <c r="A66" s="316"/>
      <c r="B66" s="287"/>
      <c r="C66" s="256"/>
      <c r="D66" s="256"/>
      <c r="E66" s="81"/>
      <c r="F66" s="248"/>
      <c r="G66" s="248"/>
      <c r="H66" s="248"/>
      <c r="I66" s="248"/>
    </row>
    <row r="67" spans="1:10" s="69" customFormat="1" ht="74.25" customHeight="1" x14ac:dyDescent="0.2">
      <c r="A67" s="316"/>
      <c r="B67" s="287"/>
      <c r="C67" s="286"/>
      <c r="D67" s="286"/>
      <c r="E67" s="81"/>
      <c r="F67" s="247"/>
      <c r="G67" s="247"/>
      <c r="H67" s="247"/>
      <c r="I67" s="247"/>
    </row>
    <row r="68" spans="1:10" s="69" customFormat="1" ht="9" customHeight="1" x14ac:dyDescent="0.2">
      <c r="A68" s="316"/>
      <c r="B68" s="287"/>
      <c r="C68" s="255" t="s">
        <v>222</v>
      </c>
      <c r="D68" s="255" t="s">
        <v>256</v>
      </c>
      <c r="E68" s="81"/>
      <c r="F68" s="246">
        <v>1</v>
      </c>
      <c r="G68" s="246"/>
      <c r="H68" s="246"/>
      <c r="I68" s="246"/>
    </row>
    <row r="69" spans="1:10" s="69" customFormat="1" ht="13.15" customHeight="1" x14ac:dyDescent="0.2">
      <c r="A69" s="316"/>
      <c r="B69" s="287"/>
      <c r="C69" s="256"/>
      <c r="D69" s="256"/>
      <c r="E69" s="81"/>
      <c r="F69" s="248"/>
      <c r="G69" s="248"/>
      <c r="H69" s="248"/>
      <c r="I69" s="248"/>
    </row>
    <row r="70" spans="1:10" s="69" customFormat="1" ht="78" customHeight="1" thickBot="1" x14ac:dyDescent="0.25">
      <c r="A70" s="316"/>
      <c r="B70" s="287"/>
      <c r="C70" s="286"/>
      <c r="D70" s="256"/>
      <c r="E70" s="80"/>
      <c r="F70" s="247"/>
      <c r="G70" s="247"/>
      <c r="H70" s="247"/>
      <c r="I70" s="247"/>
    </row>
    <row r="71" spans="1:10" s="69" customFormat="1" ht="28.5" x14ac:dyDescent="0.2">
      <c r="A71" s="316"/>
      <c r="B71" s="229" t="s">
        <v>208</v>
      </c>
      <c r="C71" s="232" t="s">
        <v>223</v>
      </c>
      <c r="D71" s="234" t="s">
        <v>257</v>
      </c>
      <c r="E71" s="91" t="s">
        <v>122</v>
      </c>
      <c r="F71" s="252">
        <v>1</v>
      </c>
      <c r="G71" s="252"/>
      <c r="H71" s="252"/>
      <c r="I71" s="252"/>
    </row>
    <row r="72" spans="1:10" s="69" customFormat="1" ht="25.15" customHeight="1" x14ac:dyDescent="0.2">
      <c r="A72" s="316"/>
      <c r="B72" s="230"/>
      <c r="C72" s="233"/>
      <c r="D72" s="235"/>
      <c r="E72" s="91" t="s">
        <v>123</v>
      </c>
      <c r="F72" s="253"/>
      <c r="G72" s="253"/>
      <c r="H72" s="253"/>
      <c r="I72" s="253"/>
    </row>
    <row r="73" spans="1:10" s="69" customFormat="1" ht="40.9" customHeight="1" x14ac:dyDescent="0.2">
      <c r="A73" s="316"/>
      <c r="B73" s="230"/>
      <c r="C73" s="233"/>
      <c r="D73" s="235"/>
      <c r="E73" s="91" t="s">
        <v>126</v>
      </c>
      <c r="F73" s="253"/>
      <c r="G73" s="253"/>
      <c r="H73" s="253"/>
      <c r="I73" s="253"/>
      <c r="J73" s="91"/>
    </row>
    <row r="74" spans="1:10" s="69" customFormat="1" ht="28.5" x14ac:dyDescent="0.2">
      <c r="A74" s="316"/>
      <c r="B74" s="230"/>
      <c r="C74" s="233"/>
      <c r="D74" s="235"/>
      <c r="E74" s="91" t="s">
        <v>128</v>
      </c>
      <c r="F74" s="253"/>
      <c r="G74" s="253"/>
      <c r="H74" s="253"/>
      <c r="I74" s="253"/>
    </row>
    <row r="75" spans="1:10" s="69" customFormat="1" ht="89.45" customHeight="1" x14ac:dyDescent="0.2">
      <c r="A75" s="316"/>
      <c r="B75" s="230"/>
      <c r="C75" s="233"/>
      <c r="D75" s="235"/>
      <c r="E75" s="91" t="s">
        <v>130</v>
      </c>
      <c r="F75" s="253"/>
      <c r="G75" s="253"/>
      <c r="H75" s="253"/>
      <c r="I75" s="253"/>
    </row>
    <row r="76" spans="1:10" s="69" customFormat="1" ht="19.899999999999999" customHeight="1" x14ac:dyDescent="0.2">
      <c r="A76" s="316"/>
      <c r="B76" s="230"/>
      <c r="C76" s="233"/>
      <c r="D76" s="235"/>
      <c r="E76" s="91" t="s">
        <v>131</v>
      </c>
      <c r="F76" s="253"/>
      <c r="G76" s="253"/>
      <c r="H76" s="253"/>
      <c r="I76" s="253"/>
    </row>
    <row r="77" spans="1:10" s="69" customFormat="1" ht="36" customHeight="1" thickBot="1" x14ac:dyDescent="0.25">
      <c r="A77" s="317"/>
      <c r="B77" s="231"/>
      <c r="C77" s="233"/>
      <c r="D77" s="236"/>
      <c r="E77" s="91" t="s">
        <v>133</v>
      </c>
      <c r="F77" s="254"/>
      <c r="G77" s="254"/>
      <c r="H77" s="254"/>
      <c r="I77" s="254"/>
    </row>
    <row r="78" spans="1:10" s="69" customFormat="1" ht="20.25" x14ac:dyDescent="0.2">
      <c r="A78" s="239" t="s">
        <v>205</v>
      </c>
      <c r="B78" s="239"/>
      <c r="C78" s="100">
        <v>12</v>
      </c>
      <c r="D78" s="240">
        <f>+F78+G78+H78+I78</f>
        <v>12</v>
      </c>
      <c r="E78" s="241"/>
      <c r="F78" s="108">
        <f>SUM(F50:F77)</f>
        <v>11</v>
      </c>
      <c r="G78" s="108">
        <f t="shared" ref="G78:I78" si="2">SUM(G50:G77)</f>
        <v>1</v>
      </c>
      <c r="H78" s="108">
        <f t="shared" si="2"/>
        <v>0</v>
      </c>
      <c r="I78" s="108">
        <f t="shared" si="2"/>
        <v>0</v>
      </c>
    </row>
    <row r="79" spans="1:10" s="69" customFormat="1" ht="21" thickBot="1" x14ac:dyDescent="0.25">
      <c r="A79" s="242" t="s">
        <v>209</v>
      </c>
      <c r="B79" s="242"/>
      <c r="C79" s="242"/>
      <c r="D79" s="242"/>
      <c r="E79" s="71"/>
      <c r="F79" s="251">
        <f>+(F82+H82)/D82</f>
        <v>1</v>
      </c>
      <c r="G79" s="251"/>
      <c r="H79" s="251"/>
      <c r="I79" s="251"/>
    </row>
    <row r="80" spans="1:10" ht="54" customHeight="1" x14ac:dyDescent="0.2">
      <c r="A80" s="244" t="s">
        <v>24</v>
      </c>
      <c r="B80" s="245" t="s">
        <v>142</v>
      </c>
      <c r="C80" s="284" t="s">
        <v>187</v>
      </c>
      <c r="D80" s="237" t="s">
        <v>250</v>
      </c>
      <c r="E80" s="282" t="s">
        <v>138</v>
      </c>
      <c r="F80" s="249"/>
      <c r="G80" s="249"/>
      <c r="H80" s="249">
        <v>1</v>
      </c>
      <c r="I80" s="249"/>
    </row>
    <row r="81" spans="1:14" ht="36" customHeight="1" thickBot="1" x14ac:dyDescent="0.25">
      <c r="A81" s="244"/>
      <c r="B81" s="245"/>
      <c r="C81" s="285"/>
      <c r="D81" s="238"/>
      <c r="E81" s="283"/>
      <c r="F81" s="250"/>
      <c r="G81" s="250"/>
      <c r="H81" s="250"/>
      <c r="I81" s="250"/>
    </row>
    <row r="82" spans="1:14" s="69" customFormat="1" ht="20.25" x14ac:dyDescent="0.2">
      <c r="A82" s="243" t="s">
        <v>205</v>
      </c>
      <c r="B82" s="243"/>
      <c r="C82" s="100">
        <v>1</v>
      </c>
      <c r="D82" s="243">
        <f>+F82+G82+H82+I82</f>
        <v>1</v>
      </c>
      <c r="E82" s="243"/>
      <c r="F82" s="76">
        <f>SUM(F80:F81)</f>
        <v>0</v>
      </c>
      <c r="G82" s="76">
        <f t="shared" ref="G82:I82" si="3">SUM(G80:G81)</f>
        <v>0</v>
      </c>
      <c r="H82" s="76">
        <f t="shared" si="3"/>
        <v>1</v>
      </c>
      <c r="I82" s="76">
        <f t="shared" si="3"/>
        <v>0</v>
      </c>
    </row>
    <row r="83" spans="1:14" s="69" customFormat="1" x14ac:dyDescent="0.2">
      <c r="A83" s="75"/>
      <c r="B83" s="75"/>
    </row>
    <row r="84" spans="1:14" s="69" customFormat="1" x14ac:dyDescent="0.2">
      <c r="A84" s="75"/>
      <c r="B84" s="75"/>
      <c r="F84" s="72" t="s">
        <v>200</v>
      </c>
      <c r="G84" s="72" t="s">
        <v>201</v>
      </c>
      <c r="H84" s="72" t="s">
        <v>202</v>
      </c>
      <c r="I84" s="72" t="s">
        <v>203</v>
      </c>
      <c r="J84" s="101" t="s">
        <v>0</v>
      </c>
      <c r="K84" s="101" t="s">
        <v>210</v>
      </c>
    </row>
    <row r="85" spans="1:14" s="69" customFormat="1" x14ac:dyDescent="0.2">
      <c r="A85" s="75"/>
      <c r="B85" s="75"/>
      <c r="D85" s="102" t="str">
        <f>+A6</f>
        <v>5.1 COMPONENTE ASEGURAMIENTO</v>
      </c>
      <c r="E85" s="102"/>
      <c r="F85" s="103">
        <f>+F23</f>
        <v>6</v>
      </c>
      <c r="G85" s="103">
        <f t="shared" ref="G85:I85" si="4">+G23</f>
        <v>0</v>
      </c>
      <c r="H85" s="103">
        <f t="shared" si="4"/>
        <v>1</v>
      </c>
      <c r="I85" s="103">
        <f t="shared" si="4"/>
        <v>0</v>
      </c>
      <c r="J85" s="103">
        <f>+C23</f>
        <v>7</v>
      </c>
      <c r="K85" s="104">
        <f>+F6</f>
        <v>1</v>
      </c>
    </row>
    <row r="86" spans="1:14" s="69" customFormat="1" x14ac:dyDescent="0.2">
      <c r="A86" s="75"/>
      <c r="B86" s="75"/>
      <c r="D86" s="102" t="str">
        <f>+A24</f>
        <v>5.2 COMPONENTE PRESTACIÓN DE SERVICIOS</v>
      </c>
      <c r="E86" s="102"/>
      <c r="F86" s="103">
        <f>+F47</f>
        <v>11</v>
      </c>
      <c r="G86" s="103">
        <f t="shared" ref="G86:I86" si="5">+G47</f>
        <v>0</v>
      </c>
      <c r="H86" s="103">
        <f t="shared" si="5"/>
        <v>0</v>
      </c>
      <c r="I86" s="103">
        <f t="shared" si="5"/>
        <v>0</v>
      </c>
      <c r="J86" s="103">
        <f>+C47</f>
        <v>11</v>
      </c>
      <c r="K86" s="105">
        <f>+F24</f>
        <v>1</v>
      </c>
    </row>
    <row r="87" spans="1:14" s="69" customFormat="1" x14ac:dyDescent="0.2">
      <c r="A87" s="75"/>
      <c r="B87" s="75"/>
      <c r="D87" s="102" t="str">
        <f>+A48</f>
        <v>5.3. COMPONENTE PRESTACIÓN DE SERVICIOS DE PROMOCIÓN Y DETECCION</v>
      </c>
      <c r="E87" s="102"/>
      <c r="F87" s="103">
        <f>+F78</f>
        <v>11</v>
      </c>
      <c r="G87" s="103">
        <f t="shared" ref="G87:I87" si="6">+G78</f>
        <v>1</v>
      </c>
      <c r="H87" s="103">
        <f t="shared" si="6"/>
        <v>0</v>
      </c>
      <c r="I87" s="103">
        <f t="shared" si="6"/>
        <v>0</v>
      </c>
      <c r="J87" s="103">
        <f>+C78</f>
        <v>12</v>
      </c>
      <c r="K87" s="104">
        <f>+F48</f>
        <v>0.91666666666666663</v>
      </c>
    </row>
    <row r="88" spans="1:14" s="69" customFormat="1" x14ac:dyDescent="0.2">
      <c r="A88" s="75"/>
      <c r="B88" s="75"/>
      <c r="D88" s="227" t="str">
        <f>+A79</f>
        <v>5.4 INFORMACIÓN</v>
      </c>
      <c r="E88" s="228"/>
      <c r="F88" s="103">
        <f>+F82</f>
        <v>0</v>
      </c>
      <c r="G88" s="103">
        <f t="shared" ref="G88:I88" si="7">+G82</f>
        <v>0</v>
      </c>
      <c r="H88" s="103">
        <f t="shared" si="7"/>
        <v>1</v>
      </c>
      <c r="I88" s="103">
        <f t="shared" si="7"/>
        <v>0</v>
      </c>
      <c r="J88" s="103">
        <f>+C82</f>
        <v>1</v>
      </c>
      <c r="K88" s="104">
        <f>+F79</f>
        <v>1</v>
      </c>
    </row>
    <row r="89" spans="1:14" s="69" customFormat="1" x14ac:dyDescent="0.2">
      <c r="A89" s="75"/>
      <c r="B89" s="75"/>
      <c r="D89" s="227" t="s">
        <v>211</v>
      </c>
      <c r="E89" s="228"/>
      <c r="F89" s="106">
        <f>SUM(F85:F88)</f>
        <v>28</v>
      </c>
      <c r="G89" s="106">
        <f t="shared" ref="G89:J89" si="8">SUM(G85:G88)</f>
        <v>1</v>
      </c>
      <c r="H89" s="106">
        <f t="shared" si="8"/>
        <v>2</v>
      </c>
      <c r="I89" s="106">
        <f t="shared" si="8"/>
        <v>0</v>
      </c>
      <c r="J89" s="106">
        <f t="shared" si="8"/>
        <v>31</v>
      </c>
      <c r="K89" s="109">
        <f>AVERAGE(K85:K88)</f>
        <v>0.97916666666666663</v>
      </c>
      <c r="L89" s="110"/>
      <c r="M89" s="110"/>
      <c r="N89" s="110"/>
    </row>
  </sheetData>
  <mergeCells count="194">
    <mergeCell ref="D56:D58"/>
    <mergeCell ref="B50:B52"/>
    <mergeCell ref="C8:C9"/>
    <mergeCell ref="C10:C11"/>
    <mergeCell ref="C12:C14"/>
    <mergeCell ref="C17:C18"/>
    <mergeCell ref="C19:C20"/>
    <mergeCell ref="C21:C22"/>
    <mergeCell ref="B19:B20"/>
    <mergeCell ref="A47:B47"/>
    <mergeCell ref="A50:A77"/>
    <mergeCell ref="D61:D62"/>
    <mergeCell ref="E21:E22"/>
    <mergeCell ref="D21:D22"/>
    <mergeCell ref="B36:B39"/>
    <mergeCell ref="B34:B35"/>
    <mergeCell ref="B32:B33"/>
    <mergeCell ref="B30:B31"/>
    <mergeCell ref="A24:D24"/>
    <mergeCell ref="B42:B43"/>
    <mergeCell ref="B40:B41"/>
    <mergeCell ref="A26:A46"/>
    <mergeCell ref="B26:B29"/>
    <mergeCell ref="B44:B46"/>
    <mergeCell ref="C30:C31"/>
    <mergeCell ref="C37:C39"/>
    <mergeCell ref="C42:C43"/>
    <mergeCell ref="A23:B23"/>
    <mergeCell ref="D23:E23"/>
    <mergeCell ref="A21:A22"/>
    <mergeCell ref="B21:B22"/>
    <mergeCell ref="D27:D29"/>
    <mergeCell ref="F28:F29"/>
    <mergeCell ref="G28:G29"/>
    <mergeCell ref="H28:H29"/>
    <mergeCell ref="I28:I29"/>
    <mergeCell ref="C27:C29"/>
    <mergeCell ref="G57:G58"/>
    <mergeCell ref="A8:A11"/>
    <mergeCell ref="B8:B9"/>
    <mergeCell ref="E8:E9"/>
    <mergeCell ref="B10:B11"/>
    <mergeCell ref="E10:E11"/>
    <mergeCell ref="D10:D11"/>
    <mergeCell ref="E12:E14"/>
    <mergeCell ref="A15:A16"/>
    <mergeCell ref="B15:B16"/>
    <mergeCell ref="C15:C16"/>
    <mergeCell ref="A12:A14"/>
    <mergeCell ref="B12:B14"/>
    <mergeCell ref="F10:F11"/>
    <mergeCell ref="D15:D16"/>
    <mergeCell ref="F15:F16"/>
    <mergeCell ref="E17:E18"/>
    <mergeCell ref="E15:E16"/>
    <mergeCell ref="A17:A20"/>
    <mergeCell ref="F32:F33"/>
    <mergeCell ref="G32:G33"/>
    <mergeCell ref="H32:H33"/>
    <mergeCell ref="I32:I33"/>
    <mergeCell ref="E32:E33"/>
    <mergeCell ref="C32:C33"/>
    <mergeCell ref="F30:F31"/>
    <mergeCell ref="G30:G31"/>
    <mergeCell ref="H30:H31"/>
    <mergeCell ref="I30:I31"/>
    <mergeCell ref="D32:D33"/>
    <mergeCell ref="E30:E31"/>
    <mergeCell ref="H42:H43"/>
    <mergeCell ref="F40:F41"/>
    <mergeCell ref="G40:G41"/>
    <mergeCell ref="H40:H41"/>
    <mergeCell ref="I40:I41"/>
    <mergeCell ref="E40:E41"/>
    <mergeCell ref="C40:C41"/>
    <mergeCell ref="E34:E35"/>
    <mergeCell ref="I34:I35"/>
    <mergeCell ref="F34:F35"/>
    <mergeCell ref="G34:G35"/>
    <mergeCell ref="H34:H35"/>
    <mergeCell ref="A1:A5"/>
    <mergeCell ref="B1:I1"/>
    <mergeCell ref="C2:I2"/>
    <mergeCell ref="C3:I3"/>
    <mergeCell ref="C4:I4"/>
    <mergeCell ref="C5:I5"/>
    <mergeCell ref="E80:E81"/>
    <mergeCell ref="C80:C81"/>
    <mergeCell ref="D63:D67"/>
    <mergeCell ref="F63:F67"/>
    <mergeCell ref="G63:G67"/>
    <mergeCell ref="H63:H67"/>
    <mergeCell ref="F80:F81"/>
    <mergeCell ref="G80:G81"/>
    <mergeCell ref="H80:H81"/>
    <mergeCell ref="C53:C55"/>
    <mergeCell ref="C57:C58"/>
    <mergeCell ref="C61:C62"/>
    <mergeCell ref="C63:C67"/>
    <mergeCell ref="C68:C70"/>
    <mergeCell ref="B53:B70"/>
    <mergeCell ref="D44:D46"/>
    <mergeCell ref="D53:D55"/>
    <mergeCell ref="F53:F55"/>
    <mergeCell ref="G10:G11"/>
    <mergeCell ref="H10:H11"/>
    <mergeCell ref="I10:I11"/>
    <mergeCell ref="D12:D14"/>
    <mergeCell ref="F12:F14"/>
    <mergeCell ref="G12:G14"/>
    <mergeCell ref="H12:H14"/>
    <mergeCell ref="I12:I14"/>
    <mergeCell ref="A6:D6"/>
    <mergeCell ref="F6:I6"/>
    <mergeCell ref="D8:D9"/>
    <mergeCell ref="F8:F9"/>
    <mergeCell ref="G8:G9"/>
    <mergeCell ref="H8:H9"/>
    <mergeCell ref="I8:I9"/>
    <mergeCell ref="D40:D41"/>
    <mergeCell ref="D30:D31"/>
    <mergeCell ref="D47:E47"/>
    <mergeCell ref="A48:D48"/>
    <mergeCell ref="F48:I48"/>
    <mergeCell ref="G15:G16"/>
    <mergeCell ref="H15:H16"/>
    <mergeCell ref="I15:I16"/>
    <mergeCell ref="D17:D18"/>
    <mergeCell ref="F17:F18"/>
    <mergeCell ref="G17:G18"/>
    <mergeCell ref="H17:H18"/>
    <mergeCell ref="I17:I18"/>
    <mergeCell ref="B17:B18"/>
    <mergeCell ref="F44:F46"/>
    <mergeCell ref="G44:G46"/>
    <mergeCell ref="H44:H46"/>
    <mergeCell ref="I44:I46"/>
    <mergeCell ref="E44:E46"/>
    <mergeCell ref="C44:C46"/>
    <mergeCell ref="D42:D43"/>
    <mergeCell ref="I42:I43"/>
    <mergeCell ref="F42:F43"/>
    <mergeCell ref="G42:G43"/>
    <mergeCell ref="D68:D70"/>
    <mergeCell ref="F68:F70"/>
    <mergeCell ref="G68:G70"/>
    <mergeCell ref="H68:H70"/>
    <mergeCell ref="I68:I70"/>
    <mergeCell ref="I57:I58"/>
    <mergeCell ref="F24:I24"/>
    <mergeCell ref="D19:D20"/>
    <mergeCell ref="F19:F20"/>
    <mergeCell ref="G19:G20"/>
    <mergeCell ref="H19:H20"/>
    <mergeCell ref="I19:I20"/>
    <mergeCell ref="F21:F22"/>
    <mergeCell ref="G21:G22"/>
    <mergeCell ref="H21:H22"/>
    <mergeCell ref="I21:I22"/>
    <mergeCell ref="G53:G55"/>
    <mergeCell ref="H53:H55"/>
    <mergeCell ref="E42:E43"/>
    <mergeCell ref="D37:D39"/>
    <mergeCell ref="F37:F39"/>
    <mergeCell ref="G37:G39"/>
    <mergeCell ref="H37:H39"/>
    <mergeCell ref="I37:I39"/>
    <mergeCell ref="F61:F62"/>
    <mergeCell ref="G61:G62"/>
    <mergeCell ref="H61:H62"/>
    <mergeCell ref="I61:I62"/>
    <mergeCell ref="I53:I55"/>
    <mergeCell ref="F57:F58"/>
    <mergeCell ref="H57:H58"/>
    <mergeCell ref="I80:I81"/>
    <mergeCell ref="F79:I79"/>
    <mergeCell ref="F71:F77"/>
    <mergeCell ref="G71:G77"/>
    <mergeCell ref="H71:H77"/>
    <mergeCell ref="I71:I77"/>
    <mergeCell ref="I63:I67"/>
    <mergeCell ref="D88:E88"/>
    <mergeCell ref="D89:E89"/>
    <mergeCell ref="B71:B77"/>
    <mergeCell ref="C71:C77"/>
    <mergeCell ref="D71:D77"/>
    <mergeCell ref="D80:D81"/>
    <mergeCell ref="A78:B78"/>
    <mergeCell ref="D78:E78"/>
    <mergeCell ref="A79:D79"/>
    <mergeCell ref="A82:B82"/>
    <mergeCell ref="D82:E82"/>
    <mergeCell ref="A80:A81"/>
    <mergeCell ref="B80:B81"/>
  </mergeCells>
  <conditionalFormatting sqref="D82:E82">
    <cfRule type="cellIs" dxfId="18" priority="19" operator="notEqual">
      <formula>$C$82</formula>
    </cfRule>
  </conditionalFormatting>
  <conditionalFormatting sqref="F6:I6">
    <cfRule type="cellIs" dxfId="17" priority="16" operator="between">
      <formula>0</formula>
      <formula>0.69</formula>
    </cfRule>
    <cfRule type="cellIs" dxfId="16" priority="17" operator="between">
      <formula>0.7</formula>
      <formula>0.89</formula>
    </cfRule>
    <cfRule type="cellIs" dxfId="15" priority="18" operator="between">
      <formula>0.9</formula>
      <formula>1</formula>
    </cfRule>
  </conditionalFormatting>
  <conditionalFormatting sqref="F24:I24">
    <cfRule type="cellIs" dxfId="14" priority="13" operator="between">
      <formula>0</formula>
      <formula>0.69</formula>
    </cfRule>
    <cfRule type="cellIs" dxfId="13" priority="14" operator="between">
      <formula>0.7</formula>
      <formula>0.89</formula>
    </cfRule>
    <cfRule type="cellIs" dxfId="12" priority="15" operator="between">
      <formula>0.9</formula>
      <formula>1</formula>
    </cfRule>
  </conditionalFormatting>
  <conditionalFormatting sqref="F48:I48">
    <cfRule type="cellIs" dxfId="11" priority="10" operator="between">
      <formula>0</formula>
      <formula>0.69</formula>
    </cfRule>
    <cfRule type="cellIs" dxfId="10" priority="11" operator="between">
      <formula>0.7</formula>
      <formula>0.89</formula>
    </cfRule>
    <cfRule type="cellIs" dxfId="9" priority="12" operator="between">
      <formula>0.9</formula>
      <formula>1</formula>
    </cfRule>
  </conditionalFormatting>
  <conditionalFormatting sqref="F79:I79">
    <cfRule type="cellIs" dxfId="8" priority="7" operator="between">
      <formula>0</formula>
      <formula>0.69</formula>
    </cfRule>
    <cfRule type="cellIs" dxfId="7" priority="8" operator="between">
      <formula>0.7</formula>
      <formula>0.89</formula>
    </cfRule>
    <cfRule type="cellIs" dxfId="6" priority="9" operator="between">
      <formula>0.9</formula>
      <formula>1</formula>
    </cfRule>
  </conditionalFormatting>
  <conditionalFormatting sqref="K89:N89">
    <cfRule type="cellIs" dxfId="5" priority="4" operator="between">
      <formula>0</formula>
      <formula>0.69</formula>
    </cfRule>
    <cfRule type="cellIs" dxfId="4" priority="5" operator="between">
      <formula>0.7</formula>
      <formula>0.89</formula>
    </cfRule>
    <cfRule type="cellIs" dxfId="3" priority="6" operator="between">
      <formula>0.9</formula>
      <formula>1</formula>
    </cfRule>
  </conditionalFormatting>
  <conditionalFormatting sqref="D78:E78">
    <cfRule type="cellIs" dxfId="2" priority="3" operator="notEqual">
      <formula>$C$78</formula>
    </cfRule>
  </conditionalFormatting>
  <conditionalFormatting sqref="D47:E47">
    <cfRule type="cellIs" dxfId="1" priority="2" operator="notEqual">
      <formula>$C$47</formula>
    </cfRule>
  </conditionalFormatting>
  <conditionalFormatting sqref="D23:E23">
    <cfRule type="cellIs" dxfId="0" priority="1" operator="notEqual">
      <formula>$C$23</formula>
    </cfRule>
  </conditionalFormatting>
  <dataValidations count="1">
    <dataValidation type="whole" operator="equal" showInputMessage="1" showErrorMessage="1" sqref="F26:I46 F50:I77">
      <formula1>1</formula1>
    </dataValidation>
  </dataValidations>
  <pageMargins left="0.70866141732283472" right="0.70866141732283472" top="0.74803149606299213" bottom="0.74803149606299213" header="0.31496062992125984" footer="0.31496062992125984"/>
  <pageSetup paperSize="9" scale="1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6"/>
  <sheetViews>
    <sheetView workbookViewId="0">
      <selection activeCell="D32" sqref="D32"/>
    </sheetView>
  </sheetViews>
  <sheetFormatPr baseColWidth="10" defaultRowHeight="15" x14ac:dyDescent="0.25"/>
  <sheetData>
    <row r="4" spans="4:4" x14ac:dyDescent="0.25">
      <c r="D4" t="s">
        <v>155</v>
      </c>
    </row>
    <row r="5" spans="4:4" x14ac:dyDescent="0.25">
      <c r="D5" t="s">
        <v>156</v>
      </c>
    </row>
    <row r="6" spans="4:4" x14ac:dyDescent="0.25">
      <c r="D6"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GAUDI DLS </vt:lpstr>
      <vt:lpstr>10. SALUD VISUAL Y AUDITIVA </vt:lpstr>
      <vt:lpstr>.</vt:lpstr>
      <vt:lpstr>'10. SALUD VISUAL Y AUDITIVA '!_Hlk527464391</vt:lpstr>
      <vt:lpstr>'Reporte GAUDI DLS '!_Hlk527466857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Eliecer Sanchez Diaz</dc:creator>
  <cp:lastModifiedBy>FliaGómezMárquez</cp:lastModifiedBy>
  <dcterms:created xsi:type="dcterms:W3CDTF">2021-01-28T18:37:39Z</dcterms:created>
  <dcterms:modified xsi:type="dcterms:W3CDTF">2021-09-01T06:41:39Z</dcterms:modified>
</cp:coreProperties>
</file>