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liaGómezMárquez\Desktop\ANALISIS SITUACIONAL\"/>
    </mc:Choice>
  </mc:AlternateContent>
  <bookViews>
    <workbookView xWindow="0" yWindow="0" windowWidth="20490" windowHeight="6720" activeTab="5"/>
  </bookViews>
  <sheets>
    <sheet name="reporte salud visua analisis" sheetId="1" r:id="rId1"/>
    <sheet name="ANALISIS DE SALUD VISUAL " sheetId="3" r:id="rId2"/>
    <sheet name="ANALISIS EDAD VIS " sheetId="6" r:id="rId3"/>
    <sheet name="reporte salud auditiva " sheetId="4" r:id="rId4"/>
    <sheet name="ANALISIS SALUD AUDITIVA " sheetId="5" r:id="rId5"/>
    <sheet name="EDAD AUDI " sheetId="7" r:id="rId6"/>
  </sheets>
  <calcPr calcId="162913"/>
  <pivotCaches>
    <pivotCache cacheId="7" r:id="rId7"/>
    <pivotCache cacheId="6" r:id="rId8"/>
  </pivotCaches>
</workbook>
</file>

<file path=xl/calcChain.xml><?xml version="1.0" encoding="utf-8"?>
<calcChain xmlns="http://schemas.openxmlformats.org/spreadsheetml/2006/main">
  <c r="H4" i="3" l="1"/>
  <c r="H5" i="3"/>
  <c r="H6" i="3"/>
  <c r="H7" i="3"/>
  <c r="H8" i="3"/>
  <c r="H9" i="3"/>
  <c r="H10" i="3"/>
  <c r="H11" i="3"/>
  <c r="H12" i="3"/>
  <c r="H13" i="3"/>
  <c r="H14" i="3"/>
  <c r="M102" i="7"/>
  <c r="M97" i="7"/>
  <c r="M88" i="7"/>
  <c r="M80" i="7"/>
  <c r="M67" i="7"/>
  <c r="Q4" i="7"/>
  <c r="Q3" i="7"/>
  <c r="Q5" i="7"/>
  <c r="Q6" i="7"/>
  <c r="Q7" i="7"/>
  <c r="Q8" i="7"/>
  <c r="Q2" i="7"/>
  <c r="P8" i="7"/>
  <c r="P7" i="7"/>
  <c r="P6" i="7"/>
  <c r="P5" i="7"/>
  <c r="P4" i="7"/>
  <c r="P3" i="7"/>
  <c r="P2" i="7"/>
  <c r="J2" i="6"/>
  <c r="N102" i="7"/>
  <c r="L102" i="7"/>
  <c r="K102" i="7"/>
  <c r="J102" i="7"/>
  <c r="N101" i="7"/>
  <c r="K101" i="7"/>
  <c r="L101" i="7"/>
  <c r="J101" i="7"/>
  <c r="L94" i="7"/>
  <c r="K94" i="7"/>
  <c r="J94" i="7"/>
  <c r="N85" i="7"/>
  <c r="K85" i="7"/>
  <c r="L85" i="7"/>
  <c r="J85" i="7"/>
  <c r="N77" i="7"/>
  <c r="K77" i="7"/>
  <c r="L77" i="7"/>
  <c r="J77" i="7"/>
  <c r="N64" i="7"/>
  <c r="L64" i="7"/>
  <c r="K64" i="7"/>
  <c r="J64" i="7"/>
  <c r="N34" i="7"/>
  <c r="J34" i="7"/>
  <c r="K34" i="7"/>
  <c r="H23" i="6"/>
  <c r="L34" i="7"/>
  <c r="M37" i="7"/>
  <c r="G29" i="5"/>
  <c r="G30" i="5"/>
  <c r="G19" i="5"/>
  <c r="G20" i="5"/>
  <c r="G21" i="5"/>
  <c r="G22" i="5"/>
  <c r="G23" i="5"/>
  <c r="G24" i="5"/>
  <c r="G25" i="5"/>
  <c r="G26" i="5"/>
  <c r="G27" i="5"/>
  <c r="G28" i="5"/>
  <c r="G18" i="5"/>
  <c r="G41" i="5"/>
  <c r="G42" i="5"/>
  <c r="G43" i="5"/>
  <c r="G44" i="5"/>
  <c r="G40" i="5"/>
  <c r="G36" i="5"/>
  <c r="G35" i="5"/>
  <c r="G34" i="5"/>
  <c r="F13" i="5"/>
  <c r="G3" i="5" s="1"/>
  <c r="F86" i="6"/>
  <c r="H86" i="6"/>
  <c r="J7" i="6"/>
  <c r="J8" i="6"/>
  <c r="K8" i="6" s="1"/>
  <c r="G86" i="6" s="1"/>
  <c r="F70" i="6"/>
  <c r="E86" i="6"/>
  <c r="D86" i="6"/>
  <c r="F84" i="6"/>
  <c r="J6" i="6"/>
  <c r="J5" i="6"/>
  <c r="J4" i="6"/>
  <c r="H62" i="6"/>
  <c r="J3" i="6"/>
  <c r="H48" i="6"/>
  <c r="H80" i="6"/>
  <c r="F79" i="6"/>
  <c r="F80" i="6"/>
  <c r="D80" i="6"/>
  <c r="E80" i="6"/>
  <c r="F83" i="6"/>
  <c r="F75" i="6"/>
  <c r="F76" i="6"/>
  <c r="F77" i="6"/>
  <c r="F78" i="6"/>
  <c r="F74" i="6"/>
  <c r="F66" i="6"/>
  <c r="F67" i="6"/>
  <c r="F68" i="6"/>
  <c r="F69" i="6"/>
  <c r="F65" i="6"/>
  <c r="F52" i="6"/>
  <c r="F53" i="6"/>
  <c r="F54" i="6"/>
  <c r="F55" i="6"/>
  <c r="F56" i="6"/>
  <c r="F57" i="6"/>
  <c r="F58" i="6"/>
  <c r="F59" i="6"/>
  <c r="F60" i="6"/>
  <c r="F61" i="6"/>
  <c r="F51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26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3" i="6"/>
  <c r="E71" i="6"/>
  <c r="H71" i="6"/>
  <c r="D71" i="6"/>
  <c r="E62" i="6"/>
  <c r="D62" i="6"/>
  <c r="E48" i="6"/>
  <c r="D48" i="6"/>
  <c r="H84" i="6"/>
  <c r="E84" i="6"/>
  <c r="D84" i="6"/>
  <c r="D23" i="6"/>
  <c r="E23" i="6"/>
  <c r="N94" i="7" l="1"/>
  <c r="M3" i="7"/>
  <c r="K2" i="6"/>
  <c r="G3" i="6" s="1"/>
  <c r="K5" i="6"/>
  <c r="G65" i="6" s="1"/>
  <c r="K4" i="6"/>
  <c r="G51" i="6" s="1"/>
  <c r="K3" i="6"/>
  <c r="G26" i="6" s="1"/>
  <c r="K7" i="6"/>
  <c r="G83" i="6" s="1"/>
  <c r="K6" i="6"/>
  <c r="G74" i="6" s="1"/>
  <c r="F71" i="6"/>
  <c r="F62" i="6"/>
  <c r="G4" i="5"/>
  <c r="G5" i="5"/>
  <c r="G6" i="5"/>
  <c r="G7" i="5"/>
  <c r="G8" i="5"/>
  <c r="G9" i="5"/>
  <c r="G10" i="5"/>
  <c r="G11" i="5"/>
  <c r="G12" i="5"/>
  <c r="G13" i="5"/>
  <c r="H40" i="3" l="1"/>
  <c r="H41" i="3"/>
  <c r="H42" i="3"/>
  <c r="H39" i="3"/>
  <c r="H33" i="3"/>
  <c r="H34" i="3"/>
  <c r="H32" i="3"/>
  <c r="H20" i="3"/>
  <c r="H21" i="3"/>
  <c r="H22" i="3"/>
  <c r="H23" i="3"/>
  <c r="H24" i="3"/>
  <c r="H25" i="3"/>
  <c r="H26" i="3"/>
  <c r="H27" i="3"/>
  <c r="H19" i="3"/>
  <c r="F23" i="6"/>
  <c r="F48" i="6"/>
</calcChain>
</file>

<file path=xl/sharedStrings.xml><?xml version="1.0" encoding="utf-8"?>
<sst xmlns="http://schemas.openxmlformats.org/spreadsheetml/2006/main" count="5935" uniqueCount="618">
  <si>
    <t>EPS</t>
  </si>
  <si>
    <t>IPS</t>
  </si>
  <si>
    <t>FACTURA</t>
  </si>
  <si>
    <t>TIPO DOCUMENTO</t>
  </si>
  <si>
    <t>NUMERO DOCUMENTO</t>
  </si>
  <si>
    <t>EDAD</t>
  </si>
  <si>
    <t>SEXO</t>
  </si>
  <si>
    <t>ZONA</t>
  </si>
  <si>
    <t>MUNICIPIO</t>
  </si>
  <si>
    <t>REGIMEN</t>
  </si>
  <si>
    <t>CODIGO DIAGNOSTICO</t>
  </si>
  <si>
    <t>NOMBRE DIAGNOSTICO</t>
  </si>
  <si>
    <t>TIPO DIAGNOSTICO</t>
  </si>
  <si>
    <t>FECHA CONSULTA</t>
  </si>
  <si>
    <t>CAJA COMPENSACION FAMILIAR RISARALDA</t>
  </si>
  <si>
    <t>COMFAMILIAR RISARALDA IPS</t>
  </si>
  <si>
    <t>EI19-2792</t>
  </si>
  <si>
    <t>CC</t>
  </si>
  <si>
    <t>M</t>
  </si>
  <si>
    <t>U</t>
  </si>
  <si>
    <t>PEREIRA</t>
  </si>
  <si>
    <t>Contributivo</t>
  </si>
  <si>
    <t>H581</t>
  </si>
  <si>
    <t>ALTERACIONES DE LA VISION EN ENFERMEDADES CLASIFICADAS EN OTRA PARTE</t>
  </si>
  <si>
    <t>CONFIRMADO NUEVO</t>
  </si>
  <si>
    <t>ASMET SALUD ESS Asociacion Mutual La Esperanza</t>
  </si>
  <si>
    <t>CENTRO DE SALUD SAN CAMILO</t>
  </si>
  <si>
    <t>FV666480</t>
  </si>
  <si>
    <t>Subsidiado</t>
  </si>
  <si>
    <t>H258</t>
  </si>
  <si>
    <t>OTRAS CATARATAS SENILES</t>
  </si>
  <si>
    <t>SERVICIO OCCIDENTAL DE SALUD S.A. S.O.S. EPS</t>
  </si>
  <si>
    <t>EPS MEDIMAS SUBSIDIADO</t>
  </si>
  <si>
    <t>SALUD PEREIRA HOSPITAL DE KENNEDY ESE</t>
  </si>
  <si>
    <t>FV668040</t>
  </si>
  <si>
    <t>RC</t>
  </si>
  <si>
    <t>F</t>
  </si>
  <si>
    <t>H539</t>
  </si>
  <si>
    <t>ALTERACION VISUAL, NO ESPECIFICADA</t>
  </si>
  <si>
    <t>ESE HOSPITAL CENTRO</t>
  </si>
  <si>
    <t>FV667357</t>
  </si>
  <si>
    <t>TI</t>
  </si>
  <si>
    <t>H542</t>
  </si>
  <si>
    <t>VISION SUBNORMAL DE AMBOS OJOS</t>
  </si>
  <si>
    <t>CENTRO DE SALUD CASA DEL ABUELO</t>
  </si>
  <si>
    <t>FV672135</t>
  </si>
  <si>
    <t>H547</t>
  </si>
  <si>
    <t>DISMINUCION DE LA AGUDEZA VISUAL, SIN ESPECIFICACION</t>
  </si>
  <si>
    <t>FV672096</t>
  </si>
  <si>
    <t>SALUD PEREIRA HOSPITAL DE CUBA ESE</t>
  </si>
  <si>
    <t>FV679049</t>
  </si>
  <si>
    <t>H546</t>
  </si>
  <si>
    <t>DISMINUCION INDETERMINADA DE LA AGUDEZA VISUAL DE UN OJO</t>
  </si>
  <si>
    <t>PUESTO DE SALUD CAIMALITO</t>
  </si>
  <si>
    <t>FV674701</t>
  </si>
  <si>
    <t>R</t>
  </si>
  <si>
    <t>EI21-3494</t>
  </si>
  <si>
    <t>EI17-3099</t>
  </si>
  <si>
    <t>H543</t>
  </si>
  <si>
    <t>DISMINUCION INDETERMINADA DE LA AGUDEZA VISUAL EN AMBOS OJOS</t>
  </si>
  <si>
    <t>EI17-2995</t>
  </si>
  <si>
    <t>CENTRO DE SALUD REMANSO</t>
  </si>
  <si>
    <t>FV680459</t>
  </si>
  <si>
    <t>FV683411</t>
  </si>
  <si>
    <t>EI20-3701</t>
  </si>
  <si>
    <t>PUESTO DE SALUD FONDA CENTRAL</t>
  </si>
  <si>
    <t>FV687551</t>
  </si>
  <si>
    <t>EI18-4993</t>
  </si>
  <si>
    <t>CENTRO DE SALUD VILLA CONSOTA</t>
  </si>
  <si>
    <t>FV694593</t>
  </si>
  <si>
    <t>FV695557</t>
  </si>
  <si>
    <t>FV698275</t>
  </si>
  <si>
    <t>EI17-4058</t>
  </si>
  <si>
    <t>FV698543</t>
  </si>
  <si>
    <t>FV698286</t>
  </si>
  <si>
    <t>Direccion Local de Salud Pereira</t>
  </si>
  <si>
    <t>FV700269</t>
  </si>
  <si>
    <t>Vinculado</t>
  </si>
  <si>
    <t>CENTRO MEDICO Y ODONTOLOGICO CIRCUNVALAR COMFAMILIAR</t>
  </si>
  <si>
    <t>EI03-2709</t>
  </si>
  <si>
    <t>EI80-2884</t>
  </si>
  <si>
    <t>EI18-5893</t>
  </si>
  <si>
    <t>PUESTO DE SALUD PUERTO CALDAS</t>
  </si>
  <si>
    <t>FV703716</t>
  </si>
  <si>
    <t>EI17-4331</t>
  </si>
  <si>
    <t>FV705060</t>
  </si>
  <si>
    <t>FV707116</t>
  </si>
  <si>
    <t>FV708938</t>
  </si>
  <si>
    <t>H541</t>
  </si>
  <si>
    <t>CEGUERA DE UN OJO, VISION SUBNORMAL DEL OTRO</t>
  </si>
  <si>
    <t>FV710496</t>
  </si>
  <si>
    <t>FV713327</t>
  </si>
  <si>
    <t>EI17-4757</t>
  </si>
  <si>
    <t>FV712358</t>
  </si>
  <si>
    <t>COOSALUD ESS Cooperativa de Salud y Desarrollo Integral Zona Sur Oriental de Cartagena Ltda.</t>
  </si>
  <si>
    <t>FV714972</t>
  </si>
  <si>
    <t>EI20-5351</t>
  </si>
  <si>
    <t>COOMEVA EPS</t>
  </si>
  <si>
    <t>IPS SAN SEBASTIAN LIMITADA</t>
  </si>
  <si>
    <t>C772</t>
  </si>
  <si>
    <t>FV721328</t>
  </si>
  <si>
    <t>EI20-5571</t>
  </si>
  <si>
    <t>DOSQUEBRADAS</t>
  </si>
  <si>
    <t>EI17-5760</t>
  </si>
  <si>
    <t>FV728091</t>
  </si>
  <si>
    <t>CENTR0 DE SALUD VILLA SANTANA</t>
  </si>
  <si>
    <t>FV727831</t>
  </si>
  <si>
    <t>FV727534</t>
  </si>
  <si>
    <t>FV729885</t>
  </si>
  <si>
    <t>FV730785</t>
  </si>
  <si>
    <t>FV732197</t>
  </si>
  <si>
    <t>FV733767</t>
  </si>
  <si>
    <t>EI18-7743</t>
  </si>
  <si>
    <t>FV736144</t>
  </si>
  <si>
    <t>EI19-5149</t>
  </si>
  <si>
    <t>EI18-8159</t>
  </si>
  <si>
    <t>FV741715</t>
  </si>
  <si>
    <t>FV741295</t>
  </si>
  <si>
    <t>FV745532</t>
  </si>
  <si>
    <t>FV744250</t>
  </si>
  <si>
    <t>FV744378</t>
  </si>
  <si>
    <t>FV743727</t>
  </si>
  <si>
    <t>FV744045</t>
  </si>
  <si>
    <t>CENTRO DE SALUD ARABIA</t>
  </si>
  <si>
    <t>FV746557</t>
  </si>
  <si>
    <t>PUESTO DESALUD CRUCERO DE COMBIA</t>
  </si>
  <si>
    <t>FV748986</t>
  </si>
  <si>
    <t>EI17-7023</t>
  </si>
  <si>
    <t>CENTRO DE SALUD DE SAN NICOLAS</t>
  </si>
  <si>
    <t>FV754538</t>
  </si>
  <si>
    <t>H538</t>
  </si>
  <si>
    <t>OTRAS ALTERACIONES VISUALES</t>
  </si>
  <si>
    <t>FV755970</t>
  </si>
  <si>
    <t>FV761821</t>
  </si>
  <si>
    <t>FV769274</t>
  </si>
  <si>
    <t>FV768188</t>
  </si>
  <si>
    <t>FV768056</t>
  </si>
  <si>
    <t>FV769259</t>
  </si>
  <si>
    <t>FV771248</t>
  </si>
  <si>
    <t>FV769905</t>
  </si>
  <si>
    <t>FV770462</t>
  </si>
  <si>
    <t>FV771148</t>
  </si>
  <si>
    <t>EI17-7837</t>
  </si>
  <si>
    <t>SANTAROSADECABAL</t>
  </si>
  <si>
    <t>FV772804</t>
  </si>
  <si>
    <t>FV775568</t>
  </si>
  <si>
    <t>EI18-9804</t>
  </si>
  <si>
    <t>EI21-7896</t>
  </si>
  <si>
    <t>FV802601</t>
  </si>
  <si>
    <t>FV830004</t>
  </si>
  <si>
    <t>FV830498</t>
  </si>
  <si>
    <t>C788</t>
  </si>
  <si>
    <t>FV843517</t>
  </si>
  <si>
    <t>FV869980</t>
  </si>
  <si>
    <t>PUESTO DE SALUD LA FLORIDA</t>
  </si>
  <si>
    <t>FV886179</t>
  </si>
  <si>
    <t>FV886145</t>
  </si>
  <si>
    <t>FV890816</t>
  </si>
  <si>
    <t>FV892937</t>
  </si>
  <si>
    <t>H534</t>
  </si>
  <si>
    <t>DEFECTOS DEL CAMPO VISUAL</t>
  </si>
  <si>
    <t>FV902145</t>
  </si>
  <si>
    <t>FV907883</t>
  </si>
  <si>
    <t>FV909791</t>
  </si>
  <si>
    <t>FV913321</t>
  </si>
  <si>
    <t>FV915697</t>
  </si>
  <si>
    <t>FV921382</t>
  </si>
  <si>
    <t>FV932821</t>
  </si>
  <si>
    <t>CENTRO DE SALUD PERLA DEL OTUN</t>
  </si>
  <si>
    <t>FV937106</t>
  </si>
  <si>
    <t>FV940215</t>
  </si>
  <si>
    <t>EI21-12622</t>
  </si>
  <si>
    <t>PUESTO DE SALUD LA BELLA</t>
  </si>
  <si>
    <t>FV944373</t>
  </si>
  <si>
    <t>FV949207</t>
  </si>
  <si>
    <t>EI21-13046</t>
  </si>
  <si>
    <t>FV954089</t>
  </si>
  <si>
    <t>FV954815</t>
  </si>
  <si>
    <t>HOSPITAL UNIVERSITARIO SAN JORGE PEREIRA ESE</t>
  </si>
  <si>
    <t>HSJP2038094</t>
  </si>
  <si>
    <t>FV962701</t>
  </si>
  <si>
    <t>PUESTO DE SALUD MORELIA</t>
  </si>
  <si>
    <t>FV966321</t>
  </si>
  <si>
    <t>FV969352</t>
  </si>
  <si>
    <t>E2</t>
  </si>
  <si>
    <t>FV971088</t>
  </si>
  <si>
    <t>FV977207</t>
  </si>
  <si>
    <t>FV977856</t>
  </si>
  <si>
    <t>FV978510</t>
  </si>
  <si>
    <t>FV981499</t>
  </si>
  <si>
    <t>FV982529</t>
  </si>
  <si>
    <t>FV986457</t>
  </si>
  <si>
    <t>FV986483</t>
  </si>
  <si>
    <t>FV987007</t>
  </si>
  <si>
    <t>FV989436</t>
  </si>
  <si>
    <t>SFV2945</t>
  </si>
  <si>
    <t>SFV2942</t>
  </si>
  <si>
    <t>SFV2113</t>
  </si>
  <si>
    <t>SFV261524</t>
  </si>
  <si>
    <t>SFV261737</t>
  </si>
  <si>
    <t>SFV29196</t>
  </si>
  <si>
    <t>SFV262513</t>
  </si>
  <si>
    <t>SFV2145</t>
  </si>
  <si>
    <t>SFV275351</t>
  </si>
  <si>
    <t>COOPERATIVA DE SALUD COMUNITARIA EMPRESA SOLIDARIA DE SALUD COMPARTA SALUD LTDA ESS COMPARTA</t>
  </si>
  <si>
    <t>HSAJ568</t>
  </si>
  <si>
    <t xml:space="preserve"> </t>
  </si>
  <si>
    <t>SFV277676</t>
  </si>
  <si>
    <t>SFV2186</t>
  </si>
  <si>
    <t>SFV265726</t>
  </si>
  <si>
    <t>SFV2198</t>
  </si>
  <si>
    <t>SFV3211683</t>
  </si>
  <si>
    <t>CLINICA COMFAMILIAR</t>
  </si>
  <si>
    <t>CAPITADA</t>
  </si>
  <si>
    <t>PSCA47</t>
  </si>
  <si>
    <t>SFV29703</t>
  </si>
  <si>
    <t>SFV21155</t>
  </si>
  <si>
    <t>SFV29724</t>
  </si>
  <si>
    <t>SFV31502</t>
  </si>
  <si>
    <t>SFV268966</t>
  </si>
  <si>
    <t>SFV3217766</t>
  </si>
  <si>
    <t>SFV193112</t>
  </si>
  <si>
    <t>SFV29865</t>
  </si>
  <si>
    <t>SFV29869</t>
  </si>
  <si>
    <t>SFV29951</t>
  </si>
  <si>
    <t>SFV2611020</t>
  </si>
  <si>
    <t>SFV291027</t>
  </si>
  <si>
    <t>SFV2720020</t>
  </si>
  <si>
    <t>SFV2720976</t>
  </si>
  <si>
    <t>SFV291149</t>
  </si>
  <si>
    <t>SFV2723662</t>
  </si>
  <si>
    <t>SFV31739</t>
  </si>
  <si>
    <t>H531</t>
  </si>
  <si>
    <t>ALTERACIONES VISUALES SUBJETIVAS</t>
  </si>
  <si>
    <t>SFV21316</t>
  </si>
  <si>
    <t>SFV194774</t>
  </si>
  <si>
    <t>SFV232906</t>
  </si>
  <si>
    <t>Etiquetas de fila</t>
  </si>
  <si>
    <t>(en blanco)</t>
  </si>
  <si>
    <t>Total general</t>
  </si>
  <si>
    <t>Cuenta de K</t>
  </si>
  <si>
    <t xml:space="preserve">PORCENTAJE </t>
  </si>
  <si>
    <t xml:space="preserve">VALOR </t>
  </si>
  <si>
    <t xml:space="preserve">DIAGNOSTICO </t>
  </si>
  <si>
    <t xml:space="preserve">EPS  </t>
  </si>
  <si>
    <t xml:space="preserve">Rural </t>
  </si>
  <si>
    <t xml:space="preserve">Urbana </t>
  </si>
  <si>
    <t xml:space="preserve">ZONA </t>
  </si>
  <si>
    <t xml:space="preserve">REGIMEN DE SALUD </t>
  </si>
  <si>
    <t>Etiquetas de columna</t>
  </si>
  <si>
    <t xml:space="preserve">EDAD </t>
  </si>
  <si>
    <t>FEMENINO</t>
  </si>
  <si>
    <t xml:space="preserve">MASCULINO </t>
  </si>
  <si>
    <t>HIPOACUSIA, NO ESPECIFICADA</t>
  </si>
  <si>
    <t>H919</t>
  </si>
  <si>
    <t>AÃ±os</t>
  </si>
  <si>
    <t>EI21-18116</t>
  </si>
  <si>
    <t>HIPOACUSIA NEUROSENSORIAL, BILATERAL</t>
  </si>
  <si>
    <t>H903</t>
  </si>
  <si>
    <t>EI21-18130</t>
  </si>
  <si>
    <t>HIPOACUSIA NEUROSENSORIAL, UNILATERAL CON AUDICION IRRESTRICTA CONTRALATERAL</t>
  </si>
  <si>
    <t>H904</t>
  </si>
  <si>
    <t>LAVIRGINIA</t>
  </si>
  <si>
    <t>TRASTORNO DEL OIDO, NO ESPECIFICADO</t>
  </si>
  <si>
    <t>H939</t>
  </si>
  <si>
    <t>EI48-11331</t>
  </si>
  <si>
    <t>TINNITUS</t>
  </si>
  <si>
    <t>H931</t>
  </si>
  <si>
    <t>VEN004443</t>
  </si>
  <si>
    <t>AS</t>
  </si>
  <si>
    <t>SFV2616722</t>
  </si>
  <si>
    <t>Otro</t>
  </si>
  <si>
    <t>HSJP3020705</t>
  </si>
  <si>
    <t>FUERZAS MILITARES</t>
  </si>
  <si>
    <t>OTALGIA</t>
  </si>
  <si>
    <t>H920</t>
  </si>
  <si>
    <t>EI42-12871</t>
  </si>
  <si>
    <t>SANITAS S.A. EPS</t>
  </si>
  <si>
    <t>SFV3231735</t>
  </si>
  <si>
    <t>EI80-8670</t>
  </si>
  <si>
    <t>HIPOACUSIA NEUROSENSORIAL, SIN OTRA ESPECIFICACION</t>
  </si>
  <si>
    <t>H905</t>
  </si>
  <si>
    <t>E15</t>
  </si>
  <si>
    <t>EI80-8537</t>
  </si>
  <si>
    <t>EI80-8538</t>
  </si>
  <si>
    <t>SFV3225837</t>
  </si>
  <si>
    <t>SFV3225890</t>
  </si>
  <si>
    <t>EI18-18501</t>
  </si>
  <si>
    <t>HIPOACUSIA CONDUCTIVA BILATERAL</t>
  </si>
  <si>
    <t>H900</t>
  </si>
  <si>
    <t>VEN007329</t>
  </si>
  <si>
    <t>HCEN6098</t>
  </si>
  <si>
    <t>HIPOACUSIA SUBIDA IDIOPATICA</t>
  </si>
  <si>
    <t>H912</t>
  </si>
  <si>
    <t>EJ17-105</t>
  </si>
  <si>
    <t>SFV232543</t>
  </si>
  <si>
    <t>SFV3221979</t>
  </si>
  <si>
    <t>SFV281275</t>
  </si>
  <si>
    <t>PUESTO DE SALUD ALTA GRACIA</t>
  </si>
  <si>
    <t>EJ23-1923</t>
  </si>
  <si>
    <t>EJ23-1926</t>
  </si>
  <si>
    <t>EJ23-1929</t>
  </si>
  <si>
    <t>EI03-6747</t>
  </si>
  <si>
    <t>EI80-8257</t>
  </si>
  <si>
    <t>SFV281103</t>
  </si>
  <si>
    <t>EI80-8216</t>
  </si>
  <si>
    <t>POLICIA NACIONAL</t>
  </si>
  <si>
    <t>EI03-6632</t>
  </si>
  <si>
    <t>EI03-6633</t>
  </si>
  <si>
    <t>SFV192769</t>
  </si>
  <si>
    <t>HIPOACUSIA MIXTA CONDUCTIVA Y NEUROSENSORIAL, BILATERAL</t>
  </si>
  <si>
    <t>H906</t>
  </si>
  <si>
    <t>E11</t>
  </si>
  <si>
    <t>SFV35676</t>
  </si>
  <si>
    <t>CERTRO DE SALUD SANTA TERESITA</t>
  </si>
  <si>
    <t>HIPOACUSIA MIXTA CONDUCTIVA Y NEUROSENSORIAL, NO ESPECIFICADA</t>
  </si>
  <si>
    <t>H908</t>
  </si>
  <si>
    <t>HIPOACUSIA MIXTA CONDUCTIVA Y NEUROSENSORIAL, UNILATERAL CON AUDICION IRRESTRICTA CONTRALATERAL</t>
  </si>
  <si>
    <t>H907</t>
  </si>
  <si>
    <t>Meses</t>
  </si>
  <si>
    <t>EI80-7975</t>
  </si>
  <si>
    <t>FAMISANAR LTDA. CAFAM - COLSUBSIDIO E.P.S.</t>
  </si>
  <si>
    <t>SFV35543</t>
  </si>
  <si>
    <t>E6</t>
  </si>
  <si>
    <t>SFV191626</t>
  </si>
  <si>
    <t>SFV31194</t>
  </si>
  <si>
    <t>EJ07-4813</t>
  </si>
  <si>
    <t>EI19-14059</t>
  </si>
  <si>
    <t>EI01-2475</t>
  </si>
  <si>
    <t>EI28-3630</t>
  </si>
  <si>
    <t>CSVS23</t>
  </si>
  <si>
    <t>SFV3147</t>
  </si>
  <si>
    <t>SFV3121</t>
  </si>
  <si>
    <t>SFV23113</t>
  </si>
  <si>
    <t>EI01-2280</t>
  </si>
  <si>
    <t>EI02-6688</t>
  </si>
  <si>
    <t>FV985299</t>
  </si>
  <si>
    <t>FV985435</t>
  </si>
  <si>
    <t>EI21-13815</t>
  </si>
  <si>
    <t>EJ14-1644</t>
  </si>
  <si>
    <t>EI01-2183</t>
  </si>
  <si>
    <t>EI80-7217</t>
  </si>
  <si>
    <t>COMPENSAR EPS</t>
  </si>
  <si>
    <t>HIPOACUSIA CONDUCTIVA, SIN OTRA ESPECIFICACION</t>
  </si>
  <si>
    <t>H902</t>
  </si>
  <si>
    <t>FV969711</t>
  </si>
  <si>
    <t>EI02-6548</t>
  </si>
  <si>
    <t>FV966931</t>
  </si>
  <si>
    <t>EI02-6489</t>
  </si>
  <si>
    <t>EPS Y MEDICINA PREPAGADA SURAMERICANA S.A.</t>
  </si>
  <si>
    <t>FV961267</t>
  </si>
  <si>
    <t>FV954441</t>
  </si>
  <si>
    <t>FV947481</t>
  </si>
  <si>
    <t>FV945428</t>
  </si>
  <si>
    <t>FV939765</t>
  </si>
  <si>
    <t>ESP70448</t>
  </si>
  <si>
    <t>C798</t>
  </si>
  <si>
    <t>FV935205</t>
  </si>
  <si>
    <t>FV932096</t>
  </si>
  <si>
    <t>FV923378</t>
  </si>
  <si>
    <t>FV924023</t>
  </si>
  <si>
    <t>FV919599</t>
  </si>
  <si>
    <t>OTROS TRASTORNOS ESPECIFICADOS DEL OIDO</t>
  </si>
  <si>
    <t>H938</t>
  </si>
  <si>
    <t>FV934290</t>
  </si>
  <si>
    <t>QUINCHIA</t>
  </si>
  <si>
    <t>EI28-3260</t>
  </si>
  <si>
    <t>EI21-11787</t>
  </si>
  <si>
    <t>EI21-11692</t>
  </si>
  <si>
    <t>EI02-5871</t>
  </si>
  <si>
    <t>FV908431</t>
  </si>
  <si>
    <t>FV905734</t>
  </si>
  <si>
    <t>C792</t>
  </si>
  <si>
    <t>EI28-3121</t>
  </si>
  <si>
    <t>FV895257</t>
  </si>
  <si>
    <t>EI03-5178</t>
  </si>
  <si>
    <t>EI28-3060</t>
  </si>
  <si>
    <t>HIPOACUSIA CONDUCTIVA, UNILATERAL CON AUDICION IRRESTRICTA CONTRALATERAL</t>
  </si>
  <si>
    <t>H901</t>
  </si>
  <si>
    <t>EI28-3049</t>
  </si>
  <si>
    <t>EI21-10850</t>
  </si>
  <si>
    <t>FV887245</t>
  </si>
  <si>
    <t>PRESBIACUSIA</t>
  </si>
  <si>
    <t>H911</t>
  </si>
  <si>
    <t>EI03-5129</t>
  </si>
  <si>
    <t>FV885330</t>
  </si>
  <si>
    <t>EI28-2980</t>
  </si>
  <si>
    <t>FV883598</t>
  </si>
  <si>
    <t>FV882081</t>
  </si>
  <si>
    <t>EJ07-3666</t>
  </si>
  <si>
    <t>EI09-8224</t>
  </si>
  <si>
    <t>EI42-8272</t>
  </si>
  <si>
    <t>EI80-6025</t>
  </si>
  <si>
    <t>EI02-5387</t>
  </si>
  <si>
    <t>EI02-5374</t>
  </si>
  <si>
    <t>FV874522</t>
  </si>
  <si>
    <t>EJ07-3551</t>
  </si>
  <si>
    <t>EJ07-3566</t>
  </si>
  <si>
    <t>EI28-2785</t>
  </si>
  <si>
    <t>EJ08-4777</t>
  </si>
  <si>
    <t>EJ08-4766</t>
  </si>
  <si>
    <t>EI80-5836</t>
  </si>
  <si>
    <t>FV861222</t>
  </si>
  <si>
    <t>EI80-5833</t>
  </si>
  <si>
    <t>EI18-11763</t>
  </si>
  <si>
    <t>EI18-11839</t>
  </si>
  <si>
    <t>FV857445</t>
  </si>
  <si>
    <t>EJ07-3423</t>
  </si>
  <si>
    <t>EJ07-3404</t>
  </si>
  <si>
    <t>FV849504</t>
  </si>
  <si>
    <t>FV849521</t>
  </si>
  <si>
    <t>EI02-4999</t>
  </si>
  <si>
    <t>EI02-4997</t>
  </si>
  <si>
    <t>EI80-5657</t>
  </si>
  <si>
    <t>FV846279</t>
  </si>
  <si>
    <t>EI02-4972</t>
  </si>
  <si>
    <t>EI21-9641</t>
  </si>
  <si>
    <t>Seguros Generales Suramericana S.A.</t>
  </si>
  <si>
    <t>EJ08-4266</t>
  </si>
  <si>
    <t>OTRAS HIPOACUSIAS ESPECIFICADAS</t>
  </si>
  <si>
    <t>H918</t>
  </si>
  <si>
    <t>EI80-5428</t>
  </si>
  <si>
    <t>EI80-5425</t>
  </si>
  <si>
    <t>FV830354</t>
  </si>
  <si>
    <t>EI80-5357</t>
  </si>
  <si>
    <t>EI80-5343</t>
  </si>
  <si>
    <t>EI80-5283</t>
  </si>
  <si>
    <t>AXA Colpatria Seguros S.A.</t>
  </si>
  <si>
    <t>FV825090</t>
  </si>
  <si>
    <t>OTORREA</t>
  </si>
  <si>
    <t>H921</t>
  </si>
  <si>
    <t>FV820370</t>
  </si>
  <si>
    <t>EI21-8757</t>
  </si>
  <si>
    <t>FV807976</t>
  </si>
  <si>
    <t>TRASTORNOS DEL NERVIO AUDITIVO</t>
  </si>
  <si>
    <t>H933</t>
  </si>
  <si>
    <t>EI42-5816</t>
  </si>
  <si>
    <t>FV780458</t>
  </si>
  <si>
    <t>EI09-6594</t>
  </si>
  <si>
    <t>C776</t>
  </si>
  <si>
    <t>EI02-4153</t>
  </si>
  <si>
    <t>EJ07-3048</t>
  </si>
  <si>
    <t>ECOPETROL</t>
  </si>
  <si>
    <t>EI28-2567</t>
  </si>
  <si>
    <t>EI16-8217</t>
  </si>
  <si>
    <t>FV772203</t>
  </si>
  <si>
    <t>EI45-2735</t>
  </si>
  <si>
    <t>Royal &amp; Sun Alliance Seguros (Colombia) S.A. RSA</t>
  </si>
  <si>
    <t>EI21-7237</t>
  </si>
  <si>
    <t>FV767811</t>
  </si>
  <si>
    <t>FV765577</t>
  </si>
  <si>
    <t>FV767358</t>
  </si>
  <si>
    <t>EI18-9414</t>
  </si>
  <si>
    <t>EJ07-2880</t>
  </si>
  <si>
    <t>EJ08-3850</t>
  </si>
  <si>
    <t>FV765784</t>
  </si>
  <si>
    <t>EI80-4859</t>
  </si>
  <si>
    <t>EJ07-2811</t>
  </si>
  <si>
    <t>EI09-5908</t>
  </si>
  <si>
    <t>FV760808</t>
  </si>
  <si>
    <t>EI19-5889</t>
  </si>
  <si>
    <t>FV760009</t>
  </si>
  <si>
    <t>EI19-5928</t>
  </si>
  <si>
    <t>EI16-7593</t>
  </si>
  <si>
    <t>EI21-6644</t>
  </si>
  <si>
    <t>FV755592</t>
  </si>
  <si>
    <t>FV754881</t>
  </si>
  <si>
    <t>EI03-4164</t>
  </si>
  <si>
    <t>FV753354</t>
  </si>
  <si>
    <t>FV753798</t>
  </si>
  <si>
    <t>EI80-4502</t>
  </si>
  <si>
    <t>FV752825</t>
  </si>
  <si>
    <t>EI02-3672</t>
  </si>
  <si>
    <t>EI80-4444</t>
  </si>
  <si>
    <t>EI21-6444</t>
  </si>
  <si>
    <t>FV752507</t>
  </si>
  <si>
    <t>FV748958</t>
  </si>
  <si>
    <t>EI02-3598</t>
  </si>
  <si>
    <t>FV747907</t>
  </si>
  <si>
    <t>FV744333</t>
  </si>
  <si>
    <t>FV741739</t>
  </si>
  <si>
    <t>EI28-2026</t>
  </si>
  <si>
    <t>APIA</t>
  </si>
  <si>
    <t>EI02-3441</t>
  </si>
  <si>
    <t>EI80-4177</t>
  </si>
  <si>
    <t>EI03-3853</t>
  </si>
  <si>
    <t>FV740844</t>
  </si>
  <si>
    <t>FV738683</t>
  </si>
  <si>
    <t>EI02-3326</t>
  </si>
  <si>
    <t>FV740126</t>
  </si>
  <si>
    <t>EI21-5826</t>
  </si>
  <si>
    <t>EI16-6855</t>
  </si>
  <si>
    <t>EI19-4905</t>
  </si>
  <si>
    <t>FV734409</t>
  </si>
  <si>
    <t>EI17-6028</t>
  </si>
  <si>
    <t>FV733829</t>
  </si>
  <si>
    <t>EI19-4824</t>
  </si>
  <si>
    <t>EI03-3698</t>
  </si>
  <si>
    <t>FV730066</t>
  </si>
  <si>
    <t>CENTRO DE SALUD DE BOSTON</t>
  </si>
  <si>
    <t>EI80-3858</t>
  </si>
  <si>
    <t>EI28-1912</t>
  </si>
  <si>
    <t>EI80-3789</t>
  </si>
  <si>
    <t>EI02-3044</t>
  </si>
  <si>
    <t>EI18-7197</t>
  </si>
  <si>
    <t>FV726210</t>
  </si>
  <si>
    <t>EI80-3626</t>
  </si>
  <si>
    <t>EI02-2992</t>
  </si>
  <si>
    <t>EJ07-2223</t>
  </si>
  <si>
    <t>EI17-5389</t>
  </si>
  <si>
    <t>FV722525</t>
  </si>
  <si>
    <t>EI03-3342</t>
  </si>
  <si>
    <t>FV719742</t>
  </si>
  <si>
    <t>EI21-5202</t>
  </si>
  <si>
    <t>FV717819</t>
  </si>
  <si>
    <t>FV718857</t>
  </si>
  <si>
    <t>EI02-2772</t>
  </si>
  <si>
    <t>EJ07-2133</t>
  </si>
  <si>
    <t>EI02-2712</t>
  </si>
  <si>
    <t>EI80-3371</t>
  </si>
  <si>
    <t>EI80-3388</t>
  </si>
  <si>
    <t>EJ07-2149</t>
  </si>
  <si>
    <t>EI80-3401</t>
  </si>
  <si>
    <t>EI02-2598</t>
  </si>
  <si>
    <t>EI02-2608</t>
  </si>
  <si>
    <t>EI80-3306</t>
  </si>
  <si>
    <t>EI16-5744</t>
  </si>
  <si>
    <t>EI03-3125</t>
  </si>
  <si>
    <t>FV712898</t>
  </si>
  <si>
    <t>FV708564</t>
  </si>
  <si>
    <t>FV708947</t>
  </si>
  <si>
    <t>EI03-2892</t>
  </si>
  <si>
    <t>EI16-5404</t>
  </si>
  <si>
    <t>EI80-3023</t>
  </si>
  <si>
    <t>EI03-2813</t>
  </si>
  <si>
    <t>EI28-1620</t>
  </si>
  <si>
    <t>EI02-2359</t>
  </si>
  <si>
    <t>EI16-5305</t>
  </si>
  <si>
    <t>EI21-4625</t>
  </si>
  <si>
    <t>EI02-2333</t>
  </si>
  <si>
    <t>EI17-4295</t>
  </si>
  <si>
    <t>EI80-2920</t>
  </si>
  <si>
    <t>EI02-2289</t>
  </si>
  <si>
    <t>EI02-2317</t>
  </si>
  <si>
    <t>EI03-2773</t>
  </si>
  <si>
    <t>FV701681</t>
  </si>
  <si>
    <t>FV699694</t>
  </si>
  <si>
    <t>EI20-4294</t>
  </si>
  <si>
    <t>FV697220</t>
  </si>
  <si>
    <t>EJ07-1709</t>
  </si>
  <si>
    <t>FV691581</t>
  </si>
  <si>
    <t>EI80-2525</t>
  </si>
  <si>
    <t>FV692215</t>
  </si>
  <si>
    <t>EI09-3314</t>
  </si>
  <si>
    <t>FV690506</t>
  </si>
  <si>
    <t>EI03-2405</t>
  </si>
  <si>
    <t>EI02-1950</t>
  </si>
  <si>
    <t>FV689847</t>
  </si>
  <si>
    <t>EI18-4769</t>
  </si>
  <si>
    <t>FV686636</t>
  </si>
  <si>
    <t>C766</t>
  </si>
  <si>
    <t>FV682753</t>
  </si>
  <si>
    <t>EI28-1379</t>
  </si>
  <si>
    <t>EI02-1816</t>
  </si>
  <si>
    <t>FV680410</t>
  </si>
  <si>
    <t>EI20-3385</t>
  </si>
  <si>
    <t>EI28-1320</t>
  </si>
  <si>
    <t>EI80-2255</t>
  </si>
  <si>
    <t>EI28-1333</t>
  </si>
  <si>
    <t>EI01-409</t>
  </si>
  <si>
    <t>DIRECCION DEPARTAMENTAL DE SALUD DE RISARALDA</t>
  </si>
  <si>
    <t>EI80-2199</t>
  </si>
  <si>
    <t>EI21-3739</t>
  </si>
  <si>
    <t>FV677959</t>
  </si>
  <si>
    <t>FV678130</t>
  </si>
  <si>
    <t>EI28-1259</t>
  </si>
  <si>
    <t>EI02-1714</t>
  </si>
  <si>
    <t>FV677246</t>
  </si>
  <si>
    <t>EI16-3970</t>
  </si>
  <si>
    <t>EI01-403</t>
  </si>
  <si>
    <t>FV673849</t>
  </si>
  <si>
    <t>FV673306</t>
  </si>
  <si>
    <t>EJ07-1302</t>
  </si>
  <si>
    <t>EI80-1913</t>
  </si>
  <si>
    <t>SALUD COOMEVA  MEDICINA PREPAGADA S. A.</t>
  </si>
  <si>
    <t>FV674184</t>
  </si>
  <si>
    <t>EI28-1126</t>
  </si>
  <si>
    <t>EI03-1831</t>
  </si>
  <si>
    <t>EI80-1867</t>
  </si>
  <si>
    <t>EI02-1378</t>
  </si>
  <si>
    <t>EI01-355</t>
  </si>
  <si>
    <t>EI80-1856</t>
  </si>
  <si>
    <t>EI28-1092</t>
  </si>
  <si>
    <t>EI03-1752</t>
  </si>
  <si>
    <t>FV663377</t>
  </si>
  <si>
    <t>EI20-2339</t>
  </si>
  <si>
    <t>EI03-1500</t>
  </si>
  <si>
    <t>EI03-1499</t>
  </si>
  <si>
    <t>EI03-1496</t>
  </si>
  <si>
    <t>EI02-1219</t>
  </si>
  <si>
    <t>EI28-928</t>
  </si>
  <si>
    <t>EI28-905</t>
  </si>
  <si>
    <t>FV662948</t>
  </si>
  <si>
    <t>EI80-1648</t>
  </si>
  <si>
    <t>EI02-1216</t>
  </si>
  <si>
    <t>UNIDAD</t>
  </si>
  <si>
    <t xml:space="preserve">Cuenta de VALOR </t>
  </si>
  <si>
    <t xml:space="preserve">CANTIDAD </t>
  </si>
  <si>
    <t xml:space="preserve">ADULTO MAYO </t>
  </si>
  <si>
    <t xml:space="preserve">ADULTEZ </t>
  </si>
  <si>
    <t>JUVENTUD</t>
  </si>
  <si>
    <t xml:space="preserve">ADOLESCENCIA </t>
  </si>
  <si>
    <t xml:space="preserve">INFANCIA </t>
  </si>
  <si>
    <t xml:space="preserve">PRIMERA INFANCIA </t>
  </si>
  <si>
    <t xml:space="preserve">CURSO DE VIDA </t>
  </si>
  <si>
    <t xml:space="preserve">TOTAL </t>
  </si>
  <si>
    <t xml:space="preserve">CODIGO DX </t>
  </si>
  <si>
    <t>CODIGO DX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</si>
</sst>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5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NumberFormat="1"/>
    <xf numFmtId="0" fontId="16" fillId="0" borderId="10" xfId="0" applyFont="1" applyBorder="1" applyAlignment="1">
      <alignment horizontal="center"/>
    </xf>
    <xf numFmtId="0" fontId="0" fillId="0" borderId="10" xfId="0" applyBorder="1"/>
    <xf numFmtId="9" fontId="0" fillId="0" borderId="10" xfId="1" applyFont="1" applyBorder="1"/>
    <xf numFmtId="0" fontId="0" fillId="0" borderId="0" xfId="0" applyAlignment="1"/>
    <xf numFmtId="0" fontId="0" fillId="0" borderId="10" xfId="0" applyBorder="1" applyAlignment="1"/>
    <xf numFmtId="9" fontId="0" fillId="0" borderId="0" xfId="1" applyFont="1"/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9" fontId="0" fillId="0" borderId="10" xfId="1" applyFont="1" applyBorder="1" applyAlignment="1">
      <alignment horizontal="center" vertical="center"/>
    </xf>
    <xf numFmtId="9" fontId="0" fillId="0" borderId="10" xfId="1" applyFont="1" applyBorder="1" applyAlignment="1">
      <alignment horizontal="center" vertical="center"/>
    </xf>
    <xf numFmtId="9" fontId="0" fillId="0" borderId="13" xfId="1" applyFont="1" applyBorder="1" applyAlignment="1">
      <alignment horizontal="center" vertical="center"/>
    </xf>
    <xf numFmtId="9" fontId="0" fillId="0" borderId="12" xfId="1" applyFont="1" applyBorder="1" applyAlignment="1">
      <alignment horizontal="center" vertical="center"/>
    </xf>
    <xf numFmtId="9" fontId="0" fillId="0" borderId="14" xfId="1" applyFon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9" fontId="0" fillId="0" borderId="14" xfId="1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NumberFormat="1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right"/>
    </xf>
    <xf numFmtId="0" fontId="16" fillId="33" borderId="11" xfId="0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18" fillId="0" borderId="1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NumberFormat="1" applyBorder="1" applyAlignment="1">
      <alignment horizontal="center"/>
    </xf>
    <xf numFmtId="0" fontId="16" fillId="0" borderId="13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9" fontId="0" fillId="0" borderId="0" xfId="1" applyFont="1" applyBorder="1" applyAlignment="1">
      <alignment vertical="center"/>
    </xf>
    <xf numFmtId="0" fontId="0" fillId="0" borderId="10" xfId="0" applyBorder="1" applyAlignment="1">
      <alignment horizontal="left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reporte%20salud%20visua%20analisis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liaGómezMárquez" refreshedDate="44379.423134490738" createdVersion="6" refreshedVersion="6" minRefreshableVersion="3" recordCount="158">
  <cacheSource type="worksheet">
    <worksheetSource ref="A1:O1048576" sheet="reporte salud visua analisis"/>
  </cacheSource>
  <cacheFields count="15">
    <cacheField name="EPS" numFmtId="0">
      <sharedItems containsBlank="1" count="9">
        <s v="CAJA COMPENSACION FAMILIAR RISARALDA"/>
        <s v="ASMET SALUD ESS Asociacion Mutual La Esperanza"/>
        <s v="SERVICIO OCCIDENTAL DE SALUD S.A. S.O.S. EPS"/>
        <s v="EPS MEDIMAS SUBSIDIADO"/>
        <s v="Direccion Local de Salud Pereira"/>
        <s v="COOSALUD ESS Cooperativa de Salud y Desarrollo Integral Zona Sur Oriental de Cartagena Ltda."/>
        <s v="COOMEVA EPS"/>
        <s v="COOPERATIVA DE SALUD COMUNITARIA EMPRESA SOLIDARIA DE SALUD COMPARTA SALUD LTDA ESS COMPARTA"/>
        <m/>
      </sharedItems>
    </cacheField>
    <cacheField name="IPS" numFmtId="0">
      <sharedItems containsBlank="1"/>
    </cacheField>
    <cacheField name="FACTURA" numFmtId="0">
      <sharedItems containsBlank="1"/>
    </cacheField>
    <cacheField name="TIPO DOCUMENTO" numFmtId="0">
      <sharedItems containsBlank="1"/>
    </cacheField>
    <cacheField name="NUMERO DOCUMENTO" numFmtId="0">
      <sharedItems containsString="0" containsBlank="1" containsNumber="1" containsInteger="1" minValue="614980" maxValue="1225088792"/>
    </cacheField>
    <cacheField name="EDAD" numFmtId="0">
      <sharedItems containsString="0" containsBlank="1" containsNumber="1" containsInteger="1" minValue="4" maxValue="88" count="67">
        <n v="61"/>
        <n v="75"/>
        <n v="7"/>
        <n v="14"/>
        <n v="53"/>
        <n v="57"/>
        <n v="64"/>
        <n v="55"/>
        <n v="66"/>
        <n v="33"/>
        <n v="49"/>
        <n v="22"/>
        <n v="12"/>
        <n v="58"/>
        <n v="54"/>
        <n v="27"/>
        <n v="17"/>
        <n v="9"/>
        <n v="51"/>
        <n v="15"/>
        <n v="8"/>
        <n v="23"/>
        <n v="60"/>
        <n v="68"/>
        <n v="11"/>
        <n v="70"/>
        <n v="59"/>
        <n v="73"/>
        <n v="13"/>
        <n v="34"/>
        <n v="28"/>
        <n v="25"/>
        <n v="6"/>
        <n v="83"/>
        <n v="19"/>
        <n v="62"/>
        <n v="45"/>
        <n v="42"/>
        <n v="36"/>
        <n v="40"/>
        <n v="37"/>
        <n v="56"/>
        <n v="16"/>
        <n v="63"/>
        <n v="10"/>
        <n v="71"/>
        <n v="21"/>
        <n v="84"/>
        <n v="38"/>
        <n v="50"/>
        <n v="85"/>
        <n v="69"/>
        <n v="20"/>
        <n v="72"/>
        <n v="18"/>
        <n v="24"/>
        <n v="31"/>
        <n v="82"/>
        <n v="4"/>
        <n v="26"/>
        <n v="43"/>
        <n v="80"/>
        <n v="88"/>
        <n v="29"/>
        <n v="79"/>
        <n v="39"/>
        <m/>
      </sharedItems>
    </cacheField>
    <cacheField name="SEXO" numFmtId="0">
      <sharedItems containsBlank="1" count="3">
        <s v="M"/>
        <s v="F"/>
        <m/>
      </sharedItems>
    </cacheField>
    <cacheField name="ZONA" numFmtId="0">
      <sharedItems containsBlank="1" count="3">
        <s v="U"/>
        <s v="R"/>
        <m/>
      </sharedItems>
    </cacheField>
    <cacheField name="MUNICIPIO" numFmtId="0">
      <sharedItems containsBlank="1"/>
    </cacheField>
    <cacheField name="REGIMEN" numFmtId="0">
      <sharedItems containsBlank="1" count="4">
        <s v="Contributivo"/>
        <s v="Subsidiado"/>
        <s v="Vinculado"/>
        <m/>
      </sharedItems>
    </cacheField>
    <cacheField name="CODIGO DIAGNOSTICO" numFmtId="0">
      <sharedItems containsBlank="1" count="12">
        <s v="H581"/>
        <s v="H258"/>
        <s v="H539"/>
        <s v="H542"/>
        <s v="H547"/>
        <s v="H546"/>
        <s v="H543"/>
        <s v="H541"/>
        <s v="H538"/>
        <s v="H534"/>
        <s v="H531"/>
        <m/>
      </sharedItems>
    </cacheField>
    <cacheField name="NOMBRE DIAGNOSTICO" numFmtId="0">
      <sharedItems containsBlank="1" count="12">
        <s v="ALTERACIONES DE LA VISION EN ENFERMEDADES CLASIFICADAS EN OTRA PARTE"/>
        <s v="OTRAS CATARATAS SENILES"/>
        <s v="ALTERACION VISUAL, NO ESPECIFICADA"/>
        <s v="VISION SUBNORMAL DE AMBOS OJOS"/>
        <s v="DISMINUCION DE LA AGUDEZA VISUAL, SIN ESPECIFICACION"/>
        <s v="DISMINUCION INDETERMINADA DE LA AGUDEZA VISUAL DE UN OJO"/>
        <s v="DISMINUCION INDETERMINADA DE LA AGUDEZA VISUAL EN AMBOS OJOS"/>
        <s v="CEGUERA DE UN OJO, VISION SUBNORMAL DEL OTRO"/>
        <s v="OTRAS ALTERACIONES VISUALES"/>
        <s v="DEFECTOS DEL CAMPO VISUAL"/>
        <s v="ALTERACIONES VISUALES SUBJETIVAS"/>
        <m/>
      </sharedItems>
    </cacheField>
    <cacheField name="TIPO DIAGNOSTICO" numFmtId="0">
      <sharedItems containsBlank="1"/>
    </cacheField>
    <cacheField name="FECHA CONSULTA" numFmtId="0">
      <sharedItems containsNonDate="0" containsDate="1" containsString="0" containsBlank="1" minDate="2020-01-10T00:00:00" maxDate="2020-12-16T00:00:00"/>
    </cacheField>
    <cacheField name="K" numFmtId="0">
      <sharedItems containsString="0" containsBlank="1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FliaGómezMárquez" refreshedDate="44388.876888425926" createdVersion="6" refreshedVersion="6" minRefreshableVersion="3" recordCount="325">
  <cacheSource type="worksheet">
    <worksheetSource ref="A1:P1048576" sheet="reporte" r:id="rId2"/>
  </cacheSource>
  <cacheFields count="16">
    <cacheField name="EPS" numFmtId="0">
      <sharedItems containsBlank="1" count="20">
        <s v="SANITAS S.A. EPS"/>
        <s v="SERVICIO OCCIDENTAL DE SALUD S.A. S.O.S. EPS"/>
        <s v="ASMET SALUD ESS Asociacion Mutual La Esperanza"/>
        <s v="DIRECCION DEPARTAMENTAL DE SALUD DE RISARALDA"/>
        <s v="SALUD COOMEVA  MEDICINA PREPAGADA S. A."/>
        <s v="EPS MEDIMAS SUBSIDIADO"/>
        <s v="COOMEVA EPS"/>
        <s v="COOSALUD ESS Cooperativa de Salud y Desarrollo Integral Zona Sur Oriental de Cartagena Ltda."/>
        <s v="CAJA COMPENSACION FAMILIAR RISARALDA"/>
        <s v="ECOPETROL"/>
        <s v="COMPENSAR EPS"/>
        <s v="Seguros Generales Suramericana S.A."/>
        <s v="Royal &amp; Sun Alliance Seguros (Colombia) S.A. RSA"/>
        <s v="AXA Colpatria Seguros S.A."/>
        <s v="EPS Y MEDICINA PREPAGADA SURAMERICANA S.A."/>
        <s v="FAMISANAR LTDA. CAFAM - COLSUBSIDIO E.P.S."/>
        <s v="POLICIA NACIONAL"/>
        <s v="Direccion Local de Salud Pereira"/>
        <s v="FUERZAS MILITARES"/>
        <m/>
      </sharedItems>
    </cacheField>
    <cacheField name="IPS" numFmtId="0">
      <sharedItems containsBlank="1"/>
    </cacheField>
    <cacheField name="FACTURA" numFmtId="0">
      <sharedItems containsBlank="1"/>
    </cacheField>
    <cacheField name="TIPO DOCUMENTO" numFmtId="0">
      <sharedItems containsBlank="1"/>
    </cacheField>
    <cacheField name="NUMERO DOCUMENTO" numFmtId="0">
      <sharedItems containsBlank="1" containsMixedTypes="1" containsNumber="1" containsInteger="1" minValue="1358061" maxValue="1225088177"/>
    </cacheField>
    <cacheField name="EDAD" numFmtId="0">
      <sharedItems containsString="0" containsBlank="1" containsNumber="1" containsInteger="1" minValue="2" maxValue="90" count="84">
        <n v="76"/>
        <n v="68"/>
        <n v="63"/>
        <n v="32"/>
        <n v="81"/>
        <n v="53"/>
        <n v="58"/>
        <n v="5"/>
        <n v="70"/>
        <n v="54"/>
        <n v="65"/>
        <n v="38"/>
        <n v="31"/>
        <n v="61"/>
        <n v="62"/>
        <n v="84"/>
        <n v="55"/>
        <n v="27"/>
        <n v="77"/>
        <n v="78"/>
        <n v="69"/>
        <n v="43"/>
        <n v="50"/>
        <n v="15"/>
        <n v="19"/>
        <n v="6"/>
        <n v="18"/>
        <n v="71"/>
        <n v="72"/>
        <n v="12"/>
        <n v="7"/>
        <n v="51"/>
        <n v="60"/>
        <n v="2"/>
        <n v="86"/>
        <n v="36"/>
        <n v="52"/>
        <n v="74"/>
        <n v="29"/>
        <n v="22"/>
        <n v="66"/>
        <n v="46"/>
        <n v="67"/>
        <n v="4"/>
        <n v="83"/>
        <n v="89"/>
        <n v="35"/>
        <n v="59"/>
        <n v="90"/>
        <n v="9"/>
        <n v="39"/>
        <n v="48"/>
        <n v="40"/>
        <n v="24"/>
        <n v="82"/>
        <n v="56"/>
        <n v="10"/>
        <n v="23"/>
        <n v="79"/>
        <n v="75"/>
        <n v="20"/>
        <n v="73"/>
        <n v="16"/>
        <n v="33"/>
        <n v="87"/>
        <n v="28"/>
        <n v="49"/>
        <n v="80"/>
        <n v="3"/>
        <n v="41"/>
        <n v="25"/>
        <n v="17"/>
        <n v="37"/>
        <n v="13"/>
        <n v="47"/>
        <n v="85"/>
        <n v="34"/>
        <n v="8"/>
        <n v="11"/>
        <n v="64"/>
        <n v="42"/>
        <n v="88"/>
        <n v="26"/>
        <m/>
      </sharedItems>
    </cacheField>
    <cacheField name="UNIDAD" numFmtId="0">
      <sharedItems containsBlank="1"/>
    </cacheField>
    <cacheField name="SEXO" numFmtId="0">
      <sharedItems containsBlank="1" count="3">
        <s v="F"/>
        <s v="M"/>
        <m/>
      </sharedItems>
    </cacheField>
    <cacheField name="ZONA" numFmtId="0">
      <sharedItems containsBlank="1" count="3">
        <s v="U"/>
        <s v="R"/>
        <m/>
      </sharedItems>
    </cacheField>
    <cacheField name="MUNICIPIO" numFmtId="0">
      <sharedItems containsBlank="1"/>
    </cacheField>
    <cacheField name="REGIMEN" numFmtId="0">
      <sharedItems containsBlank="1" count="5">
        <s v="Contributivo"/>
        <s v="Subsidiado"/>
        <s v="Vinculado"/>
        <s v="Otro"/>
        <m/>
      </sharedItems>
    </cacheField>
    <cacheField name="CODIGO DIAGNOSTICO" numFmtId="0">
      <sharedItems containsBlank="1"/>
    </cacheField>
    <cacheField name="NOMBRE DIAGNOSTICO" numFmtId="0">
      <sharedItems containsBlank="1" count="20">
        <s v="OTALGIA"/>
        <s v="HIPOACUSIA NEUROSENSORIAL, BILATERAL"/>
        <s v="HIPOACUSIA NEUROSENSORIAL, UNILATERAL CON AUDICION IRRESTRICTA CONTRALATERAL"/>
        <s v="TRASTORNOS DEL NERVIO AUDITIVO"/>
        <s v="TINNITUS"/>
        <s v="HIPOACUSIA, NO ESPECIFICADA"/>
        <s v="HIPOACUSIA NEUROSENSORIAL, SIN OTRA ESPECIFICACION"/>
        <s v="HIPOACUSIA CONDUCTIVA, UNILATERAL CON AUDICION IRRESTRICTA CONTRALATERAL"/>
        <s v="HIPOACUSIA CONDUCTIVA BILATERAL"/>
        <s v="HIPOACUSIA MIXTA CONDUCTIVA Y NEUROSENSORIAL, BILATERAL"/>
        <s v="OTRAS HIPOACUSIAS ESPECIFICADAS"/>
        <s v="PRESBIACUSIA"/>
        <s v="HIPOACUSIA CONDUCTIVA, SIN OTRA ESPECIFICACION"/>
        <s v="TRASTORNO DEL OIDO, NO ESPECIFICADO"/>
        <s v="OTORREA"/>
        <s v="HIPOACUSIA SUBIDA IDIOPATICA"/>
        <s v="OTROS TRASTORNOS ESPECIFICADOS DEL OIDO"/>
        <s v="HIPOACUSIA MIXTA CONDUCTIVA Y NEUROSENSORIAL, UNILATERAL CON AUDICION IRRESTRICTA CONTRALATERAL"/>
        <s v="HIPOACUSIA MIXTA CONDUCTIVA Y NEUROSENSORIAL, NO ESPECIFICADA"/>
        <m/>
      </sharedItems>
    </cacheField>
    <cacheField name="TIPO DIAGNOSTICO" numFmtId="0">
      <sharedItems containsBlank="1"/>
    </cacheField>
    <cacheField name="FECHA CONSULTA" numFmtId="0">
      <sharedItems containsNonDate="0" containsDate="1" containsString="0" containsBlank="1" minDate="2020-01-07T00:00:00" maxDate="2020-12-31T00:00:00"/>
    </cacheField>
    <cacheField name="VALOR " numFmtId="0">
      <sharedItems containsString="0" containsBlank="1" containsNumber="1" containsInteger="1" minValue="1" maxValue="1" count="2">
        <n v="1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8">
  <r>
    <x v="0"/>
    <s v="COMFAMILIAR RISARALDA IPS"/>
    <s v="EI19-2792"/>
    <s v="CC"/>
    <n v="4527440"/>
    <x v="0"/>
    <x v="0"/>
    <x v="0"/>
    <s v="PEREIRA"/>
    <x v="0"/>
    <x v="0"/>
    <x v="0"/>
    <s v="CONFIRMADO NUEVO"/>
    <d v="2020-01-10T00:00:00"/>
    <n v="1"/>
  </r>
  <r>
    <x v="1"/>
    <s v="CENTRO DE SALUD SAN CAMILO"/>
    <s v="FV666480"/>
    <s v="CC"/>
    <n v="4511627"/>
    <x v="1"/>
    <x v="0"/>
    <x v="0"/>
    <s v="PEREIRA"/>
    <x v="1"/>
    <x v="1"/>
    <x v="1"/>
    <s v="CONFIRMADO NUEVO"/>
    <d v="2020-01-10T00:00:00"/>
    <n v="1"/>
  </r>
  <r>
    <x v="2"/>
    <s v="COMFAMILIAR RISARALDA IPS"/>
    <s v="EI19-2792"/>
    <s v="CC"/>
    <n v="4527440"/>
    <x v="0"/>
    <x v="0"/>
    <x v="0"/>
    <s v="PEREIRA"/>
    <x v="0"/>
    <x v="0"/>
    <x v="0"/>
    <s v="CONFIRMADO NUEVO"/>
    <d v="2020-01-10T00:00:00"/>
    <n v="1"/>
  </r>
  <r>
    <x v="3"/>
    <s v="SALUD PEREIRA HOSPITAL DE KENNEDY ESE"/>
    <s v="FV668040"/>
    <s v="RC"/>
    <n v="1089387419"/>
    <x v="2"/>
    <x v="1"/>
    <x v="0"/>
    <s v="PEREIRA"/>
    <x v="1"/>
    <x v="2"/>
    <x v="2"/>
    <s v="CONFIRMADO NUEVO"/>
    <d v="2020-01-13T00:00:00"/>
    <n v="1"/>
  </r>
  <r>
    <x v="3"/>
    <s v="ESE HOSPITAL CENTRO"/>
    <s v="FV667357"/>
    <s v="TI"/>
    <n v="1089381308"/>
    <x v="3"/>
    <x v="1"/>
    <x v="0"/>
    <s v="PEREIRA"/>
    <x v="1"/>
    <x v="3"/>
    <x v="3"/>
    <s v="CONFIRMADO NUEVO"/>
    <d v="2020-01-13T00:00:00"/>
    <n v="1"/>
  </r>
  <r>
    <x v="1"/>
    <s v="CENTRO DE SALUD CASA DEL ABUELO"/>
    <s v="FV672135"/>
    <s v="CC"/>
    <n v="25120090"/>
    <x v="4"/>
    <x v="1"/>
    <x v="0"/>
    <s v="PEREIRA"/>
    <x v="1"/>
    <x v="4"/>
    <x v="4"/>
    <s v="CONFIRMADO NUEVO"/>
    <d v="2020-01-15T00:00:00"/>
    <n v="1"/>
  </r>
  <r>
    <x v="3"/>
    <s v="SALUD PEREIRA HOSPITAL DE KENNEDY ESE"/>
    <s v="FV672096"/>
    <s v="CC"/>
    <n v="42083080"/>
    <x v="5"/>
    <x v="1"/>
    <x v="0"/>
    <s v="PEREIRA"/>
    <x v="1"/>
    <x v="2"/>
    <x v="2"/>
    <s v="CONFIRMADO NUEVO"/>
    <d v="2020-01-15T00:00:00"/>
    <n v="1"/>
  </r>
  <r>
    <x v="1"/>
    <s v="SALUD PEREIRA HOSPITAL DE CUBA ESE"/>
    <s v="FV679049"/>
    <s v="CC"/>
    <n v="29463443"/>
    <x v="6"/>
    <x v="1"/>
    <x v="0"/>
    <s v="PEREIRA"/>
    <x v="1"/>
    <x v="5"/>
    <x v="5"/>
    <s v="CONFIRMADO NUEVO"/>
    <d v="2020-01-16T00:00:00"/>
    <n v="1"/>
  </r>
  <r>
    <x v="1"/>
    <s v="PUESTO DE SALUD CAIMALITO"/>
    <s v="FV674701"/>
    <s v="CC"/>
    <n v="60303595"/>
    <x v="7"/>
    <x v="1"/>
    <x v="1"/>
    <s v="PEREIRA"/>
    <x v="1"/>
    <x v="4"/>
    <x v="4"/>
    <s v="CONFIRMADO NUEVO"/>
    <d v="2020-01-16T00:00:00"/>
    <n v="1"/>
  </r>
  <r>
    <x v="2"/>
    <s v="COMFAMILIAR RISARALDA IPS"/>
    <s v="EI21-3494"/>
    <s v="CC"/>
    <n v="34056053"/>
    <x v="8"/>
    <x v="1"/>
    <x v="0"/>
    <s v="PEREIRA"/>
    <x v="0"/>
    <x v="2"/>
    <x v="2"/>
    <s v="CONFIRMADO NUEVO"/>
    <d v="2020-01-16T00:00:00"/>
    <n v="1"/>
  </r>
  <r>
    <x v="2"/>
    <s v="COMFAMILIAR RISARALDA IPS"/>
    <s v="EI17-3099"/>
    <s v="CC"/>
    <n v="1088237446"/>
    <x v="9"/>
    <x v="1"/>
    <x v="0"/>
    <s v="PEREIRA"/>
    <x v="0"/>
    <x v="6"/>
    <x v="6"/>
    <s v="CONFIRMADO NUEVO"/>
    <d v="2020-01-20T00:00:00"/>
    <n v="1"/>
  </r>
  <r>
    <x v="2"/>
    <s v="COMFAMILIAR RISARALDA IPS"/>
    <s v="EI17-2995"/>
    <s v="CC"/>
    <n v="42095336"/>
    <x v="10"/>
    <x v="1"/>
    <x v="0"/>
    <s v="PEREIRA"/>
    <x v="0"/>
    <x v="2"/>
    <x v="2"/>
    <s v="CONFIRMADO NUEVO"/>
    <d v="2020-01-20T00:00:00"/>
    <n v="1"/>
  </r>
  <r>
    <x v="1"/>
    <s v="CENTRO DE SALUD REMANSO"/>
    <s v="FV680459"/>
    <s v="CC"/>
    <n v="1088346232"/>
    <x v="11"/>
    <x v="1"/>
    <x v="0"/>
    <s v="PEREIRA"/>
    <x v="1"/>
    <x v="2"/>
    <x v="2"/>
    <s v="CONFIRMADO NUEVO"/>
    <d v="2020-01-21T00:00:00"/>
    <n v="1"/>
  </r>
  <r>
    <x v="1"/>
    <s v="SALUD PEREIRA HOSPITAL DE CUBA ESE"/>
    <s v="FV683411"/>
    <s v="TI"/>
    <n v="1142515260"/>
    <x v="12"/>
    <x v="0"/>
    <x v="0"/>
    <s v="PEREIRA"/>
    <x v="1"/>
    <x v="4"/>
    <x v="4"/>
    <s v="CONFIRMADO NUEVO"/>
    <d v="2020-01-22T00:00:00"/>
    <n v="1"/>
  </r>
  <r>
    <x v="2"/>
    <s v="COMFAMILIAR RISARALDA IPS"/>
    <s v="EI20-3701"/>
    <s v="CC"/>
    <n v="42057266"/>
    <x v="13"/>
    <x v="1"/>
    <x v="0"/>
    <s v="PEREIRA"/>
    <x v="0"/>
    <x v="0"/>
    <x v="0"/>
    <s v="CONFIRMADO NUEVO"/>
    <d v="2020-01-23T00:00:00"/>
    <n v="1"/>
  </r>
  <r>
    <x v="1"/>
    <s v="PUESTO DE SALUD FONDA CENTRAL"/>
    <s v="FV687551"/>
    <s v="CC"/>
    <n v="34041815"/>
    <x v="6"/>
    <x v="1"/>
    <x v="1"/>
    <s v="PEREIRA"/>
    <x v="1"/>
    <x v="4"/>
    <x v="4"/>
    <s v="CONFIRMADO NUEVO"/>
    <d v="2020-01-24T00:00:00"/>
    <n v="1"/>
  </r>
  <r>
    <x v="2"/>
    <s v="COMFAMILIAR RISARALDA IPS"/>
    <s v="EI18-4993"/>
    <s v="TI"/>
    <n v="1088882812"/>
    <x v="2"/>
    <x v="0"/>
    <x v="0"/>
    <s v="PEREIRA"/>
    <x v="0"/>
    <x v="6"/>
    <x v="6"/>
    <s v="CONFIRMADO NUEVO"/>
    <d v="2020-01-27T00:00:00"/>
    <n v="1"/>
  </r>
  <r>
    <x v="1"/>
    <s v="CENTRO DE SALUD VILLA CONSOTA"/>
    <s v="FV694593"/>
    <s v="CC"/>
    <n v="51885003"/>
    <x v="14"/>
    <x v="1"/>
    <x v="1"/>
    <s v="PEREIRA"/>
    <x v="1"/>
    <x v="0"/>
    <x v="0"/>
    <s v="CONFIRMADO NUEVO"/>
    <d v="2020-01-28T00:00:00"/>
    <n v="1"/>
  </r>
  <r>
    <x v="1"/>
    <s v="CENTRO DE SALUD VILLA CONSOTA"/>
    <s v="FV695557"/>
    <s v="TI"/>
    <n v="1142514934"/>
    <x v="12"/>
    <x v="0"/>
    <x v="0"/>
    <s v="PEREIRA"/>
    <x v="1"/>
    <x v="0"/>
    <x v="0"/>
    <s v="CONFIRMADO NUEVO"/>
    <d v="2020-01-29T00:00:00"/>
    <n v="1"/>
  </r>
  <r>
    <x v="1"/>
    <s v="CENTRO DE SALUD VILLA CONSOTA"/>
    <s v="FV698275"/>
    <s v="TI"/>
    <n v="1088882907"/>
    <x v="2"/>
    <x v="1"/>
    <x v="0"/>
    <s v="PEREIRA"/>
    <x v="1"/>
    <x v="0"/>
    <x v="0"/>
    <s v="CONFIRMADO NUEVO"/>
    <d v="2020-01-30T00:00:00"/>
    <n v="1"/>
  </r>
  <r>
    <x v="2"/>
    <s v="COMFAMILIAR RISARALDA IPS"/>
    <s v="EI17-4058"/>
    <s v="CC"/>
    <n v="1088303626"/>
    <x v="15"/>
    <x v="1"/>
    <x v="0"/>
    <s v="PEREIRA"/>
    <x v="0"/>
    <x v="4"/>
    <x v="4"/>
    <s v="CONFIRMADO NUEVO"/>
    <d v="2020-01-30T00:00:00"/>
    <n v="1"/>
  </r>
  <r>
    <x v="3"/>
    <s v="PUESTO DE SALUD CAIMALITO"/>
    <s v="FV698543"/>
    <s v="TI"/>
    <n v="1000886699"/>
    <x v="16"/>
    <x v="1"/>
    <x v="1"/>
    <s v="PEREIRA"/>
    <x v="1"/>
    <x v="4"/>
    <x v="4"/>
    <s v="CONFIRMADO NUEVO"/>
    <d v="2020-01-30T00:00:00"/>
    <n v="1"/>
  </r>
  <r>
    <x v="1"/>
    <s v="SALUD PEREIRA HOSPITAL DE KENNEDY ESE"/>
    <s v="FV698286"/>
    <s v="TI"/>
    <n v="1030141423"/>
    <x v="17"/>
    <x v="1"/>
    <x v="0"/>
    <s v="PEREIRA"/>
    <x v="1"/>
    <x v="2"/>
    <x v="2"/>
    <s v="CONFIRMADO NUEVO"/>
    <d v="2020-01-30T00:00:00"/>
    <n v="1"/>
  </r>
  <r>
    <x v="4"/>
    <s v="SALUD PEREIRA HOSPITAL DE KENNEDY ESE"/>
    <s v="FV700269"/>
    <s v="CC"/>
    <n v="42107652"/>
    <x v="18"/>
    <x v="1"/>
    <x v="0"/>
    <s v="PEREIRA"/>
    <x v="2"/>
    <x v="2"/>
    <x v="2"/>
    <s v="CONFIRMADO NUEVO"/>
    <d v="2020-01-31T00:00:00"/>
    <n v="1"/>
  </r>
  <r>
    <x v="2"/>
    <s v="CENTRO MEDICO Y ODONTOLOGICO CIRCUNVALAR COMFAMILIAR"/>
    <s v="EI03-2709"/>
    <s v="TI"/>
    <n v="1088824934"/>
    <x v="19"/>
    <x v="0"/>
    <x v="0"/>
    <s v="PEREIRA"/>
    <x v="0"/>
    <x v="3"/>
    <x v="3"/>
    <s v="CONFIRMADO NUEVO"/>
    <d v="2020-01-31T00:00:00"/>
    <n v="1"/>
  </r>
  <r>
    <x v="2"/>
    <s v="CENTRO MEDICO Y ODONTOLOGICO CIRCUNVALAR COMFAMILIAR"/>
    <s v="EI80-2884"/>
    <s v="TI"/>
    <n v="1142519100"/>
    <x v="20"/>
    <x v="0"/>
    <x v="0"/>
    <s v="PEREIRA"/>
    <x v="0"/>
    <x v="3"/>
    <x v="3"/>
    <s v="CONFIRMADO NUEVO"/>
    <d v="2020-02-01T00:00:00"/>
    <n v="1"/>
  </r>
  <r>
    <x v="2"/>
    <s v="COMFAMILIAR RISARALDA IPS"/>
    <s v="EI18-5893"/>
    <s v="CC"/>
    <n v="1088337996"/>
    <x v="21"/>
    <x v="0"/>
    <x v="0"/>
    <s v="PEREIRA"/>
    <x v="0"/>
    <x v="3"/>
    <x v="3"/>
    <s v="CONFIRMADO NUEVO"/>
    <d v="2020-02-03T00:00:00"/>
    <n v="1"/>
  </r>
  <r>
    <x v="1"/>
    <s v="PUESTO DE SALUD PUERTO CALDAS"/>
    <s v="FV703716"/>
    <s v="CC"/>
    <n v="31416302"/>
    <x v="22"/>
    <x v="1"/>
    <x v="0"/>
    <s v="PEREIRA"/>
    <x v="1"/>
    <x v="4"/>
    <x v="4"/>
    <s v="CONFIRMADO NUEVO"/>
    <d v="2020-02-03T00:00:00"/>
    <n v="1"/>
  </r>
  <r>
    <x v="2"/>
    <s v="COMFAMILIAR RISARALDA IPS"/>
    <s v="EI17-4331"/>
    <s v="CC"/>
    <n v="42088949"/>
    <x v="18"/>
    <x v="1"/>
    <x v="0"/>
    <s v="PEREIRA"/>
    <x v="0"/>
    <x v="6"/>
    <x v="6"/>
    <s v="CONFIRMADO NUEVO"/>
    <d v="2020-02-03T00:00:00"/>
    <n v="1"/>
  </r>
  <r>
    <x v="3"/>
    <s v="SALUD PEREIRA HOSPITAL DE KENNEDY ESE"/>
    <s v="FV705060"/>
    <s v="CC"/>
    <n v="10071552"/>
    <x v="23"/>
    <x v="0"/>
    <x v="0"/>
    <s v="PEREIRA"/>
    <x v="1"/>
    <x v="2"/>
    <x v="2"/>
    <s v="CONFIRMADO NUEVO"/>
    <d v="2020-02-04T00:00:00"/>
    <n v="1"/>
  </r>
  <r>
    <x v="1"/>
    <s v="SALUD PEREIRA HOSPITAL DE KENNEDY ESE"/>
    <s v="FV707116"/>
    <s v="TI"/>
    <n v="1088831373"/>
    <x v="24"/>
    <x v="1"/>
    <x v="0"/>
    <s v="PEREIRA"/>
    <x v="1"/>
    <x v="2"/>
    <x v="2"/>
    <s v="CONFIRMADO NUEVO"/>
    <d v="2020-02-05T00:00:00"/>
    <n v="1"/>
  </r>
  <r>
    <x v="3"/>
    <s v="ESE HOSPITAL CENTRO"/>
    <s v="FV708938"/>
    <s v="CC"/>
    <n v="32449920"/>
    <x v="25"/>
    <x v="1"/>
    <x v="0"/>
    <s v="PEREIRA"/>
    <x v="1"/>
    <x v="7"/>
    <x v="7"/>
    <s v="CONFIRMADO NUEVO"/>
    <d v="2020-02-05T00:00:00"/>
    <n v="1"/>
  </r>
  <r>
    <x v="1"/>
    <s v="PUESTO DE SALUD CAIMALITO"/>
    <s v="FV710496"/>
    <s v="CC"/>
    <n v="42031248"/>
    <x v="22"/>
    <x v="1"/>
    <x v="1"/>
    <s v="PEREIRA"/>
    <x v="1"/>
    <x v="4"/>
    <x v="4"/>
    <s v="CONFIRMADO NUEVO"/>
    <d v="2020-02-06T00:00:00"/>
    <n v="1"/>
  </r>
  <r>
    <x v="3"/>
    <s v="SALUD PEREIRA HOSPITAL DE KENNEDY ESE"/>
    <s v="FV713327"/>
    <s v="CC"/>
    <n v="4450970"/>
    <x v="26"/>
    <x v="0"/>
    <x v="0"/>
    <s v="PEREIRA"/>
    <x v="1"/>
    <x v="2"/>
    <x v="2"/>
    <s v="CONFIRMADO NUEVO"/>
    <d v="2020-02-07T00:00:00"/>
    <n v="1"/>
  </r>
  <r>
    <x v="2"/>
    <s v="COMFAMILIAR RISARALDA IPS"/>
    <s v="EI17-4757"/>
    <s v="CC"/>
    <n v="42055893"/>
    <x v="27"/>
    <x v="1"/>
    <x v="0"/>
    <s v="PEREIRA"/>
    <x v="0"/>
    <x v="2"/>
    <x v="2"/>
    <s v="CONFIRMADO NUEVO"/>
    <d v="2020-02-07T00:00:00"/>
    <n v="1"/>
  </r>
  <r>
    <x v="3"/>
    <s v="ESE HOSPITAL CENTRO"/>
    <s v="FV712358"/>
    <s v="TI"/>
    <n v="1086634772"/>
    <x v="28"/>
    <x v="0"/>
    <x v="0"/>
    <s v="PEREIRA"/>
    <x v="1"/>
    <x v="2"/>
    <x v="2"/>
    <s v="CONFIRMADO NUEVO"/>
    <d v="2020-02-07T00:00:00"/>
    <n v="1"/>
  </r>
  <r>
    <x v="5"/>
    <s v="PUESTO DE SALUD PUERTO CALDAS"/>
    <s v="FV714972"/>
    <s v="CC"/>
    <n v="1003851647"/>
    <x v="29"/>
    <x v="1"/>
    <x v="1"/>
    <s v="PEREIRA"/>
    <x v="1"/>
    <x v="4"/>
    <x v="4"/>
    <s v="CONFIRMADO NUEVO"/>
    <d v="2020-02-10T00:00:00"/>
    <n v="1"/>
  </r>
  <r>
    <x v="2"/>
    <s v="COMFAMILIAR RISARALDA IPS"/>
    <s v="EI20-5351"/>
    <s v="CC"/>
    <n v="1088293660"/>
    <x v="30"/>
    <x v="0"/>
    <x v="0"/>
    <s v="PEREIRA"/>
    <x v="0"/>
    <x v="2"/>
    <x v="2"/>
    <s v="CONFIRMADO NUEVO"/>
    <d v="2020-02-11T00:00:00"/>
    <n v="1"/>
  </r>
  <r>
    <x v="6"/>
    <s v="IPS SAN SEBASTIAN LIMITADA"/>
    <s v="C772"/>
    <s v="CC"/>
    <n v="27549972"/>
    <x v="29"/>
    <x v="1"/>
    <x v="0"/>
    <s v="PEREIRA"/>
    <x v="0"/>
    <x v="6"/>
    <x v="6"/>
    <s v="CONFIRMADO NUEVO"/>
    <d v="2020-02-12T00:00:00"/>
    <n v="1"/>
  </r>
  <r>
    <x v="1"/>
    <s v="CENTRO DE SALUD SAN CAMILO"/>
    <s v="FV721328"/>
    <s v="CC"/>
    <n v="1004776675"/>
    <x v="31"/>
    <x v="0"/>
    <x v="0"/>
    <s v="PEREIRA"/>
    <x v="1"/>
    <x v="7"/>
    <x v="7"/>
    <s v="CONFIRMADO NUEVO"/>
    <d v="2020-02-12T00:00:00"/>
    <n v="1"/>
  </r>
  <r>
    <x v="2"/>
    <s v="COMFAMILIAR RISARALDA IPS"/>
    <s v="EI20-5571"/>
    <s v="CC"/>
    <n v="42063079"/>
    <x v="13"/>
    <x v="1"/>
    <x v="0"/>
    <s v="DOSQUEBRADAS"/>
    <x v="0"/>
    <x v="2"/>
    <x v="2"/>
    <s v="CONFIRMADO NUEVO"/>
    <d v="2020-02-13T00:00:00"/>
    <n v="1"/>
  </r>
  <r>
    <x v="2"/>
    <s v="COMFAMILIAR RISARALDA IPS"/>
    <s v="EI17-5760"/>
    <s v="CC"/>
    <n v="1088029004"/>
    <x v="21"/>
    <x v="1"/>
    <x v="0"/>
    <s v="PEREIRA"/>
    <x v="0"/>
    <x v="6"/>
    <x v="6"/>
    <s v="CONFIRMADO NUEVO"/>
    <d v="2020-02-17T00:00:00"/>
    <n v="1"/>
  </r>
  <r>
    <x v="3"/>
    <s v="PUESTO DE SALUD PUERTO CALDAS"/>
    <s v="FV728091"/>
    <s v="CC"/>
    <n v="42133203"/>
    <x v="13"/>
    <x v="1"/>
    <x v="1"/>
    <s v="PEREIRA"/>
    <x v="1"/>
    <x v="4"/>
    <x v="4"/>
    <s v="CONFIRMADO NUEVO"/>
    <d v="2020-02-17T00:00:00"/>
    <n v="1"/>
  </r>
  <r>
    <x v="1"/>
    <s v="CENTR0 DE SALUD VILLA SANTANA"/>
    <s v="FV727831"/>
    <s v="RC"/>
    <n v="1089102390"/>
    <x v="32"/>
    <x v="1"/>
    <x v="0"/>
    <s v="PEREIRA"/>
    <x v="1"/>
    <x v="4"/>
    <x v="4"/>
    <s v="CONFIRMADO NUEVO"/>
    <d v="2020-02-17T00:00:00"/>
    <n v="1"/>
  </r>
  <r>
    <x v="3"/>
    <s v="ESE HOSPITAL CENTRO"/>
    <s v="FV727534"/>
    <s v="CC"/>
    <n v="42025635"/>
    <x v="18"/>
    <x v="1"/>
    <x v="1"/>
    <s v="PEREIRA"/>
    <x v="1"/>
    <x v="2"/>
    <x v="2"/>
    <s v="CONFIRMADO NUEVO"/>
    <d v="2020-02-17T00:00:00"/>
    <n v="1"/>
  </r>
  <r>
    <x v="1"/>
    <s v="CENTR0 DE SALUD VILLA SANTANA"/>
    <s v="FV729885"/>
    <s v="CC"/>
    <n v="24385209"/>
    <x v="33"/>
    <x v="1"/>
    <x v="0"/>
    <s v="PEREIRA"/>
    <x v="1"/>
    <x v="2"/>
    <x v="2"/>
    <s v="CONFIRMADO NUEVO"/>
    <d v="2020-02-18T00:00:00"/>
    <n v="1"/>
  </r>
  <r>
    <x v="3"/>
    <s v="SALUD PEREIRA HOSPITAL DE KENNEDY ESE"/>
    <s v="FV730785"/>
    <s v="TI"/>
    <n v="1088831972"/>
    <x v="24"/>
    <x v="1"/>
    <x v="0"/>
    <s v="PEREIRA"/>
    <x v="1"/>
    <x v="2"/>
    <x v="2"/>
    <s v="CONFIRMADO NUEVO"/>
    <d v="2020-02-18T00:00:00"/>
    <n v="1"/>
  </r>
  <r>
    <x v="3"/>
    <s v="CENTR0 DE SALUD VILLA SANTANA"/>
    <s v="FV732197"/>
    <s v="TI"/>
    <n v="1004519802"/>
    <x v="16"/>
    <x v="1"/>
    <x v="0"/>
    <s v="PEREIRA"/>
    <x v="1"/>
    <x v="6"/>
    <x v="6"/>
    <s v="CONFIRMADO NUEVO"/>
    <d v="2020-02-19T00:00:00"/>
    <n v="1"/>
  </r>
  <r>
    <x v="3"/>
    <s v="CENTRO DE SALUD CASA DEL ABUELO"/>
    <s v="FV733767"/>
    <s v="CC"/>
    <n v="1192817695"/>
    <x v="34"/>
    <x v="1"/>
    <x v="0"/>
    <s v="PEREIRA"/>
    <x v="1"/>
    <x v="4"/>
    <x v="4"/>
    <s v="CONFIRMADO NUEVO"/>
    <d v="2020-02-20T00:00:00"/>
    <n v="1"/>
  </r>
  <r>
    <x v="2"/>
    <s v="COMFAMILIAR RISARALDA IPS"/>
    <s v="EI18-7743"/>
    <s v="CC"/>
    <n v="24965130"/>
    <x v="35"/>
    <x v="1"/>
    <x v="0"/>
    <s v="PEREIRA"/>
    <x v="0"/>
    <x v="2"/>
    <x v="2"/>
    <s v="CONFIRMADO NUEVO"/>
    <d v="2020-02-21T00:00:00"/>
    <n v="1"/>
  </r>
  <r>
    <x v="1"/>
    <s v="ESE HOSPITAL CENTRO"/>
    <s v="FV736144"/>
    <s v="CC"/>
    <n v="10193046"/>
    <x v="35"/>
    <x v="0"/>
    <x v="0"/>
    <s v="PEREIRA"/>
    <x v="1"/>
    <x v="7"/>
    <x v="7"/>
    <s v="CONFIRMADO NUEVO"/>
    <d v="2020-02-21T00:00:00"/>
    <n v="1"/>
  </r>
  <r>
    <x v="2"/>
    <s v="COMFAMILIAR RISARALDA IPS"/>
    <s v="EI19-5149"/>
    <s v="CC"/>
    <n v="25170472"/>
    <x v="36"/>
    <x v="1"/>
    <x v="0"/>
    <s v="PEREIRA"/>
    <x v="0"/>
    <x v="6"/>
    <x v="6"/>
    <s v="CONFIRMADO NUEVO"/>
    <d v="2020-02-24T00:00:00"/>
    <n v="1"/>
  </r>
  <r>
    <x v="2"/>
    <s v="COMFAMILIAR RISARALDA IPS"/>
    <s v="EI18-8159"/>
    <s v="CC"/>
    <n v="10003467"/>
    <x v="37"/>
    <x v="0"/>
    <x v="0"/>
    <s v="PEREIRA"/>
    <x v="0"/>
    <x v="4"/>
    <x v="4"/>
    <s v="CONFIRMADO NUEVO"/>
    <d v="2020-02-25T00:00:00"/>
    <n v="1"/>
  </r>
  <r>
    <x v="3"/>
    <s v="CENTR0 DE SALUD VILLA SANTANA"/>
    <s v="FV741715"/>
    <s v="CC"/>
    <n v="42159730"/>
    <x v="38"/>
    <x v="1"/>
    <x v="0"/>
    <s v="PEREIRA"/>
    <x v="1"/>
    <x v="6"/>
    <x v="6"/>
    <s v="CONFIRMADO NUEVO"/>
    <d v="2020-02-25T00:00:00"/>
    <n v="1"/>
  </r>
  <r>
    <x v="3"/>
    <s v="PUESTO DE SALUD PUERTO CALDAS"/>
    <s v="FV741295"/>
    <s v="CC"/>
    <n v="16221914"/>
    <x v="18"/>
    <x v="0"/>
    <x v="1"/>
    <s v="PEREIRA"/>
    <x v="1"/>
    <x v="4"/>
    <x v="4"/>
    <s v="CONFIRMADO NUEVO"/>
    <d v="2020-02-25T00:00:00"/>
    <n v="1"/>
  </r>
  <r>
    <x v="1"/>
    <s v="PUESTO DE SALUD FONDA CENTRAL"/>
    <s v="FV745532"/>
    <s v="CC"/>
    <n v="42144441"/>
    <x v="39"/>
    <x v="1"/>
    <x v="1"/>
    <s v="PEREIRA"/>
    <x v="1"/>
    <x v="4"/>
    <x v="4"/>
    <s v="CONFIRMADO NUEVO"/>
    <d v="2020-02-26T00:00:00"/>
    <n v="1"/>
  </r>
  <r>
    <x v="6"/>
    <s v="IPS SAN SEBASTIAN LIMITADA"/>
    <s v="C772"/>
    <s v="CC"/>
    <n v="42151732"/>
    <x v="40"/>
    <x v="1"/>
    <x v="0"/>
    <s v="PEREIRA"/>
    <x v="0"/>
    <x v="6"/>
    <x v="6"/>
    <s v="CONFIRMADO NUEVO"/>
    <d v="2020-02-26T00:00:00"/>
    <n v="1"/>
  </r>
  <r>
    <x v="1"/>
    <s v="SALUD PEREIRA HOSPITAL DE KENNEDY ESE"/>
    <s v="FV744250"/>
    <s v="CC"/>
    <n v="10117796"/>
    <x v="41"/>
    <x v="0"/>
    <x v="0"/>
    <s v="PEREIRA"/>
    <x v="1"/>
    <x v="2"/>
    <x v="2"/>
    <s v="CONFIRMADO NUEVO"/>
    <d v="2020-02-26T00:00:00"/>
    <n v="1"/>
  </r>
  <r>
    <x v="3"/>
    <s v="CENTRO DE SALUD VILLA CONSOTA"/>
    <s v="FV744378"/>
    <s v="TI"/>
    <n v="1004756252"/>
    <x v="42"/>
    <x v="1"/>
    <x v="1"/>
    <s v="PEREIRA"/>
    <x v="1"/>
    <x v="0"/>
    <x v="0"/>
    <s v="CONFIRMADO NUEVO"/>
    <d v="2020-02-26T00:00:00"/>
    <n v="1"/>
  </r>
  <r>
    <x v="1"/>
    <s v="PUESTO DE SALUD PUERTO CALDAS"/>
    <s v="FV743727"/>
    <s v="CC"/>
    <n v="31402316"/>
    <x v="35"/>
    <x v="1"/>
    <x v="1"/>
    <s v="PEREIRA"/>
    <x v="1"/>
    <x v="4"/>
    <x v="4"/>
    <s v="CONFIRMADO NUEVO"/>
    <d v="2020-02-26T00:00:00"/>
    <n v="1"/>
  </r>
  <r>
    <x v="1"/>
    <s v="SALUD PEREIRA HOSPITAL DE KENNEDY ESE"/>
    <s v="FV744045"/>
    <s v="TI"/>
    <n v="1089937351"/>
    <x v="17"/>
    <x v="0"/>
    <x v="0"/>
    <s v="PEREIRA"/>
    <x v="1"/>
    <x v="2"/>
    <x v="2"/>
    <s v="CONFIRMADO NUEVO"/>
    <d v="2020-02-26T00:00:00"/>
    <n v="1"/>
  </r>
  <r>
    <x v="3"/>
    <s v="CENTRO DE SALUD ARABIA"/>
    <s v="FV746557"/>
    <s v="CC"/>
    <n v="10119699"/>
    <x v="41"/>
    <x v="0"/>
    <x v="1"/>
    <s v="PEREIRA"/>
    <x v="1"/>
    <x v="2"/>
    <x v="2"/>
    <s v="CONFIRMADO NUEVO"/>
    <d v="2020-02-27T00:00:00"/>
    <n v="1"/>
  </r>
  <r>
    <x v="1"/>
    <s v="PUESTO DESALUD CRUCERO DE COMBIA"/>
    <s v="FV748986"/>
    <s v="CC"/>
    <n v="51574771"/>
    <x v="43"/>
    <x v="1"/>
    <x v="1"/>
    <s v="PEREIRA"/>
    <x v="1"/>
    <x v="0"/>
    <x v="0"/>
    <s v="CONFIRMADO NUEVO"/>
    <d v="2020-02-28T00:00:00"/>
    <n v="1"/>
  </r>
  <r>
    <x v="2"/>
    <s v="COMFAMILIAR RISARALDA IPS"/>
    <s v="EI17-7023"/>
    <s v="CC"/>
    <n v="42069126"/>
    <x v="7"/>
    <x v="1"/>
    <x v="0"/>
    <s v="DOSQUEBRADAS"/>
    <x v="0"/>
    <x v="3"/>
    <x v="3"/>
    <s v="CONFIRMADO NUEVO"/>
    <d v="2020-03-03T00:00:00"/>
    <n v="1"/>
  </r>
  <r>
    <x v="1"/>
    <s v="CENTRO DE SALUD DE SAN NICOLAS"/>
    <s v="FV754538"/>
    <s v="TI"/>
    <n v="1089385433"/>
    <x v="44"/>
    <x v="1"/>
    <x v="0"/>
    <s v="PEREIRA"/>
    <x v="1"/>
    <x v="8"/>
    <x v="8"/>
    <s v="CONFIRMADO NUEVO"/>
    <d v="2020-03-03T00:00:00"/>
    <n v="1"/>
  </r>
  <r>
    <x v="3"/>
    <s v="CENTR0 DE SALUD VILLA SANTANA"/>
    <s v="FV755970"/>
    <s v="TI"/>
    <n v="1089384868"/>
    <x v="24"/>
    <x v="0"/>
    <x v="0"/>
    <s v="PEREIRA"/>
    <x v="1"/>
    <x v="4"/>
    <x v="4"/>
    <s v="CONFIRMADO NUEVO"/>
    <d v="2020-03-04T00:00:00"/>
    <n v="1"/>
  </r>
  <r>
    <x v="1"/>
    <s v="PUESTO DE SALUD FONDA CENTRAL"/>
    <s v="FV761821"/>
    <s v="CC"/>
    <n v="1010003430"/>
    <x v="15"/>
    <x v="1"/>
    <x v="1"/>
    <s v="PEREIRA"/>
    <x v="1"/>
    <x v="4"/>
    <x v="4"/>
    <s v="CONFIRMADO NUEVO"/>
    <d v="2020-03-06T00:00:00"/>
    <n v="1"/>
  </r>
  <r>
    <x v="3"/>
    <s v="CENTRO DE SALUD VILLA CONSOTA"/>
    <s v="FV769274"/>
    <s v="TI"/>
    <n v="1142519996"/>
    <x v="2"/>
    <x v="1"/>
    <x v="0"/>
    <s v="PEREIRA"/>
    <x v="1"/>
    <x v="0"/>
    <x v="0"/>
    <s v="CONFIRMADO NUEVO"/>
    <d v="2020-03-11T00:00:00"/>
    <n v="1"/>
  </r>
  <r>
    <x v="3"/>
    <s v="PUESTO DE SALUD PUERTO CALDAS"/>
    <s v="FV768188"/>
    <s v="CC"/>
    <n v="31407988"/>
    <x v="41"/>
    <x v="1"/>
    <x v="0"/>
    <s v="PEREIRA"/>
    <x v="1"/>
    <x v="4"/>
    <x v="4"/>
    <s v="CONFIRMADO NUEVO"/>
    <d v="2020-03-11T00:00:00"/>
    <n v="1"/>
  </r>
  <r>
    <x v="1"/>
    <s v="CENTRO DE SALUD VILLA CONSOTA"/>
    <s v="FV768056"/>
    <s v="CC"/>
    <n v="42137418"/>
    <x v="39"/>
    <x v="1"/>
    <x v="0"/>
    <s v="PEREIRA"/>
    <x v="1"/>
    <x v="0"/>
    <x v="0"/>
    <s v="CONFIRMADO NUEVO"/>
    <d v="2020-03-11T00:00:00"/>
    <n v="1"/>
  </r>
  <r>
    <x v="1"/>
    <s v="CENTR0 DE SALUD VILLA SANTANA"/>
    <s v="FV769259"/>
    <s v="CC"/>
    <n v="24938458"/>
    <x v="45"/>
    <x v="1"/>
    <x v="0"/>
    <s v="PEREIRA"/>
    <x v="1"/>
    <x v="6"/>
    <x v="6"/>
    <s v="CONFIRMADO NUEVO"/>
    <d v="2020-03-11T00:00:00"/>
    <n v="1"/>
  </r>
  <r>
    <x v="3"/>
    <s v="CENTRO DE SALUD VILLA CONSOTA"/>
    <s v="FV771248"/>
    <s v="TI"/>
    <n v="1004719617"/>
    <x v="42"/>
    <x v="1"/>
    <x v="0"/>
    <s v="PEREIRA"/>
    <x v="1"/>
    <x v="0"/>
    <x v="0"/>
    <s v="CONFIRMADO NUEVO"/>
    <d v="2020-03-12T00:00:00"/>
    <n v="1"/>
  </r>
  <r>
    <x v="1"/>
    <s v="SALUD PEREIRA HOSPITAL DE KENNEDY ESE"/>
    <s v="FV769905"/>
    <s v="CC"/>
    <n v="10119485"/>
    <x v="7"/>
    <x v="0"/>
    <x v="0"/>
    <s v="PEREIRA"/>
    <x v="1"/>
    <x v="2"/>
    <x v="2"/>
    <s v="CONFIRMADO NUEVO"/>
    <d v="2020-03-12T00:00:00"/>
    <n v="1"/>
  </r>
  <r>
    <x v="1"/>
    <s v="SALUD PEREIRA HOSPITAL DE KENNEDY ESE"/>
    <s v="FV770462"/>
    <s v="CC"/>
    <n v="1088349306"/>
    <x v="46"/>
    <x v="1"/>
    <x v="0"/>
    <s v="PEREIRA"/>
    <x v="1"/>
    <x v="2"/>
    <x v="2"/>
    <s v="CONFIRMADO NUEVO"/>
    <d v="2020-03-12T00:00:00"/>
    <n v="1"/>
  </r>
  <r>
    <x v="3"/>
    <s v="SALUD PEREIRA HOSPITAL DE KENNEDY ESE"/>
    <s v="FV771148"/>
    <s v="CC"/>
    <n v="1863989"/>
    <x v="47"/>
    <x v="0"/>
    <x v="0"/>
    <s v="PEREIRA"/>
    <x v="1"/>
    <x v="6"/>
    <x v="6"/>
    <s v="CONFIRMADO NUEVO"/>
    <d v="2020-03-12T00:00:00"/>
    <n v="1"/>
  </r>
  <r>
    <x v="2"/>
    <s v="COMFAMILIAR RISARALDA IPS"/>
    <s v="EI17-7837"/>
    <s v="CC"/>
    <n v="27444343"/>
    <x v="48"/>
    <x v="1"/>
    <x v="0"/>
    <s v="SANTAROSADECABAL"/>
    <x v="0"/>
    <x v="3"/>
    <x v="3"/>
    <s v="CONFIRMADO NUEVO"/>
    <d v="2020-03-12T00:00:00"/>
    <n v="1"/>
  </r>
  <r>
    <x v="3"/>
    <s v="CENTRO DE SALUD DE SAN NICOLAS"/>
    <s v="FV772804"/>
    <s v="CC"/>
    <n v="16202871"/>
    <x v="25"/>
    <x v="0"/>
    <x v="0"/>
    <s v="PEREIRA"/>
    <x v="1"/>
    <x v="7"/>
    <x v="7"/>
    <s v="CONFIRMADO NUEVO"/>
    <d v="2020-03-13T00:00:00"/>
    <n v="1"/>
  </r>
  <r>
    <x v="1"/>
    <s v="SALUD PEREIRA HOSPITAL DE KENNEDY ESE"/>
    <s v="FV775568"/>
    <s v="CC"/>
    <n v="42107698"/>
    <x v="7"/>
    <x v="1"/>
    <x v="0"/>
    <s v="PEREIRA"/>
    <x v="1"/>
    <x v="6"/>
    <x v="6"/>
    <s v="CONFIRMADO NUEVO"/>
    <d v="2020-03-16T00:00:00"/>
    <n v="1"/>
  </r>
  <r>
    <x v="2"/>
    <s v="COMFAMILIAR RISARALDA IPS"/>
    <s v="EI18-9804"/>
    <s v="CC"/>
    <n v="1225088792"/>
    <x v="11"/>
    <x v="0"/>
    <x v="0"/>
    <s v="PEREIRA"/>
    <x v="0"/>
    <x v="6"/>
    <x v="6"/>
    <s v="CONFIRMADO NUEVO"/>
    <d v="2020-03-16T00:00:00"/>
    <n v="1"/>
  </r>
  <r>
    <x v="2"/>
    <s v="COMFAMILIAR RISARALDA IPS"/>
    <s v="EI21-7896"/>
    <s v="CC"/>
    <n v="42055141"/>
    <x v="22"/>
    <x v="1"/>
    <x v="0"/>
    <s v="PEREIRA"/>
    <x v="0"/>
    <x v="0"/>
    <x v="0"/>
    <s v="CONFIRMADO NUEVO"/>
    <d v="2020-04-03T00:00:00"/>
    <n v="1"/>
  </r>
  <r>
    <x v="3"/>
    <s v="SALUD PEREIRA HOSPITAL DE KENNEDY ESE"/>
    <s v="FV802601"/>
    <s v="CC"/>
    <n v="4385630"/>
    <x v="49"/>
    <x v="0"/>
    <x v="0"/>
    <s v="PEREIRA"/>
    <x v="1"/>
    <x v="2"/>
    <x v="2"/>
    <s v="CONFIRMADO NUEVO"/>
    <d v="2020-05-06T00:00:00"/>
    <n v="1"/>
  </r>
  <r>
    <x v="1"/>
    <s v="CENTRO DE SALUD VILLA CONSOTA"/>
    <s v="FV830004"/>
    <s v="CC"/>
    <n v="42054351"/>
    <x v="0"/>
    <x v="1"/>
    <x v="0"/>
    <s v="PEREIRA"/>
    <x v="1"/>
    <x v="0"/>
    <x v="0"/>
    <s v="CONFIRMADO NUEVO"/>
    <d v="2020-05-29T00:00:00"/>
    <n v="1"/>
  </r>
  <r>
    <x v="3"/>
    <s v="SALUD PEREIRA HOSPITAL DE KENNEDY ESE"/>
    <s v="FV830498"/>
    <s v="CC"/>
    <n v="18500011"/>
    <x v="6"/>
    <x v="0"/>
    <x v="0"/>
    <s v="PEREIRA"/>
    <x v="1"/>
    <x v="2"/>
    <x v="2"/>
    <s v="CONFIRMADO NUEVO"/>
    <d v="2020-05-29T00:00:00"/>
    <n v="1"/>
  </r>
  <r>
    <x v="6"/>
    <s v="IPS SAN SEBASTIAN LIMITADA"/>
    <s v="C788"/>
    <s v="CC"/>
    <n v="1088298054"/>
    <x v="30"/>
    <x v="1"/>
    <x v="0"/>
    <s v="PEREIRA"/>
    <x v="0"/>
    <x v="0"/>
    <x v="0"/>
    <s v="CONFIRMADO NUEVO"/>
    <d v="2020-06-05T00:00:00"/>
    <n v="1"/>
  </r>
  <r>
    <x v="1"/>
    <s v="SALUD PEREIRA HOSPITAL DE KENNEDY ESE"/>
    <s v="FV843517"/>
    <s v="CC"/>
    <n v="10005045"/>
    <x v="37"/>
    <x v="0"/>
    <x v="0"/>
    <s v="PEREIRA"/>
    <x v="1"/>
    <x v="2"/>
    <x v="2"/>
    <s v="CONFIRMADO NUEVO"/>
    <d v="2020-06-09T00:00:00"/>
    <n v="1"/>
  </r>
  <r>
    <x v="1"/>
    <s v="SALUD PEREIRA HOSPITAL DE KENNEDY ESE"/>
    <s v="FV869980"/>
    <s v="CC"/>
    <n v="1006484394"/>
    <x v="34"/>
    <x v="1"/>
    <x v="0"/>
    <s v="PEREIRA"/>
    <x v="1"/>
    <x v="2"/>
    <x v="2"/>
    <s v="CONFIRMADO NUEVO"/>
    <d v="2020-07-02T00:00:00"/>
    <n v="1"/>
  </r>
  <r>
    <x v="1"/>
    <s v="PUESTO DE SALUD LA FLORIDA"/>
    <s v="FV886179"/>
    <s v="TI"/>
    <n v="1089932125"/>
    <x v="19"/>
    <x v="1"/>
    <x v="0"/>
    <s v="PEREIRA"/>
    <x v="1"/>
    <x v="2"/>
    <x v="2"/>
    <s v="CONFIRMADO NUEVO"/>
    <d v="2020-07-15T00:00:00"/>
    <n v="1"/>
  </r>
  <r>
    <x v="5"/>
    <s v="ESE HOSPITAL CENTRO"/>
    <s v="FV886145"/>
    <s v="CC"/>
    <n v="24910262"/>
    <x v="50"/>
    <x v="1"/>
    <x v="0"/>
    <s v="PEREIRA"/>
    <x v="1"/>
    <x v="7"/>
    <x v="7"/>
    <s v="CONFIRMADO NUEVO"/>
    <d v="2020-07-15T00:00:00"/>
    <n v="1"/>
  </r>
  <r>
    <x v="3"/>
    <s v="ESE HOSPITAL CENTRO"/>
    <s v="FV890816"/>
    <s v="CC"/>
    <n v="10073618"/>
    <x v="51"/>
    <x v="0"/>
    <x v="0"/>
    <s v="PEREIRA"/>
    <x v="1"/>
    <x v="0"/>
    <x v="0"/>
    <s v="CONFIRMADO NUEVO"/>
    <d v="2020-07-21T00:00:00"/>
    <n v="1"/>
  </r>
  <r>
    <x v="1"/>
    <s v="PUESTO DE SALUD LA FLORIDA"/>
    <s v="FV892937"/>
    <s v="CC"/>
    <n v="1004753021"/>
    <x v="52"/>
    <x v="1"/>
    <x v="1"/>
    <s v="PEREIRA"/>
    <x v="1"/>
    <x v="9"/>
    <x v="9"/>
    <s v="CONFIRMADO NUEVO"/>
    <d v="2020-07-22T00:00:00"/>
    <n v="1"/>
  </r>
  <r>
    <x v="1"/>
    <s v="SALUD PEREIRA HOSPITAL DE KENNEDY ESE"/>
    <s v="FV902145"/>
    <s v="CC"/>
    <n v="42153179"/>
    <x v="48"/>
    <x v="1"/>
    <x v="0"/>
    <s v="PEREIRA"/>
    <x v="1"/>
    <x v="2"/>
    <x v="2"/>
    <s v="CONFIRMADO NUEVO"/>
    <d v="2020-07-29T00:00:00"/>
    <n v="1"/>
  </r>
  <r>
    <x v="1"/>
    <s v="PUESTO DE SALUD LA FLORIDA"/>
    <s v="FV907883"/>
    <s v="TI"/>
    <n v="1004520666"/>
    <x v="16"/>
    <x v="0"/>
    <x v="1"/>
    <s v="PEREIRA"/>
    <x v="1"/>
    <x v="2"/>
    <x v="2"/>
    <s v="CONFIRMADO NUEVO"/>
    <d v="2020-08-03T00:00:00"/>
    <n v="1"/>
  </r>
  <r>
    <x v="3"/>
    <s v="SALUD PEREIRA HOSPITAL DE KENNEDY ESE"/>
    <s v="FV909791"/>
    <s v="CC"/>
    <n v="38075008"/>
    <x v="53"/>
    <x v="1"/>
    <x v="0"/>
    <s v="PEREIRA"/>
    <x v="1"/>
    <x v="2"/>
    <x v="2"/>
    <s v="CONFIRMADO NUEVO"/>
    <d v="2020-08-04T00:00:00"/>
    <n v="1"/>
  </r>
  <r>
    <x v="3"/>
    <s v="SALUD PEREIRA HOSPITAL DE KENNEDY ESE"/>
    <s v="FV913321"/>
    <s v="CC"/>
    <n v="1004720515"/>
    <x v="54"/>
    <x v="0"/>
    <x v="0"/>
    <s v="PEREIRA"/>
    <x v="1"/>
    <x v="2"/>
    <x v="2"/>
    <s v="CONFIRMADO NUEVO"/>
    <d v="2020-08-06T00:00:00"/>
    <n v="1"/>
  </r>
  <r>
    <x v="1"/>
    <s v="PUESTO DE SALUD LA FLORIDA"/>
    <s v="FV915697"/>
    <s v="CC"/>
    <n v="1088248898"/>
    <x v="9"/>
    <x v="0"/>
    <x v="0"/>
    <s v="PEREIRA"/>
    <x v="1"/>
    <x v="2"/>
    <x v="2"/>
    <s v="CONFIRMADO NUEVO"/>
    <d v="2020-08-10T00:00:00"/>
    <n v="1"/>
  </r>
  <r>
    <x v="1"/>
    <s v="SALUD PEREIRA HOSPITAL DE KENNEDY ESE"/>
    <s v="FV921382"/>
    <s v="CC"/>
    <n v="6458700"/>
    <x v="43"/>
    <x v="0"/>
    <x v="0"/>
    <s v="PEREIRA"/>
    <x v="1"/>
    <x v="2"/>
    <x v="2"/>
    <s v="CONFIRMADO NUEVO"/>
    <d v="2020-08-13T00:00:00"/>
    <n v="1"/>
  </r>
  <r>
    <x v="1"/>
    <s v="SALUD PEREIRA HOSPITAL DE KENNEDY ESE"/>
    <s v="FV932821"/>
    <s v="CC"/>
    <n v="1088336766"/>
    <x v="55"/>
    <x v="0"/>
    <x v="0"/>
    <s v="PEREIRA"/>
    <x v="1"/>
    <x v="2"/>
    <x v="2"/>
    <s v="CONFIRMADO NUEVO"/>
    <d v="2020-08-24T00:00:00"/>
    <n v="1"/>
  </r>
  <r>
    <x v="3"/>
    <s v="CENTRO DE SALUD PERLA DEL OTUN"/>
    <s v="FV937106"/>
    <s v="TI"/>
    <n v="1089099328"/>
    <x v="28"/>
    <x v="0"/>
    <x v="0"/>
    <s v="PEREIRA"/>
    <x v="1"/>
    <x v="8"/>
    <x v="8"/>
    <s v="CONFIRMADO NUEVO"/>
    <d v="2020-08-26T00:00:00"/>
    <n v="1"/>
  </r>
  <r>
    <x v="1"/>
    <s v="SALUD PEREIRA HOSPITAL DE KENNEDY ESE"/>
    <s v="FV940215"/>
    <s v="CC"/>
    <n v="42070657"/>
    <x v="23"/>
    <x v="1"/>
    <x v="0"/>
    <s v="PEREIRA"/>
    <x v="1"/>
    <x v="9"/>
    <x v="9"/>
    <s v="CONFIRMADO NUEVO"/>
    <d v="2020-08-28T00:00:00"/>
    <n v="1"/>
  </r>
  <r>
    <x v="2"/>
    <s v="COMFAMILIAR RISARALDA IPS"/>
    <s v="EI21-12622"/>
    <s v="CC"/>
    <n v="1088248948"/>
    <x v="9"/>
    <x v="1"/>
    <x v="0"/>
    <s v="PEREIRA"/>
    <x v="0"/>
    <x v="4"/>
    <x v="4"/>
    <s v="CONFIRMADO NUEVO"/>
    <d v="2020-08-28T00:00:00"/>
    <n v="1"/>
  </r>
  <r>
    <x v="1"/>
    <s v="PUESTO DE SALUD LA BELLA"/>
    <s v="FV944373"/>
    <s v="CC"/>
    <n v="24850583"/>
    <x v="22"/>
    <x v="1"/>
    <x v="1"/>
    <s v="PEREIRA"/>
    <x v="1"/>
    <x v="6"/>
    <x v="6"/>
    <s v="CONFIRMADO NUEVO"/>
    <d v="2020-09-01T00:00:00"/>
    <n v="1"/>
  </r>
  <r>
    <x v="3"/>
    <s v="ESE HOSPITAL CENTRO"/>
    <s v="FV949207"/>
    <s v="TI"/>
    <n v="1089097853"/>
    <x v="19"/>
    <x v="0"/>
    <x v="0"/>
    <s v="PEREIRA"/>
    <x v="1"/>
    <x v="2"/>
    <x v="2"/>
    <s v="CONFIRMADO NUEVO"/>
    <d v="2020-09-03T00:00:00"/>
    <n v="1"/>
  </r>
  <r>
    <x v="2"/>
    <s v="COMFAMILIAR RISARALDA IPS"/>
    <s v="EI21-13046"/>
    <s v="CC"/>
    <n v="34050618"/>
    <x v="8"/>
    <x v="1"/>
    <x v="0"/>
    <s v="PEREIRA"/>
    <x v="0"/>
    <x v="3"/>
    <x v="3"/>
    <s v="CONFIRMADO NUEVO"/>
    <d v="2020-09-07T00:00:00"/>
    <n v="1"/>
  </r>
  <r>
    <x v="1"/>
    <s v="SALUD PEREIRA HOSPITAL DE KENNEDY ESE"/>
    <s v="FV954089"/>
    <s v="CC"/>
    <n v="1059699213"/>
    <x v="56"/>
    <x v="1"/>
    <x v="0"/>
    <s v="PEREIRA"/>
    <x v="0"/>
    <x v="2"/>
    <x v="2"/>
    <s v="CONFIRMADO NUEVO"/>
    <d v="2020-09-07T00:00:00"/>
    <n v="1"/>
  </r>
  <r>
    <x v="3"/>
    <s v="PUESTO DE SALUD LA BELLA"/>
    <s v="FV954815"/>
    <s v="CC"/>
    <n v="10070465"/>
    <x v="45"/>
    <x v="0"/>
    <x v="1"/>
    <s v="PEREIRA"/>
    <x v="1"/>
    <x v="5"/>
    <x v="5"/>
    <s v="CONFIRMADO NUEVO"/>
    <d v="2020-09-08T00:00:00"/>
    <n v="1"/>
  </r>
  <r>
    <x v="3"/>
    <s v="HOSPITAL UNIVERSITARIO SAN JORGE PEREIRA ESE"/>
    <s v="HSJP2038094"/>
    <s v="CC"/>
    <n v="24920151"/>
    <x v="57"/>
    <x v="1"/>
    <x v="0"/>
    <s v="DOSQUEBRADAS"/>
    <x v="1"/>
    <x v="1"/>
    <x v="1"/>
    <s v="CONFIRMADO NUEVO"/>
    <d v="2020-09-11T00:00:00"/>
    <n v="1"/>
  </r>
  <r>
    <x v="1"/>
    <s v="PUESTO DE SALUD CAIMALITO"/>
    <s v="FV962701"/>
    <s v="CC"/>
    <n v="24411618"/>
    <x v="0"/>
    <x v="1"/>
    <x v="1"/>
    <s v="PEREIRA"/>
    <x v="1"/>
    <x v="6"/>
    <x v="6"/>
    <s v="CONFIRMADO NUEVO"/>
    <d v="2020-09-14T00:00:00"/>
    <n v="1"/>
  </r>
  <r>
    <x v="1"/>
    <s v="PUESTO DE SALUD MORELIA"/>
    <s v="FV966321"/>
    <s v="CC"/>
    <n v="42089361"/>
    <x v="14"/>
    <x v="1"/>
    <x v="1"/>
    <s v="PEREIRA"/>
    <x v="1"/>
    <x v="2"/>
    <x v="2"/>
    <s v="CONFIRMADO NUEVO"/>
    <d v="2020-09-16T00:00:00"/>
    <n v="1"/>
  </r>
  <r>
    <x v="1"/>
    <s v="SALUD PEREIRA HOSPITAL DE KENNEDY ESE"/>
    <s v="FV969352"/>
    <s v="TI"/>
    <n v="1142519078"/>
    <x v="20"/>
    <x v="1"/>
    <x v="0"/>
    <s v="PEREIRA"/>
    <x v="1"/>
    <x v="2"/>
    <x v="2"/>
    <s v="CONFIRMADO NUEVO"/>
    <d v="2020-09-17T00:00:00"/>
    <n v="1"/>
  </r>
  <r>
    <x v="6"/>
    <s v="IPS SAN SEBASTIAN LIMITADA"/>
    <s v="E2"/>
    <s v="CC"/>
    <n v="10136611"/>
    <x v="49"/>
    <x v="0"/>
    <x v="0"/>
    <s v="DOSQUEBRADAS"/>
    <x v="0"/>
    <x v="5"/>
    <x v="5"/>
    <s v="CONFIRMADO NUEVO"/>
    <d v="2020-09-18T00:00:00"/>
    <n v="1"/>
  </r>
  <r>
    <x v="1"/>
    <s v="PUESTO DE SALUD CAIMALITO"/>
    <s v="FV971088"/>
    <s v="CC"/>
    <n v="24537702"/>
    <x v="1"/>
    <x v="1"/>
    <x v="0"/>
    <s v="PEREIRA"/>
    <x v="1"/>
    <x v="4"/>
    <x v="4"/>
    <s v="CONFIRMADO NUEVO"/>
    <d v="2020-09-18T00:00:00"/>
    <n v="1"/>
  </r>
  <r>
    <x v="1"/>
    <s v="PUESTO DE SALUD MORELIA"/>
    <s v="FV977207"/>
    <s v="RC"/>
    <n v="1089629761"/>
    <x v="58"/>
    <x v="1"/>
    <x v="1"/>
    <s v="PEREIRA"/>
    <x v="1"/>
    <x v="4"/>
    <x v="4"/>
    <s v="CONFIRMADO NUEVO"/>
    <d v="2020-09-23T00:00:00"/>
    <n v="1"/>
  </r>
  <r>
    <x v="1"/>
    <s v="PUESTO DE SALUD CAIMALITO"/>
    <s v="FV977856"/>
    <s v="CC"/>
    <n v="25157414"/>
    <x v="35"/>
    <x v="1"/>
    <x v="1"/>
    <s v="PEREIRA"/>
    <x v="1"/>
    <x v="4"/>
    <x v="4"/>
    <s v="CONFIRMADO NUEVO"/>
    <d v="2020-09-23T00:00:00"/>
    <n v="1"/>
  </r>
  <r>
    <x v="3"/>
    <s v="PUESTO DE SALUD CAIMALITO"/>
    <s v="FV978510"/>
    <s v="CC"/>
    <n v="1087556582"/>
    <x v="59"/>
    <x v="1"/>
    <x v="1"/>
    <s v="PEREIRA"/>
    <x v="1"/>
    <x v="4"/>
    <x v="4"/>
    <s v="CONFIRMADO NUEVO"/>
    <d v="2020-09-24T00:00:00"/>
    <n v="1"/>
  </r>
  <r>
    <x v="3"/>
    <s v="PUESTO DE SALUD CAIMALITO"/>
    <s v="FV981499"/>
    <s v="CC"/>
    <n v="42027919"/>
    <x v="60"/>
    <x v="1"/>
    <x v="1"/>
    <s v="PEREIRA"/>
    <x v="1"/>
    <x v="4"/>
    <x v="4"/>
    <s v="CONFIRMADO NUEVO"/>
    <d v="2020-09-25T00:00:00"/>
    <n v="1"/>
  </r>
  <r>
    <x v="3"/>
    <s v="PUESTO DE SALUD CAIMALITO"/>
    <s v="FV982529"/>
    <s v="CC"/>
    <n v="42020301"/>
    <x v="22"/>
    <x v="1"/>
    <x v="1"/>
    <s v="PEREIRA"/>
    <x v="1"/>
    <x v="5"/>
    <x v="5"/>
    <s v="CONFIRMADO NUEVO"/>
    <d v="2020-09-26T00:00:00"/>
    <n v="1"/>
  </r>
  <r>
    <x v="1"/>
    <s v="SALUD PEREIRA HOSPITAL DE KENNEDY ESE"/>
    <s v="FV986457"/>
    <s v="CC"/>
    <n v="4503742"/>
    <x v="61"/>
    <x v="0"/>
    <x v="0"/>
    <s v="PEREIRA"/>
    <x v="1"/>
    <x v="2"/>
    <x v="2"/>
    <s v="CONFIRMADO NUEVO"/>
    <d v="2020-09-29T00:00:00"/>
    <n v="1"/>
  </r>
  <r>
    <x v="1"/>
    <s v="SALUD PEREIRA HOSPITAL DE KENNEDY ESE"/>
    <s v="FV986483"/>
    <s v="CC"/>
    <n v="1350621"/>
    <x v="33"/>
    <x v="0"/>
    <x v="0"/>
    <s v="PEREIRA"/>
    <x v="1"/>
    <x v="2"/>
    <x v="2"/>
    <s v="CONFIRMADO NUEVO"/>
    <d v="2020-09-29T00:00:00"/>
    <n v="1"/>
  </r>
  <r>
    <x v="1"/>
    <s v="PUESTO DE SALUD CAIMALITO"/>
    <s v="FV987007"/>
    <s v="CC"/>
    <n v="42002970"/>
    <x v="6"/>
    <x v="1"/>
    <x v="1"/>
    <s v="PEREIRA"/>
    <x v="1"/>
    <x v="4"/>
    <x v="4"/>
    <s v="CONFIRMADO NUEVO"/>
    <d v="2020-09-29T00:00:00"/>
    <n v="1"/>
  </r>
  <r>
    <x v="1"/>
    <s v="SALUD PEREIRA HOSPITAL DE CUBA ESE"/>
    <s v="FV989436"/>
    <s v="CC"/>
    <n v="4531064"/>
    <x v="53"/>
    <x v="0"/>
    <x v="1"/>
    <s v="PEREIRA"/>
    <x v="1"/>
    <x v="0"/>
    <x v="0"/>
    <s v="CONFIRMADO NUEVO"/>
    <d v="2020-09-30T00:00:00"/>
    <n v="1"/>
  </r>
  <r>
    <x v="3"/>
    <s v="PUESTO DE SALUD CAIMALITO"/>
    <s v="SFV2945"/>
    <s v="TI"/>
    <n v="1004568143"/>
    <x v="16"/>
    <x v="0"/>
    <x v="1"/>
    <s v="PEREIRA"/>
    <x v="1"/>
    <x v="6"/>
    <x v="6"/>
    <s v="CONFIRMADO NUEVO"/>
    <d v="2020-10-02T00:00:00"/>
    <n v="1"/>
  </r>
  <r>
    <x v="3"/>
    <s v="PUESTO DE SALUD CAIMALITO"/>
    <s v="SFV2942"/>
    <s v="CC"/>
    <n v="1005324723"/>
    <x v="34"/>
    <x v="1"/>
    <x v="1"/>
    <s v="PEREIRA"/>
    <x v="1"/>
    <x v="6"/>
    <x v="6"/>
    <s v="CONFIRMADO NUEVO"/>
    <d v="2020-10-02T00:00:00"/>
    <n v="1"/>
  </r>
  <r>
    <x v="3"/>
    <s v="PUESTO DE SALUD LA FLORIDA"/>
    <s v="SFV2113"/>
    <s v="CC"/>
    <n v="24534335"/>
    <x v="62"/>
    <x v="1"/>
    <x v="0"/>
    <s v="PEREIRA"/>
    <x v="1"/>
    <x v="2"/>
    <x v="2"/>
    <s v="CONFIRMADO NUEVO"/>
    <d v="2020-10-05T00:00:00"/>
    <n v="1"/>
  </r>
  <r>
    <x v="1"/>
    <s v="SALUD PEREIRA HOSPITAL DE KENNEDY ESE"/>
    <s v="SFV261524"/>
    <s v="CC"/>
    <n v="1010022871"/>
    <x v="52"/>
    <x v="0"/>
    <x v="0"/>
    <s v="PEREIRA"/>
    <x v="1"/>
    <x v="2"/>
    <x v="2"/>
    <s v="CONFIRMADO NUEVO"/>
    <d v="2020-10-07T00:00:00"/>
    <n v="1"/>
  </r>
  <r>
    <x v="1"/>
    <s v="SALUD PEREIRA HOSPITAL DE KENNEDY ESE"/>
    <s v="SFV261737"/>
    <s v="CC"/>
    <n v="42126395"/>
    <x v="37"/>
    <x v="1"/>
    <x v="0"/>
    <s v="PEREIRA"/>
    <x v="1"/>
    <x v="2"/>
    <x v="2"/>
    <s v="CONFIRMADO NUEVO"/>
    <d v="2020-10-08T00:00:00"/>
    <n v="1"/>
  </r>
  <r>
    <x v="3"/>
    <s v="PUESTO DE SALUD CAIMALITO"/>
    <s v="SFV29196"/>
    <s v="TI"/>
    <n v="1085717576"/>
    <x v="3"/>
    <x v="1"/>
    <x v="1"/>
    <s v="PEREIRA"/>
    <x v="1"/>
    <x v="4"/>
    <x v="4"/>
    <s v="CONFIRMADO NUEVO"/>
    <d v="2020-10-10T00:00:00"/>
    <n v="1"/>
  </r>
  <r>
    <x v="1"/>
    <s v="SALUD PEREIRA HOSPITAL DE KENNEDY ESE"/>
    <s v="SFV262513"/>
    <s v="CC"/>
    <n v="4412867"/>
    <x v="7"/>
    <x v="0"/>
    <x v="0"/>
    <s v="PEREIRA"/>
    <x v="1"/>
    <x v="2"/>
    <x v="2"/>
    <s v="CONFIRMADO NUEVO"/>
    <d v="2020-10-13T00:00:00"/>
    <n v="1"/>
  </r>
  <r>
    <x v="1"/>
    <s v="PUESTO DE SALUD LA FLORIDA"/>
    <s v="SFV2145"/>
    <s v="CC"/>
    <n v="24949812"/>
    <x v="51"/>
    <x v="1"/>
    <x v="1"/>
    <s v="PEREIRA"/>
    <x v="1"/>
    <x v="2"/>
    <x v="2"/>
    <s v="CONFIRMADO NUEVO"/>
    <d v="2020-10-14T00:00:00"/>
    <n v="1"/>
  </r>
  <r>
    <x v="1"/>
    <s v="SALUD PEREIRA HOSPITAL DE CUBA ESE"/>
    <s v="SFV275351"/>
    <s v="CC"/>
    <n v="24806046"/>
    <x v="35"/>
    <x v="1"/>
    <x v="0"/>
    <s v="PEREIRA"/>
    <x v="1"/>
    <x v="4"/>
    <x v="4"/>
    <s v="CONFIRMADO NUEVO"/>
    <d v="2020-10-15T00:00:00"/>
    <n v="1"/>
  </r>
  <r>
    <x v="7"/>
    <s v="SALUD PEREIRA HOSPITAL DE CUBA ESE"/>
    <s v="HSAJ568"/>
    <s v="CC"/>
    <n v="1088356950"/>
    <x v="46"/>
    <x v="1"/>
    <x v="0"/>
    <s v=" "/>
    <x v="1"/>
    <x v="6"/>
    <x v="6"/>
    <s v="CONFIRMADO NUEVO"/>
    <d v="2020-10-19T00:00:00"/>
    <n v="1"/>
  </r>
  <r>
    <x v="3"/>
    <s v="SALUD PEREIRA HOSPITAL DE CUBA ESE"/>
    <s v="SFV277676"/>
    <s v="CC"/>
    <n v="7500026"/>
    <x v="1"/>
    <x v="0"/>
    <x v="0"/>
    <s v="PEREIRA"/>
    <x v="1"/>
    <x v="6"/>
    <x v="6"/>
    <s v="CONFIRMADO NUEVO"/>
    <d v="2020-10-22T00:00:00"/>
    <n v="1"/>
  </r>
  <r>
    <x v="3"/>
    <s v="PUESTO DE SALUD LA FLORIDA"/>
    <s v="SFV2186"/>
    <s v="TI"/>
    <n v="1004738191"/>
    <x v="16"/>
    <x v="0"/>
    <x v="1"/>
    <s v="PEREIRA"/>
    <x v="1"/>
    <x v="2"/>
    <x v="2"/>
    <s v="CONFIRMADO NUEVO"/>
    <d v="2020-10-26T00:00:00"/>
    <n v="1"/>
  </r>
  <r>
    <x v="3"/>
    <s v="SALUD PEREIRA HOSPITAL DE KENNEDY ESE"/>
    <s v="SFV265726"/>
    <s v="CC"/>
    <n v="10064555"/>
    <x v="45"/>
    <x v="0"/>
    <x v="0"/>
    <s v="PEREIRA"/>
    <x v="1"/>
    <x v="2"/>
    <x v="2"/>
    <s v="CONFIRMADO NUEVO"/>
    <d v="2020-10-27T00:00:00"/>
    <n v="1"/>
  </r>
  <r>
    <x v="3"/>
    <s v="PUESTO DE SALUD LA FLORIDA"/>
    <s v="SFV2198"/>
    <s v="CC"/>
    <n v="29874421"/>
    <x v="53"/>
    <x v="1"/>
    <x v="1"/>
    <s v="PEREIRA"/>
    <x v="1"/>
    <x v="2"/>
    <x v="2"/>
    <s v="CONFIRMADO NUEVO"/>
    <d v="2020-10-28T00:00:00"/>
    <n v="1"/>
  </r>
  <r>
    <x v="1"/>
    <s v="ESE HOSPITAL CENTRO"/>
    <s v="SFV3211683"/>
    <s v="CC"/>
    <n v="43500560"/>
    <x v="22"/>
    <x v="1"/>
    <x v="0"/>
    <s v="PEREIRA"/>
    <x v="1"/>
    <x v="6"/>
    <x v="6"/>
    <s v="CONFIRMADO NUEVO"/>
    <d v="2020-10-30T00:00:00"/>
    <n v="1"/>
  </r>
  <r>
    <x v="2"/>
    <s v="CLINICA COMFAMILIAR"/>
    <s v="CAPITADA"/>
    <s v="CC"/>
    <n v="10083232"/>
    <x v="43"/>
    <x v="0"/>
    <x v="0"/>
    <s v="PEREIRA"/>
    <x v="0"/>
    <x v="7"/>
    <x v="7"/>
    <s v="CONFIRMADO NUEVO"/>
    <d v="2020-11-02T00:00:00"/>
    <n v="1"/>
  </r>
  <r>
    <x v="1"/>
    <s v="PUESTO DE SALUD CAIMALITO"/>
    <s v="PSCA47"/>
    <s v="CC"/>
    <n v="18468525"/>
    <x v="60"/>
    <x v="0"/>
    <x v="1"/>
    <s v="PEREIRA"/>
    <x v="0"/>
    <x v="4"/>
    <x v="4"/>
    <s v="CONFIRMADO NUEVO"/>
    <d v="2020-11-09T00:00:00"/>
    <n v="1"/>
  </r>
  <r>
    <x v="1"/>
    <s v="PUESTO DE SALUD CAIMALITO"/>
    <s v="SFV29703"/>
    <s v="CC"/>
    <n v="26688906"/>
    <x v="26"/>
    <x v="1"/>
    <x v="1"/>
    <s v="PEREIRA"/>
    <x v="1"/>
    <x v="4"/>
    <x v="4"/>
    <s v="CONFIRMADO NUEVO"/>
    <d v="2020-11-10T00:00:00"/>
    <n v="1"/>
  </r>
  <r>
    <x v="3"/>
    <s v="PUESTO DE SALUD LA FLORIDA"/>
    <s v="SFV21155"/>
    <s v="CC"/>
    <n v="42143545"/>
    <x v="37"/>
    <x v="1"/>
    <x v="1"/>
    <s v="PEREIRA"/>
    <x v="1"/>
    <x v="2"/>
    <x v="2"/>
    <s v="CONFIRMADO NUEVO"/>
    <d v="2020-11-11T00:00:00"/>
    <n v="1"/>
  </r>
  <r>
    <x v="1"/>
    <s v="PUESTO DE SALUD CAIMALITO"/>
    <s v="SFV29724"/>
    <s v="CC"/>
    <n v="42023602"/>
    <x v="4"/>
    <x v="1"/>
    <x v="0"/>
    <s v="PEREIRA"/>
    <x v="1"/>
    <x v="6"/>
    <x v="6"/>
    <s v="CONFIRMADO NUEVO"/>
    <d v="2020-11-11T00:00:00"/>
    <n v="1"/>
  </r>
  <r>
    <x v="1"/>
    <s v="CENTRO DE SALUD ARABIA"/>
    <s v="SFV31502"/>
    <s v="CC"/>
    <n v="614980"/>
    <x v="50"/>
    <x v="0"/>
    <x v="1"/>
    <s v="PEREIRA"/>
    <x v="1"/>
    <x v="1"/>
    <x v="1"/>
    <s v="CONFIRMADO NUEVO"/>
    <d v="2020-11-12T00:00:00"/>
    <n v="1"/>
  </r>
  <r>
    <x v="3"/>
    <s v="SALUD PEREIRA HOSPITAL DE KENNEDY ESE"/>
    <s v="SFV268966"/>
    <s v="CC"/>
    <n v="1088334040"/>
    <x v="55"/>
    <x v="0"/>
    <x v="0"/>
    <s v="PEREIRA"/>
    <x v="1"/>
    <x v="6"/>
    <x v="6"/>
    <s v="CONFIRMADO NUEVO"/>
    <d v="2020-11-13T00:00:00"/>
    <n v="1"/>
  </r>
  <r>
    <x v="1"/>
    <s v="ESE HOSPITAL CENTRO"/>
    <s v="SFV3217766"/>
    <s v="CC"/>
    <n v="70780172"/>
    <x v="35"/>
    <x v="0"/>
    <x v="1"/>
    <s v="PEREIRA"/>
    <x v="1"/>
    <x v="5"/>
    <x v="5"/>
    <s v="CONFIRMADO NUEVO"/>
    <d v="2020-11-14T00:00:00"/>
    <n v="1"/>
  </r>
  <r>
    <x v="1"/>
    <s v="CENTR0 DE SALUD VILLA SANTANA"/>
    <s v="SFV193112"/>
    <s v="CC"/>
    <n v="4638624"/>
    <x v="57"/>
    <x v="0"/>
    <x v="0"/>
    <s v="PEREIRA"/>
    <x v="1"/>
    <x v="7"/>
    <x v="7"/>
    <s v="CONFIRMADO NUEVO"/>
    <d v="2020-11-17T00:00:00"/>
    <n v="1"/>
  </r>
  <r>
    <x v="3"/>
    <s v="PUESTO DE SALUD CAIMALITO"/>
    <s v="SFV29865"/>
    <s v="CC"/>
    <n v="31424373"/>
    <x v="60"/>
    <x v="1"/>
    <x v="1"/>
    <s v="PEREIRA"/>
    <x v="1"/>
    <x v="6"/>
    <x v="6"/>
    <s v="CONFIRMADO NUEVO"/>
    <d v="2020-11-17T00:00:00"/>
    <n v="1"/>
  </r>
  <r>
    <x v="3"/>
    <s v="PUESTO DE SALUD CAIMALITO"/>
    <s v="SFV29869"/>
    <s v="CC"/>
    <n v="1087554197"/>
    <x v="63"/>
    <x v="0"/>
    <x v="1"/>
    <s v="PEREIRA"/>
    <x v="1"/>
    <x v="4"/>
    <x v="4"/>
    <s v="CONFIRMADO NUEVO"/>
    <d v="2020-11-17T00:00:00"/>
    <n v="1"/>
  </r>
  <r>
    <x v="1"/>
    <s v="PUESTO DE SALUD CAIMALITO"/>
    <s v="SFV29951"/>
    <s v="TI"/>
    <n v="1087556220"/>
    <x v="17"/>
    <x v="1"/>
    <x v="1"/>
    <s v="PEREIRA"/>
    <x v="1"/>
    <x v="6"/>
    <x v="6"/>
    <s v="CONFIRMADO NUEVO"/>
    <d v="2020-11-21T00:00:00"/>
    <n v="1"/>
  </r>
  <r>
    <x v="1"/>
    <s v="SALUD PEREIRA HOSPITAL DE KENNEDY ESE"/>
    <s v="SFV2611020"/>
    <s v="CC"/>
    <n v="24935518"/>
    <x v="27"/>
    <x v="1"/>
    <x v="0"/>
    <s v="PEREIRA"/>
    <x v="1"/>
    <x v="2"/>
    <x v="2"/>
    <s v="CONFIRMADO NUEVO"/>
    <d v="2020-11-24T00:00:00"/>
    <n v="1"/>
  </r>
  <r>
    <x v="1"/>
    <s v="PUESTO DE SALUD CAIMALITO"/>
    <s v="SFV291027"/>
    <s v="CC"/>
    <n v="21930275"/>
    <x v="8"/>
    <x v="1"/>
    <x v="1"/>
    <s v="PEREIRA"/>
    <x v="1"/>
    <x v="5"/>
    <x v="5"/>
    <s v="CONFIRMADO NUEVO"/>
    <d v="2020-11-26T00:00:00"/>
    <n v="1"/>
  </r>
  <r>
    <x v="3"/>
    <s v="SALUD PEREIRA HOSPITAL DE CUBA ESE"/>
    <s v="SFV2720020"/>
    <s v="CC"/>
    <n v="34050175"/>
    <x v="6"/>
    <x v="1"/>
    <x v="0"/>
    <s v="PEREIRA"/>
    <x v="1"/>
    <x v="6"/>
    <x v="6"/>
    <s v="CONFIRMADO NUEVO"/>
    <d v="2020-11-28T00:00:00"/>
    <n v="1"/>
  </r>
  <r>
    <x v="3"/>
    <s v="SALUD PEREIRA HOSPITAL DE CUBA ESE"/>
    <s v="SFV2720976"/>
    <s v="CC"/>
    <n v="6371786"/>
    <x v="57"/>
    <x v="0"/>
    <x v="0"/>
    <s v="PEREIRA"/>
    <x v="1"/>
    <x v="6"/>
    <x v="6"/>
    <s v="CONFIRMADO NUEVO"/>
    <d v="2020-12-01T00:00:00"/>
    <n v="1"/>
  </r>
  <r>
    <x v="1"/>
    <s v="PUESTO DE SALUD CAIMALITO"/>
    <s v="SFV291149"/>
    <s v="CC"/>
    <n v="1087561629"/>
    <x v="46"/>
    <x v="1"/>
    <x v="1"/>
    <s v="PEREIRA"/>
    <x v="1"/>
    <x v="6"/>
    <x v="6"/>
    <s v="CONFIRMADO NUEVO"/>
    <d v="2020-12-03T00:00:00"/>
    <n v="1"/>
  </r>
  <r>
    <x v="3"/>
    <s v="SALUD PEREIRA HOSPITAL DE CUBA ESE"/>
    <s v="SFV2723662"/>
    <s v="CC"/>
    <n v="29380804"/>
    <x v="64"/>
    <x v="1"/>
    <x v="0"/>
    <s v="PEREIRA"/>
    <x v="1"/>
    <x v="6"/>
    <x v="6"/>
    <s v="CONFIRMADO NUEVO"/>
    <d v="2020-12-09T00:00:00"/>
    <n v="1"/>
  </r>
  <r>
    <x v="1"/>
    <s v="CENTRO DE SALUD ARABIA"/>
    <s v="SFV31739"/>
    <s v="CC"/>
    <n v="1088335501"/>
    <x v="55"/>
    <x v="0"/>
    <x v="1"/>
    <s v="PEREIRA"/>
    <x v="1"/>
    <x v="10"/>
    <x v="10"/>
    <s v="CONFIRMADO NUEVO"/>
    <d v="2020-12-11T00:00:00"/>
    <n v="1"/>
  </r>
  <r>
    <x v="1"/>
    <s v="PUESTO DE SALUD LA FLORIDA"/>
    <s v="SFV21316"/>
    <s v="CC"/>
    <n v="29137906"/>
    <x v="65"/>
    <x v="1"/>
    <x v="1"/>
    <s v="PEREIRA"/>
    <x v="1"/>
    <x v="2"/>
    <x v="2"/>
    <s v="CONFIRMADO NUEVO"/>
    <d v="2020-12-14T00:00:00"/>
    <n v="1"/>
  </r>
  <r>
    <x v="1"/>
    <s v="CENTR0 DE SALUD VILLA SANTANA"/>
    <s v="SFV194774"/>
    <s v="TI"/>
    <n v="1089930413"/>
    <x v="16"/>
    <x v="0"/>
    <x v="0"/>
    <s v="PEREIRA"/>
    <x v="1"/>
    <x v="4"/>
    <x v="4"/>
    <s v="CONFIRMADO NUEVO"/>
    <d v="2020-12-15T00:00:00"/>
    <n v="1"/>
  </r>
  <r>
    <x v="1"/>
    <s v="CENTRO DE SALUD VILLA CONSOTA"/>
    <s v="SFV232906"/>
    <s v="TI"/>
    <n v="1142518769"/>
    <x v="17"/>
    <x v="1"/>
    <x v="0"/>
    <s v="PEREIRA"/>
    <x v="1"/>
    <x v="0"/>
    <x v="0"/>
    <s v="CONFIRMADO NUEVO"/>
    <d v="2020-12-15T00:00:00"/>
    <n v="1"/>
  </r>
  <r>
    <x v="8"/>
    <m/>
    <m/>
    <m/>
    <m/>
    <x v="66"/>
    <x v="2"/>
    <x v="2"/>
    <m/>
    <x v="3"/>
    <x v="11"/>
    <x v="11"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25">
  <r>
    <x v="0"/>
    <s v="CLINICA COMFAMILIAR"/>
    <s v="CAPITADA"/>
    <s v="CC"/>
    <n v="28532405"/>
    <x v="0"/>
    <s v="AÃ±os"/>
    <x v="0"/>
    <x v="0"/>
    <s v="SANTAROSADECABAL"/>
    <x v="0"/>
    <s v="H920"/>
    <x v="0"/>
    <s v="CONFIRMADO NUEVO"/>
    <d v="2020-01-07T00:00:00"/>
    <x v="0"/>
  </r>
  <r>
    <x v="1"/>
    <s v="CENTRO MEDICO Y ODONTOLOGICO CIRCUNVALAR COMFAMILIAR"/>
    <s v="EI02-1216"/>
    <s v="CC"/>
    <n v="4587213"/>
    <x v="1"/>
    <s v="AÃ±os"/>
    <x v="1"/>
    <x v="0"/>
    <s v="APIA"/>
    <x v="0"/>
    <s v="H903"/>
    <x v="1"/>
    <s v="CONFIRMADO NUEVO"/>
    <d v="2020-01-07T00:00:00"/>
    <x v="0"/>
  </r>
  <r>
    <x v="1"/>
    <s v="CENTRO MEDICO Y ODONTOLOGICO CIRCUNVALAR COMFAMILIAR"/>
    <s v="EI80-1648"/>
    <s v="CC"/>
    <n v="24317016"/>
    <x v="2"/>
    <s v="AÃ±os"/>
    <x v="0"/>
    <x v="0"/>
    <s v="DOSQUEBRADAS"/>
    <x v="0"/>
    <s v="H904"/>
    <x v="2"/>
    <s v="CONFIRMADO NUEVO"/>
    <d v="2020-01-07T00:00:00"/>
    <x v="0"/>
  </r>
  <r>
    <x v="2"/>
    <s v="CENTRO DE SALUD VILLA CONSOTA"/>
    <s v="FV662948"/>
    <s v="CC"/>
    <n v="1088254192"/>
    <x v="3"/>
    <s v="AÃ±os"/>
    <x v="1"/>
    <x v="0"/>
    <s v="PEREIRA"/>
    <x v="1"/>
    <s v="H933"/>
    <x v="3"/>
    <s v="CONFIRMADO NUEVO"/>
    <d v="2020-01-07T00:00:00"/>
    <x v="0"/>
  </r>
  <r>
    <x v="1"/>
    <s v="CENTRO MEDICO Y ODONTOLOGICO CIRCUNVALAR COMFAMILIAR"/>
    <s v="EI28-905"/>
    <s v="CC"/>
    <n v="24913609"/>
    <x v="4"/>
    <s v="AÃ±os"/>
    <x v="0"/>
    <x v="0"/>
    <s v="PEREIRA"/>
    <x v="0"/>
    <s v="H903"/>
    <x v="1"/>
    <s v="CONFIRMADO NUEVO"/>
    <d v="2020-01-07T00:00:00"/>
    <x v="0"/>
  </r>
  <r>
    <x v="1"/>
    <s v="CENTRO MEDICO Y ODONTOLOGICO CIRCUNVALAR COMFAMILIAR"/>
    <s v="EI28-928"/>
    <s v="CC"/>
    <n v="25161245"/>
    <x v="5"/>
    <s v="AÃ±os"/>
    <x v="0"/>
    <x v="0"/>
    <s v="PEREIRA"/>
    <x v="0"/>
    <s v="H931"/>
    <x v="4"/>
    <s v="CONFIRMADO NUEVO"/>
    <d v="2020-01-07T00:00:00"/>
    <x v="0"/>
  </r>
  <r>
    <x v="1"/>
    <s v="CENTRO MEDICO Y ODONTOLOGICO CIRCUNVALAR COMFAMILIAR"/>
    <s v="EI02-1219"/>
    <s v="CC"/>
    <n v="42060465"/>
    <x v="6"/>
    <s v="AÃ±os"/>
    <x v="0"/>
    <x v="0"/>
    <s v="PEREIRA"/>
    <x v="0"/>
    <s v="H919"/>
    <x v="5"/>
    <s v="CONFIRMADO NUEVO"/>
    <d v="2020-01-07T00:00:00"/>
    <x v="0"/>
  </r>
  <r>
    <x v="1"/>
    <s v="CENTRO MEDICO Y ODONTOLOGICO CIRCUNVALAR COMFAMILIAR"/>
    <s v="EI03-1496"/>
    <s v="RC"/>
    <n v="1088883701"/>
    <x v="7"/>
    <s v="AÃ±os"/>
    <x v="0"/>
    <x v="0"/>
    <s v="PEREIRA"/>
    <x v="0"/>
    <s v="H919"/>
    <x v="5"/>
    <s v="CONFIRMADO NUEVO"/>
    <d v="2020-01-07T00:00:00"/>
    <x v="0"/>
  </r>
  <r>
    <x v="1"/>
    <s v="CENTRO MEDICO Y ODONTOLOGICO CIRCUNVALAR COMFAMILIAR"/>
    <s v="EI03-1499"/>
    <s v="CC"/>
    <n v="24943501"/>
    <x v="8"/>
    <s v="AÃ±os"/>
    <x v="0"/>
    <x v="0"/>
    <s v="PEREIRA"/>
    <x v="0"/>
    <s v="H919"/>
    <x v="5"/>
    <s v="CONFIRMADO NUEVO"/>
    <d v="2020-01-07T00:00:00"/>
    <x v="0"/>
  </r>
  <r>
    <x v="1"/>
    <s v="CENTRO MEDICO Y ODONTOLOGICO CIRCUNVALAR COMFAMILIAR"/>
    <s v="EI03-1500"/>
    <s v="CC"/>
    <n v="4385043"/>
    <x v="9"/>
    <s v="AÃ±os"/>
    <x v="1"/>
    <x v="0"/>
    <s v="DOSQUEBRADAS"/>
    <x v="0"/>
    <s v="H903"/>
    <x v="1"/>
    <s v="CONFIRMADO NUEVO"/>
    <d v="2020-01-07T00:00:00"/>
    <x v="0"/>
  </r>
  <r>
    <x v="1"/>
    <s v="COMFAMILIAR RISARALDA IPS"/>
    <s v="EI20-2339"/>
    <s v="CC"/>
    <n v="4469935"/>
    <x v="10"/>
    <s v="AÃ±os"/>
    <x v="1"/>
    <x v="0"/>
    <s v="PEREIRA"/>
    <x v="0"/>
    <s v="H919"/>
    <x v="5"/>
    <s v="CONFIRMADO NUEVO"/>
    <d v="2020-01-08T00:00:00"/>
    <x v="0"/>
  </r>
  <r>
    <x v="2"/>
    <s v="ESE HOSPITAL CENTRO"/>
    <s v="FV663377"/>
    <s v="CC"/>
    <n v="24950921"/>
    <x v="8"/>
    <s v="AÃ±os"/>
    <x v="0"/>
    <x v="0"/>
    <s v="PEREIRA"/>
    <x v="1"/>
    <s v="H919"/>
    <x v="5"/>
    <s v="CONFIRMADO NUEVO"/>
    <d v="2020-01-08T00:00:00"/>
    <x v="0"/>
  </r>
  <r>
    <x v="1"/>
    <s v="CENTRO MEDICO Y ODONTOLOGICO CIRCUNVALAR COMFAMILIAR"/>
    <s v="EI03-1752"/>
    <s v="CC"/>
    <n v="25175163"/>
    <x v="11"/>
    <s v="AÃ±os"/>
    <x v="0"/>
    <x v="0"/>
    <s v="SANTAROSADECABAL"/>
    <x v="0"/>
    <s v="H919"/>
    <x v="5"/>
    <s v="CONFIRMADO NUEVO"/>
    <d v="2020-01-13T00:00:00"/>
    <x v="0"/>
  </r>
  <r>
    <x v="1"/>
    <s v="CENTRO MEDICO Y ODONTOLOGICO CIRCUNVALAR COMFAMILIAR"/>
    <s v="EI28-1092"/>
    <s v="CC"/>
    <n v="32410895"/>
    <x v="0"/>
    <s v="AÃ±os"/>
    <x v="0"/>
    <x v="0"/>
    <s v="PEREIRA"/>
    <x v="0"/>
    <s v="H903"/>
    <x v="1"/>
    <s v="CONFIRMADO NUEVO"/>
    <d v="2020-01-13T00:00:00"/>
    <x v="0"/>
  </r>
  <r>
    <x v="1"/>
    <s v="CENTRO MEDICO Y ODONTOLOGICO CIRCUNVALAR COMFAMILIAR"/>
    <s v="EI80-1856"/>
    <s v="CC"/>
    <n v="1088261363"/>
    <x v="12"/>
    <s v="AÃ±os"/>
    <x v="0"/>
    <x v="0"/>
    <s v="DOSQUEBRADAS"/>
    <x v="0"/>
    <s v="H920"/>
    <x v="0"/>
    <s v="CONFIRMADO NUEVO"/>
    <d v="2020-01-13T00:00:00"/>
    <x v="0"/>
  </r>
  <r>
    <x v="3"/>
    <s v="CENTRO MEDICO Y ODONTOLOGICO CIRCUNVALAR COMFAMILIAR"/>
    <s v="EI01-355"/>
    <s v="CC"/>
    <n v="1358061"/>
    <x v="4"/>
    <s v="AÃ±os"/>
    <x v="1"/>
    <x v="0"/>
    <s v="DOSQUEBRADAS"/>
    <x v="0"/>
    <s v="H903"/>
    <x v="1"/>
    <s v="CONFIRMADO NUEVO"/>
    <d v="2020-01-13T00:00:00"/>
    <x v="0"/>
  </r>
  <r>
    <x v="1"/>
    <s v="CENTRO MEDICO Y ODONTOLOGICO CIRCUNVALAR COMFAMILIAR"/>
    <s v="EI02-1378"/>
    <s v="CC"/>
    <n v="10091763"/>
    <x v="13"/>
    <s v="AÃ±os"/>
    <x v="1"/>
    <x v="0"/>
    <s v="PEREIRA"/>
    <x v="0"/>
    <s v="H903"/>
    <x v="1"/>
    <s v="CONFIRMADO NUEVO"/>
    <d v="2020-01-13T00:00:00"/>
    <x v="0"/>
  </r>
  <r>
    <x v="1"/>
    <s v="CENTRO MEDICO Y ODONTOLOGICO CIRCUNVALAR COMFAMILIAR"/>
    <s v="EI80-1867"/>
    <s v="CC"/>
    <n v="10221428"/>
    <x v="1"/>
    <s v="AÃ±os"/>
    <x v="1"/>
    <x v="0"/>
    <s v="DOSQUEBRADAS"/>
    <x v="0"/>
    <s v="H931"/>
    <x v="4"/>
    <s v="CONFIRMADO NUEVO"/>
    <d v="2020-01-13T00:00:00"/>
    <x v="0"/>
  </r>
  <r>
    <x v="1"/>
    <s v="CENTRO MEDICO Y ODONTOLOGICO CIRCUNVALAR COMFAMILIAR"/>
    <s v="EI03-1831"/>
    <s v="CC"/>
    <n v="10086119"/>
    <x v="14"/>
    <s v="AÃ±os"/>
    <x v="1"/>
    <x v="0"/>
    <s v="PEREIRA"/>
    <x v="0"/>
    <s v="H903"/>
    <x v="1"/>
    <s v="CONFIRMADO NUEVO"/>
    <d v="2020-01-14T00:00:00"/>
    <x v="0"/>
  </r>
  <r>
    <x v="1"/>
    <s v="CENTRO MEDICO Y ODONTOLOGICO CIRCUNVALAR COMFAMILIAR"/>
    <s v="EI28-1126"/>
    <s v="CC"/>
    <n v="4503509"/>
    <x v="15"/>
    <s v="AÃ±os"/>
    <x v="1"/>
    <x v="0"/>
    <s v="PEREIRA"/>
    <x v="0"/>
    <s v="H903"/>
    <x v="1"/>
    <s v="CONFIRMADO NUEVO"/>
    <d v="2020-01-14T00:00:00"/>
    <x v="0"/>
  </r>
  <r>
    <x v="2"/>
    <s v="ESE HOSPITAL CENTRO"/>
    <s v="FV674184"/>
    <s v="CC"/>
    <n v="42071774"/>
    <x v="16"/>
    <s v="AÃ±os"/>
    <x v="0"/>
    <x v="0"/>
    <s v="PEREIRA"/>
    <x v="1"/>
    <s v="H920"/>
    <x v="0"/>
    <s v="CONFIRMADO NUEVO"/>
    <d v="2020-01-14T00:00:00"/>
    <x v="0"/>
  </r>
  <r>
    <x v="4"/>
    <s v="CENTRO MEDICO Y ODONTOLOGICO CIRCUNVALAR COMFAMILIAR"/>
    <s v="EI80-1913"/>
    <s v="CC"/>
    <n v="1088298749"/>
    <x v="17"/>
    <s v="AÃ±os"/>
    <x v="1"/>
    <x v="0"/>
    <s v="PEREIRA"/>
    <x v="0"/>
    <s v="H931"/>
    <x v="4"/>
    <s v="CONFIRMADO NUEVO"/>
    <d v="2020-01-14T00:00:00"/>
    <x v="0"/>
  </r>
  <r>
    <x v="1"/>
    <s v="CENTRO MEDICO Y ODONTOLOGICO CIRCUNVALAR COMFAMILIAR"/>
    <s v="EJ07-1302"/>
    <s v="CC"/>
    <n v="2532346"/>
    <x v="18"/>
    <s v="AÃ±os"/>
    <x v="1"/>
    <x v="0"/>
    <s v="PEREIRA"/>
    <x v="0"/>
    <s v="H903"/>
    <x v="1"/>
    <s v="CONFIRMADO NUEVO"/>
    <d v="2020-01-14T00:00:00"/>
    <x v="0"/>
  </r>
  <r>
    <x v="1"/>
    <s v="CENTRO MEDICO Y ODONTOLOGICO CIRCUNVALAR COMFAMILIAR"/>
    <s v="CAPITADA"/>
    <s v="CC"/>
    <n v="24925437"/>
    <x v="18"/>
    <s v="AÃ±os"/>
    <x v="0"/>
    <x v="0"/>
    <s v="PEREIRA"/>
    <x v="0"/>
    <s v="H903"/>
    <x v="1"/>
    <s v="CONFIRMADO NUEVO"/>
    <d v="2020-01-14T00:00:00"/>
    <x v="0"/>
  </r>
  <r>
    <x v="5"/>
    <s v="CENTR0 DE SALUD VILLA SANTANA"/>
    <s v="FV673306"/>
    <s v="CC"/>
    <n v="42050055"/>
    <x v="14"/>
    <s v="AÃ±os"/>
    <x v="0"/>
    <x v="0"/>
    <s v="PEREIRA"/>
    <x v="1"/>
    <s v="H920"/>
    <x v="0"/>
    <s v="CONFIRMADO NUEVO"/>
    <d v="2020-01-16T00:00:00"/>
    <x v="0"/>
  </r>
  <r>
    <x v="5"/>
    <s v="CENTRO DE SALUD SAN CAMILO"/>
    <s v="FV673849"/>
    <s v="CC"/>
    <n v="38891599"/>
    <x v="19"/>
    <s v="AÃ±os"/>
    <x v="0"/>
    <x v="1"/>
    <s v="PEREIRA"/>
    <x v="1"/>
    <s v="H905"/>
    <x v="6"/>
    <s v="CONFIRMADO NUEVO"/>
    <d v="2020-01-16T00:00:00"/>
    <x v="0"/>
  </r>
  <r>
    <x v="3"/>
    <s v="CENTRO MEDICO Y ODONTOLOGICO CIRCUNVALAR COMFAMILIAR"/>
    <s v="EI01-403"/>
    <s v="CC"/>
    <n v="24708753"/>
    <x v="14"/>
    <s v="AÃ±os"/>
    <x v="0"/>
    <x v="0"/>
    <s v="PEREIRA"/>
    <x v="0"/>
    <s v="H919"/>
    <x v="5"/>
    <s v="CONFIRMADO NUEVO"/>
    <d v="2020-01-17T00:00:00"/>
    <x v="0"/>
  </r>
  <r>
    <x v="1"/>
    <s v="COMFAMILIAR RISARALDA IPS"/>
    <s v="EI16-3970"/>
    <s v="CC"/>
    <n v="1054918783"/>
    <x v="12"/>
    <s v="AÃ±os"/>
    <x v="0"/>
    <x v="0"/>
    <s v="DOSQUEBRADAS"/>
    <x v="0"/>
    <s v="H904"/>
    <x v="2"/>
    <s v="CONFIRMADO NUEVO"/>
    <d v="2020-01-17T00:00:00"/>
    <x v="0"/>
  </r>
  <r>
    <x v="5"/>
    <s v="CENTR0 DE SALUD VILLA SANTANA"/>
    <s v="FV677246"/>
    <s v="CC"/>
    <n v="4560350"/>
    <x v="20"/>
    <s v="AÃ±os"/>
    <x v="1"/>
    <x v="0"/>
    <s v="PEREIRA"/>
    <x v="1"/>
    <s v="H920"/>
    <x v="0"/>
    <s v="CONFIRMADO NUEVO"/>
    <d v="2020-01-18T00:00:00"/>
    <x v="0"/>
  </r>
  <r>
    <x v="1"/>
    <s v="CENTRO MEDICO Y ODONTOLOGICO CIRCUNVALAR COMFAMILIAR"/>
    <s v="CAPITADA"/>
    <s v="CC"/>
    <n v="42118504"/>
    <x v="21"/>
    <s v="AÃ±os"/>
    <x v="0"/>
    <x v="0"/>
    <s v="DOSQUEBRADAS"/>
    <x v="0"/>
    <s v="H905"/>
    <x v="6"/>
    <s v="CONFIRMADO NUEVO"/>
    <d v="2020-01-20T00:00:00"/>
    <x v="0"/>
  </r>
  <r>
    <x v="1"/>
    <s v="CENTRO MEDICO Y ODONTOLOGICO CIRCUNVALAR COMFAMILIAR"/>
    <s v="EI02-1714"/>
    <s v="CC"/>
    <n v="34053487"/>
    <x v="14"/>
    <s v="AÃ±os"/>
    <x v="0"/>
    <x v="0"/>
    <s v="PEREIRA"/>
    <x v="0"/>
    <s v="H903"/>
    <x v="1"/>
    <s v="CONFIRMADO NUEVO"/>
    <d v="2020-01-20T00:00:00"/>
    <x v="0"/>
  </r>
  <r>
    <x v="1"/>
    <s v="CENTRO MEDICO Y ODONTOLOGICO CIRCUNVALAR COMFAMILIAR"/>
    <s v="EI28-1259"/>
    <s v="CC"/>
    <n v="24942875"/>
    <x v="18"/>
    <s v="AÃ±os"/>
    <x v="0"/>
    <x v="0"/>
    <s v="PEREIRA"/>
    <x v="0"/>
    <s v="H903"/>
    <x v="1"/>
    <s v="CONFIRMADO NUEVO"/>
    <d v="2020-01-20T00:00:00"/>
    <x v="0"/>
  </r>
  <r>
    <x v="2"/>
    <s v="SALUD PEREIRA HOSPITAL DE CUBA ESE"/>
    <s v="FV678130"/>
    <s v="CC"/>
    <n v="24933271"/>
    <x v="18"/>
    <s v="AÃ±os"/>
    <x v="0"/>
    <x v="0"/>
    <s v="PEREIRA"/>
    <x v="1"/>
    <s v="H903"/>
    <x v="1"/>
    <s v="CONFIRMADO NUEVO"/>
    <d v="2020-01-20T00:00:00"/>
    <x v="0"/>
  </r>
  <r>
    <x v="5"/>
    <s v="CENTR0 DE SALUD VILLA SANTANA"/>
    <s v="FV677959"/>
    <s v="CC"/>
    <n v="10135806"/>
    <x v="22"/>
    <s v="AÃ±os"/>
    <x v="1"/>
    <x v="1"/>
    <s v="PEREIRA"/>
    <x v="1"/>
    <s v="H919"/>
    <x v="5"/>
    <s v="CONFIRMADO NUEVO"/>
    <d v="2020-01-20T00:00:00"/>
    <x v="0"/>
  </r>
  <r>
    <x v="1"/>
    <s v="COMFAMILIAR RISARALDA IPS"/>
    <s v="EI21-3739"/>
    <s v="TI"/>
    <n v="1089598657"/>
    <x v="23"/>
    <s v="AÃ±os"/>
    <x v="0"/>
    <x v="0"/>
    <s v="PEREIRA"/>
    <x v="0"/>
    <s v="H920"/>
    <x v="0"/>
    <s v="CONFIRMADO NUEVO"/>
    <d v="2020-01-20T00:00:00"/>
    <x v="0"/>
  </r>
  <r>
    <x v="1"/>
    <s v="CENTRO MEDICO Y ODONTOLOGICO CIRCUNVALAR COMFAMILIAR"/>
    <s v="EI80-2199"/>
    <s v="CC"/>
    <n v="1004794631"/>
    <x v="24"/>
    <s v="AÃ±os"/>
    <x v="1"/>
    <x v="0"/>
    <s v="PEREIRA"/>
    <x v="0"/>
    <s v="H904"/>
    <x v="2"/>
    <s v="CONFIRMADO NUEVO"/>
    <d v="2020-01-20T00:00:00"/>
    <x v="0"/>
  </r>
  <r>
    <x v="1"/>
    <s v="CENTRO MEDICO Y ODONTOLOGICO CIRCUNVALAR COMFAMILIAR"/>
    <s v="EI01-409"/>
    <s v="RC"/>
    <n v="1089620772"/>
    <x v="25"/>
    <s v="AÃ±os"/>
    <x v="0"/>
    <x v="0"/>
    <s v="PEREIRA"/>
    <x v="0"/>
    <s v="H920"/>
    <x v="0"/>
    <s v="CONFIRMADO NUEVO"/>
    <d v="2020-01-20T00:00:00"/>
    <x v="0"/>
  </r>
  <r>
    <x v="3"/>
    <s v="CENTRO MEDICO Y ODONTOLOGICO CIRCUNVALAR COMFAMILIAR"/>
    <s v="EI01-409"/>
    <s v="RC"/>
    <n v="1089620772"/>
    <x v="25"/>
    <s v="AÃ±os"/>
    <x v="0"/>
    <x v="0"/>
    <s v="PEREIRA"/>
    <x v="0"/>
    <s v="H920"/>
    <x v="0"/>
    <s v="CONFIRMADO NUEVO"/>
    <d v="2020-01-20T00:00:00"/>
    <x v="0"/>
  </r>
  <r>
    <x v="1"/>
    <s v="CENTRO MEDICO Y ODONTOLOGICO CIRCUNVALAR COMFAMILIAR"/>
    <s v="EI28-1333"/>
    <s v="CC"/>
    <n v="1004777561"/>
    <x v="26"/>
    <s v="AÃ±os"/>
    <x v="0"/>
    <x v="0"/>
    <s v="DOSQUEBRADAS"/>
    <x v="0"/>
    <s v="H919"/>
    <x v="5"/>
    <s v="CONFIRMADO NUEVO"/>
    <d v="2020-01-21T00:00:00"/>
    <x v="0"/>
  </r>
  <r>
    <x v="1"/>
    <s v="CENTRO MEDICO Y ODONTOLOGICO CIRCUNVALAR COMFAMILIAR"/>
    <s v="EI80-2255"/>
    <s v="CC"/>
    <n v="24903109"/>
    <x v="4"/>
    <s v="AÃ±os"/>
    <x v="0"/>
    <x v="0"/>
    <s v="PEREIRA"/>
    <x v="0"/>
    <s v="H919"/>
    <x v="5"/>
    <s v="CONFIRMADO NUEVO"/>
    <d v="2020-01-21T00:00:00"/>
    <x v="0"/>
  </r>
  <r>
    <x v="1"/>
    <s v="CENTRO MEDICO Y ODONTOLOGICO CIRCUNVALAR COMFAMILIAR"/>
    <s v="EI28-1320"/>
    <s v="CC"/>
    <n v="32469588"/>
    <x v="27"/>
    <s v="AÃ±os"/>
    <x v="0"/>
    <x v="0"/>
    <s v="PEREIRA"/>
    <x v="0"/>
    <s v="H931"/>
    <x v="4"/>
    <s v="CONFIRMADO NUEVO"/>
    <d v="2020-01-21T00:00:00"/>
    <x v="0"/>
  </r>
  <r>
    <x v="1"/>
    <s v="COMFAMILIAR RISARALDA IPS"/>
    <s v="EI20-3385"/>
    <s v="CC"/>
    <n v="34057881"/>
    <x v="14"/>
    <s v="AÃ±os"/>
    <x v="0"/>
    <x v="0"/>
    <s v="PEREIRA"/>
    <x v="0"/>
    <s v="H919"/>
    <x v="5"/>
    <s v="CONFIRMADO NUEVO"/>
    <d v="2020-01-21T00:00:00"/>
    <x v="0"/>
  </r>
  <r>
    <x v="2"/>
    <s v="ESE HOSPITAL CENTRO"/>
    <s v="FV680410"/>
    <s v="CC"/>
    <n v="16201556"/>
    <x v="28"/>
    <s v="AÃ±os"/>
    <x v="1"/>
    <x v="0"/>
    <s v="PEREIRA"/>
    <x v="1"/>
    <s v="H920"/>
    <x v="0"/>
    <s v="CONFIRMADO NUEVO"/>
    <d v="2020-01-21T00:00:00"/>
    <x v="0"/>
  </r>
  <r>
    <x v="1"/>
    <s v="CENTRO MEDICO Y ODONTOLOGICO CIRCUNVALAR COMFAMILIAR"/>
    <s v="EI02-1816"/>
    <s v="CC"/>
    <n v="4581375"/>
    <x v="1"/>
    <s v="AÃ±os"/>
    <x v="1"/>
    <x v="0"/>
    <s v="PEREIRA"/>
    <x v="0"/>
    <s v="H904"/>
    <x v="2"/>
    <s v="CONFIRMADO NUEVO"/>
    <d v="2020-01-22T00:00:00"/>
    <x v="0"/>
  </r>
  <r>
    <x v="1"/>
    <s v="CENTRO MEDICO Y ODONTOLOGICO CIRCUNVALAR COMFAMILIAR"/>
    <s v="EI28-1379"/>
    <s v="TI"/>
    <n v="1137060604"/>
    <x v="29"/>
    <s v="AÃ±os"/>
    <x v="1"/>
    <x v="0"/>
    <s v="PEREIRA"/>
    <x v="0"/>
    <s v="H920"/>
    <x v="0"/>
    <s v="CONFIRMADO NUEVO"/>
    <d v="2020-01-22T00:00:00"/>
    <x v="0"/>
  </r>
  <r>
    <x v="2"/>
    <s v="CENTR0 DE SALUD VILLA SANTANA"/>
    <s v="FV682753"/>
    <s v="TI"/>
    <n v="1088018184"/>
    <x v="30"/>
    <s v="AÃ±os"/>
    <x v="0"/>
    <x v="1"/>
    <s v="PEREIRA"/>
    <x v="1"/>
    <s v="H920"/>
    <x v="0"/>
    <s v="CONFIRMADO NUEVO"/>
    <d v="2020-01-22T00:00:00"/>
    <x v="0"/>
  </r>
  <r>
    <x v="6"/>
    <s v="IPS SAN SEBASTIAN LIMITADA"/>
    <s v="C766"/>
    <s v="TI"/>
    <n v="1088825158"/>
    <x v="23"/>
    <s v="AÃ±os"/>
    <x v="1"/>
    <x v="0"/>
    <s v="PEREIRA"/>
    <x v="0"/>
    <s v="H920"/>
    <x v="0"/>
    <s v="CONFIRMADO NUEVO"/>
    <d v="2020-01-23T00:00:00"/>
    <x v="0"/>
  </r>
  <r>
    <x v="5"/>
    <s v="CENTRO DE SALUD CASA DEL ABUELO"/>
    <s v="FV686636"/>
    <s v="CC"/>
    <n v="42021527"/>
    <x v="27"/>
    <s v="AÃ±os"/>
    <x v="0"/>
    <x v="0"/>
    <s v="PEREIRA"/>
    <x v="1"/>
    <s v="H919"/>
    <x v="5"/>
    <s v="CONFIRMADO NUEVO"/>
    <d v="2020-01-23T00:00:00"/>
    <x v="0"/>
  </r>
  <r>
    <x v="1"/>
    <s v="COMFAMILIAR RISARALDA IPS"/>
    <s v="EI18-4769"/>
    <s v="CC"/>
    <n v="10281556"/>
    <x v="31"/>
    <s v="AÃ±os"/>
    <x v="1"/>
    <x v="0"/>
    <s v="DOSQUEBRADAS"/>
    <x v="0"/>
    <s v="H903"/>
    <x v="1"/>
    <s v="CONFIRMADO NUEVO"/>
    <d v="2020-01-24T00:00:00"/>
    <x v="0"/>
  </r>
  <r>
    <x v="2"/>
    <s v="ESE HOSPITAL CENTRO"/>
    <s v="FV689847"/>
    <s v="CC"/>
    <n v="16355094"/>
    <x v="32"/>
    <s v="AÃ±os"/>
    <x v="1"/>
    <x v="1"/>
    <s v="PEREIRA"/>
    <x v="1"/>
    <s v="H919"/>
    <x v="5"/>
    <s v="CONFIRMADO NUEVO"/>
    <d v="2020-01-25T00:00:00"/>
    <x v="0"/>
  </r>
  <r>
    <x v="1"/>
    <s v="CENTRO MEDICO Y ODONTOLOGICO CIRCUNVALAR COMFAMILIAR"/>
    <s v="EI02-1950"/>
    <s v="RC"/>
    <n v="1089633654"/>
    <x v="33"/>
    <s v="AÃ±os"/>
    <x v="0"/>
    <x v="0"/>
    <s v="PEREIRA"/>
    <x v="0"/>
    <s v="H901"/>
    <x v="7"/>
    <s v="CONFIRMADO NUEVO"/>
    <d v="2020-01-25T00:00:00"/>
    <x v="0"/>
  </r>
  <r>
    <x v="1"/>
    <s v="CENTRO MEDICO Y ODONTOLOGICO CIRCUNVALAR COMFAMILIAR"/>
    <s v="EI03-2405"/>
    <s v="CC"/>
    <n v="4331335"/>
    <x v="34"/>
    <s v="AÃ±os"/>
    <x v="1"/>
    <x v="0"/>
    <s v="PEREIRA"/>
    <x v="0"/>
    <s v="H903"/>
    <x v="1"/>
    <s v="CONFIRMADO NUEVO"/>
    <d v="2020-01-27T00:00:00"/>
    <x v="0"/>
  </r>
  <r>
    <x v="5"/>
    <s v="CENTR0 DE SALUD VILLA SANTANA"/>
    <s v="FV690506"/>
    <s v="CC"/>
    <n v="42102828"/>
    <x v="22"/>
    <s v="AÃ±os"/>
    <x v="0"/>
    <x v="0"/>
    <s v="PEREIRA"/>
    <x v="1"/>
    <s v="H903"/>
    <x v="1"/>
    <s v="CONFIRMADO NUEVO"/>
    <d v="2020-01-27T00:00:00"/>
    <x v="0"/>
  </r>
  <r>
    <x v="1"/>
    <s v="CENTRO MEDICO Y ODONTOLOGICO CIRCUNVALAR COMFAMILIAR"/>
    <s v="EI09-3314"/>
    <s v="CC"/>
    <n v="25179865"/>
    <x v="35"/>
    <s v="AÃ±os"/>
    <x v="0"/>
    <x v="0"/>
    <s v="PEREIRA"/>
    <x v="0"/>
    <s v="H920"/>
    <x v="0"/>
    <s v="CONFIRMADO NUEVO"/>
    <d v="2020-01-27T00:00:00"/>
    <x v="0"/>
  </r>
  <r>
    <x v="5"/>
    <s v="ESE HOSPITAL CENTRO"/>
    <s v="FV692215"/>
    <s v="CC"/>
    <n v="30346948"/>
    <x v="36"/>
    <s v="AÃ±os"/>
    <x v="0"/>
    <x v="0"/>
    <s v="PEREIRA"/>
    <x v="1"/>
    <s v="H900"/>
    <x v="8"/>
    <s v="CONFIRMADO NUEVO"/>
    <d v="2020-01-27T00:00:00"/>
    <x v="0"/>
  </r>
  <r>
    <x v="1"/>
    <s v="CENTRO MEDICO Y ODONTOLOGICO CIRCUNVALAR COMFAMILIAR"/>
    <s v="EI80-2525"/>
    <s v="CC"/>
    <n v="10069897"/>
    <x v="8"/>
    <s v="AÃ±os"/>
    <x v="1"/>
    <x v="0"/>
    <s v="PEREIRA"/>
    <x v="0"/>
    <s v="H904"/>
    <x v="2"/>
    <s v="CONFIRMADO NUEVO"/>
    <d v="2020-01-27T00:00:00"/>
    <x v="0"/>
  </r>
  <r>
    <x v="7"/>
    <s v="PUESTO DESALUD CRUCERO DE COMBIA"/>
    <s v="FV691581"/>
    <s v="CC"/>
    <n v="5857045"/>
    <x v="4"/>
    <s v="AÃ±os"/>
    <x v="1"/>
    <x v="1"/>
    <s v="PEREIRA"/>
    <x v="1"/>
    <s v="H919"/>
    <x v="5"/>
    <s v="CONFIRMADO NUEVO"/>
    <d v="2020-01-27T00:00:00"/>
    <x v="0"/>
  </r>
  <r>
    <x v="1"/>
    <s v="CENTRO MEDICO Y ODONTOLOGICO CIRCUNVALAR COMFAMILIAR"/>
    <s v="EJ07-1709"/>
    <s v="CC"/>
    <n v="42069603"/>
    <x v="16"/>
    <s v="AÃ±os"/>
    <x v="0"/>
    <x v="0"/>
    <s v="DOSQUEBRADAS"/>
    <x v="0"/>
    <s v="H931"/>
    <x v="4"/>
    <s v="CONFIRMADO NUEVO"/>
    <d v="2020-01-28T00:00:00"/>
    <x v="0"/>
  </r>
  <r>
    <x v="5"/>
    <s v="ESE HOSPITAL CENTRO"/>
    <s v="FV697220"/>
    <s v="CC"/>
    <n v="4522027"/>
    <x v="37"/>
    <s v="AÃ±os"/>
    <x v="1"/>
    <x v="1"/>
    <s v="PEREIRA"/>
    <x v="1"/>
    <s v="H900"/>
    <x v="8"/>
    <s v="CONFIRMADO NUEVO"/>
    <d v="2020-01-29T00:00:00"/>
    <x v="0"/>
  </r>
  <r>
    <x v="1"/>
    <s v="COMFAMILIAR RISARALDA IPS"/>
    <s v="EI20-4294"/>
    <s v="CC"/>
    <n v="1088284335"/>
    <x v="38"/>
    <s v="AÃ±os"/>
    <x v="1"/>
    <x v="0"/>
    <s v="PEREIRA"/>
    <x v="0"/>
    <s v="H919"/>
    <x v="5"/>
    <s v="CONFIRMADO NUEVO"/>
    <d v="2020-01-29T00:00:00"/>
    <x v="0"/>
  </r>
  <r>
    <x v="2"/>
    <s v="ESE HOSPITAL CENTRO"/>
    <s v="FV699694"/>
    <s v="CC"/>
    <n v="1088346828"/>
    <x v="39"/>
    <s v="AÃ±os"/>
    <x v="1"/>
    <x v="0"/>
    <s v="PEREIRA"/>
    <x v="1"/>
    <s v="H920"/>
    <x v="0"/>
    <s v="CONFIRMADO NUEVO"/>
    <d v="2020-01-31T00:00:00"/>
    <x v="0"/>
  </r>
  <r>
    <x v="7"/>
    <s v="CENTR0 DE SALUD VILLA SANTANA"/>
    <s v="FV701681"/>
    <s v="CC"/>
    <n v="25150201"/>
    <x v="37"/>
    <s v="AÃ±os"/>
    <x v="0"/>
    <x v="0"/>
    <s v="PEREIRA"/>
    <x v="1"/>
    <s v="H920"/>
    <x v="0"/>
    <s v="CONFIRMADO NUEVO"/>
    <d v="2020-02-01T00:00:00"/>
    <x v="0"/>
  </r>
  <r>
    <x v="1"/>
    <s v="CENTRO MEDICO Y ODONTOLOGICO CIRCUNVALAR COMFAMILIAR"/>
    <s v="EI03-2773"/>
    <s v="CC"/>
    <n v="25157726"/>
    <x v="6"/>
    <s v="AÃ±os"/>
    <x v="0"/>
    <x v="0"/>
    <s v="PEREIRA"/>
    <x v="0"/>
    <s v="H920"/>
    <x v="0"/>
    <s v="CONFIRMADO NUEVO"/>
    <d v="2020-02-03T00:00:00"/>
    <x v="0"/>
  </r>
  <r>
    <x v="1"/>
    <s v="CENTRO MEDICO Y ODONTOLOGICO CIRCUNVALAR COMFAMILIAR"/>
    <s v="EI02-2317"/>
    <s v="CC"/>
    <n v="4581263"/>
    <x v="40"/>
    <s v="AÃ±os"/>
    <x v="1"/>
    <x v="0"/>
    <s v="PEREIRA"/>
    <x v="0"/>
    <s v="H919"/>
    <x v="5"/>
    <s v="CONFIRMADO NUEVO"/>
    <d v="2020-02-03T00:00:00"/>
    <x v="0"/>
  </r>
  <r>
    <x v="1"/>
    <s v="CENTRO MEDICO Y ODONTOLOGICO CIRCUNVALAR COMFAMILIAR"/>
    <s v="EI02-2289"/>
    <s v="RC"/>
    <n v="1089620129"/>
    <x v="25"/>
    <s v="AÃ±os"/>
    <x v="0"/>
    <x v="0"/>
    <s v="DOSQUEBRADAS"/>
    <x v="0"/>
    <s v="H920"/>
    <x v="0"/>
    <s v="CONFIRMADO NUEVO"/>
    <d v="2020-02-03T00:00:00"/>
    <x v="0"/>
  </r>
  <r>
    <x v="1"/>
    <s v="CENTRO MEDICO Y ODONTOLOGICO CIRCUNVALAR COMFAMILIAR"/>
    <s v="EI80-2920"/>
    <s v="CC"/>
    <n v="10082251"/>
    <x v="14"/>
    <s v="AÃ±os"/>
    <x v="1"/>
    <x v="0"/>
    <s v="DOSQUEBRADAS"/>
    <x v="0"/>
    <s v="H931"/>
    <x v="4"/>
    <s v="CONFIRMADO NUEVO"/>
    <d v="2020-02-03T00:00:00"/>
    <x v="0"/>
  </r>
  <r>
    <x v="1"/>
    <s v="COMFAMILIAR RISARALDA IPS"/>
    <s v="EI17-4295"/>
    <s v="CC"/>
    <n v="10069142"/>
    <x v="20"/>
    <s v="AÃ±os"/>
    <x v="1"/>
    <x v="0"/>
    <s v="PEREIRA"/>
    <x v="0"/>
    <s v="H903"/>
    <x v="1"/>
    <s v="CONFIRMADO NUEVO"/>
    <d v="2020-02-03T00:00:00"/>
    <x v="0"/>
  </r>
  <r>
    <x v="1"/>
    <s v="CENTRO MEDICO Y ODONTOLOGICO CIRCUNVALAR COMFAMILIAR"/>
    <s v="EI02-2333"/>
    <s v="CC"/>
    <n v="18511575"/>
    <x v="41"/>
    <s v="AÃ±os"/>
    <x v="1"/>
    <x v="0"/>
    <s v="DOSQUEBRADAS"/>
    <x v="0"/>
    <s v="H903"/>
    <x v="1"/>
    <s v="CONFIRMADO NUEVO"/>
    <d v="2020-02-04T00:00:00"/>
    <x v="0"/>
  </r>
  <r>
    <x v="1"/>
    <s v="COMFAMILIAR RISARALDA IPS"/>
    <s v="EI21-4625"/>
    <s v="CC"/>
    <n v="9870328"/>
    <x v="11"/>
    <s v="AÃ±os"/>
    <x v="1"/>
    <x v="0"/>
    <s v="PEREIRA"/>
    <x v="0"/>
    <s v="H919"/>
    <x v="5"/>
    <s v="CONFIRMADO NUEVO"/>
    <d v="2020-02-04T00:00:00"/>
    <x v="0"/>
  </r>
  <r>
    <x v="8"/>
    <s v="COMFAMILIAR RISARALDA IPS"/>
    <s v="EI16-5305"/>
    <s v="CC"/>
    <n v="3019711"/>
    <x v="42"/>
    <s v="AÃ±os"/>
    <x v="1"/>
    <x v="0"/>
    <s v="PEREIRA"/>
    <x v="0"/>
    <s v="H919"/>
    <x v="5"/>
    <s v="CONFIRMADO NUEVO"/>
    <d v="2020-02-04T00:00:00"/>
    <x v="0"/>
  </r>
  <r>
    <x v="1"/>
    <s v="COMFAMILIAR RISARALDA IPS"/>
    <s v="EI16-5305"/>
    <s v="CC"/>
    <n v="3019711"/>
    <x v="42"/>
    <s v="AÃ±os"/>
    <x v="1"/>
    <x v="0"/>
    <s v="PEREIRA"/>
    <x v="0"/>
    <s v="H919"/>
    <x v="5"/>
    <s v="CONFIRMADO NUEVO"/>
    <d v="2020-02-04T00:00:00"/>
    <x v="0"/>
  </r>
  <r>
    <x v="1"/>
    <s v="CENTRO MEDICO Y ODONTOLOGICO CIRCUNVALAR COMFAMILIAR"/>
    <s v="EI02-2359"/>
    <s v="CC"/>
    <n v="75144432"/>
    <x v="22"/>
    <s v="AÃ±os"/>
    <x v="1"/>
    <x v="0"/>
    <s v="DOSQUEBRADAS"/>
    <x v="0"/>
    <s v="H901"/>
    <x v="7"/>
    <s v="CONFIRMADO NUEVO"/>
    <d v="2020-02-04T00:00:00"/>
    <x v="0"/>
  </r>
  <r>
    <x v="1"/>
    <s v="CENTRO MEDICO Y ODONTOLOGICO CIRCUNVALAR COMFAMILIAR"/>
    <s v="EI28-1620"/>
    <s v="CC"/>
    <n v="24949328"/>
    <x v="42"/>
    <s v="AÃ±os"/>
    <x v="0"/>
    <x v="0"/>
    <s v="PEREIRA"/>
    <x v="0"/>
    <s v="H903"/>
    <x v="1"/>
    <s v="CONFIRMADO NUEVO"/>
    <d v="2020-02-04T00:00:00"/>
    <x v="0"/>
  </r>
  <r>
    <x v="1"/>
    <s v="CENTRO MEDICO Y ODONTOLOGICO CIRCUNVALAR COMFAMILIAR"/>
    <s v="EI03-2813"/>
    <s v="RC"/>
    <n v="1142521939"/>
    <x v="43"/>
    <s v="AÃ±os"/>
    <x v="0"/>
    <x v="0"/>
    <s v="PEREIRA"/>
    <x v="0"/>
    <s v="H919"/>
    <x v="5"/>
    <s v="CONFIRMADO NUEVO"/>
    <d v="2020-02-04T00:00:00"/>
    <x v="0"/>
  </r>
  <r>
    <x v="1"/>
    <s v="CENTRO MEDICO Y ODONTOLOGICO CIRCUNVALAR COMFAMILIAR"/>
    <s v="EI80-3023"/>
    <s v="CC"/>
    <n v="24801586"/>
    <x v="15"/>
    <s v="AÃ±os"/>
    <x v="0"/>
    <x v="0"/>
    <s v="PEREIRA"/>
    <x v="0"/>
    <s v="H904"/>
    <x v="2"/>
    <s v="CONFIRMADO NUEVO"/>
    <d v="2020-02-04T00:00:00"/>
    <x v="0"/>
  </r>
  <r>
    <x v="1"/>
    <s v="COMFAMILIAR RISARALDA IPS"/>
    <s v="EI16-5404"/>
    <s v="CC"/>
    <n v="24671335"/>
    <x v="44"/>
    <s v="AÃ±os"/>
    <x v="0"/>
    <x v="0"/>
    <s v="DOSQUEBRADAS"/>
    <x v="0"/>
    <s v="H903"/>
    <x v="1"/>
    <s v="CONFIRMADO NUEVO"/>
    <d v="2020-02-05T00:00:00"/>
    <x v="0"/>
  </r>
  <r>
    <x v="1"/>
    <s v="CENTRO MEDICO Y ODONTOLOGICO CIRCUNVALAR COMFAMILIAR"/>
    <s v="EI03-2892"/>
    <s v="RC"/>
    <n v="1089621102"/>
    <x v="25"/>
    <s v="AÃ±os"/>
    <x v="0"/>
    <x v="0"/>
    <s v="DOSQUEBRADAS"/>
    <x v="0"/>
    <s v="H920"/>
    <x v="0"/>
    <s v="CONFIRMADO NUEVO"/>
    <d v="2020-02-05T00:00:00"/>
    <x v="0"/>
  </r>
  <r>
    <x v="2"/>
    <s v="CENTR0 DE SALUD VILLA SANTANA"/>
    <s v="FV708947"/>
    <s v="CC"/>
    <n v="11760070"/>
    <x v="15"/>
    <s v="AÃ±os"/>
    <x v="1"/>
    <x v="0"/>
    <s v="PEREIRA"/>
    <x v="1"/>
    <s v="H906"/>
    <x v="9"/>
    <s v="CONFIRMADO NUEVO"/>
    <d v="2020-02-05T00:00:00"/>
    <x v="0"/>
  </r>
  <r>
    <x v="2"/>
    <s v="CENTR0 DE SALUD VILLA SANTANA"/>
    <s v="FV708564"/>
    <s v="CC"/>
    <n v="10108937"/>
    <x v="6"/>
    <s v="AÃ±os"/>
    <x v="1"/>
    <x v="0"/>
    <s v="PEREIRA"/>
    <x v="1"/>
    <s v="H931"/>
    <x v="4"/>
    <s v="CONFIRMADO NUEVO"/>
    <d v="2020-02-05T00:00:00"/>
    <x v="0"/>
  </r>
  <r>
    <x v="2"/>
    <s v="ESE HOSPITAL CENTRO"/>
    <s v="FV712898"/>
    <s v="CC"/>
    <n v="42084535"/>
    <x v="34"/>
    <s v="AÃ±os"/>
    <x v="0"/>
    <x v="0"/>
    <s v="PEREIRA"/>
    <x v="1"/>
    <s v="H903"/>
    <x v="1"/>
    <s v="CONFIRMADO NUEVO"/>
    <d v="2020-02-07T00:00:00"/>
    <x v="0"/>
  </r>
  <r>
    <x v="6"/>
    <s v="IPS SAN SEBASTIAN LIMITADA"/>
    <s v="C772"/>
    <s v="CC"/>
    <n v="1403910"/>
    <x v="44"/>
    <s v="AÃ±os"/>
    <x v="1"/>
    <x v="0"/>
    <s v="PEREIRA"/>
    <x v="0"/>
    <s v="H900"/>
    <x v="8"/>
    <s v="CONFIRMADO NUEVO"/>
    <d v="2020-02-08T00:00:00"/>
    <x v="0"/>
  </r>
  <r>
    <x v="9"/>
    <s v="CENTRO MEDICO Y ODONTOLOGICO CIRCUNVALAR COMFAMILIAR"/>
    <s v="EI03-3125"/>
    <s v="CC"/>
    <n v="24899585"/>
    <x v="45"/>
    <s v="AÃ±os"/>
    <x v="0"/>
    <x v="0"/>
    <s v="PEREIRA"/>
    <x v="0"/>
    <s v="H919"/>
    <x v="5"/>
    <s v="CONFIRMADO NUEVO"/>
    <d v="2020-02-10T00:00:00"/>
    <x v="0"/>
  </r>
  <r>
    <x v="1"/>
    <s v="COMFAMILIAR RISARALDA IPS"/>
    <s v="EI16-5744"/>
    <s v="CC"/>
    <n v="42159377"/>
    <x v="46"/>
    <s v="AÃ±os"/>
    <x v="0"/>
    <x v="0"/>
    <s v="DOSQUEBRADAS"/>
    <x v="0"/>
    <s v="H920"/>
    <x v="0"/>
    <s v="CONFIRMADO NUEVO"/>
    <d v="2020-02-10T00:00:00"/>
    <x v="0"/>
  </r>
  <r>
    <x v="1"/>
    <s v="CENTRO MEDICO Y ODONTOLOGICO CIRCUNVALAR COMFAMILIAR"/>
    <s v="EI80-3306"/>
    <s v="CC"/>
    <n v="4352178"/>
    <x v="6"/>
    <s v="AÃ±os"/>
    <x v="1"/>
    <x v="0"/>
    <s v="APIA"/>
    <x v="0"/>
    <s v="H900"/>
    <x v="8"/>
    <s v="CONFIRMADO NUEVO"/>
    <d v="2020-02-10T00:00:00"/>
    <x v="0"/>
  </r>
  <r>
    <x v="1"/>
    <s v="CENTRO MEDICO Y ODONTOLOGICO CIRCUNVALAR COMFAMILIAR"/>
    <s v="EI02-2608"/>
    <s v="CC"/>
    <n v="42078047"/>
    <x v="9"/>
    <s v="AÃ±os"/>
    <x v="0"/>
    <x v="0"/>
    <s v="PEREIRA"/>
    <x v="0"/>
    <s v="H901"/>
    <x v="7"/>
    <s v="CONFIRMADO NUEVO"/>
    <d v="2020-02-10T00:00:00"/>
    <x v="0"/>
  </r>
  <r>
    <x v="1"/>
    <s v="CENTRO MEDICO Y ODONTOLOGICO CIRCUNVALAR COMFAMILIAR"/>
    <s v="EI02-2598"/>
    <s v="CC"/>
    <n v="4351508"/>
    <x v="40"/>
    <s v="AÃ±os"/>
    <x v="1"/>
    <x v="0"/>
    <s v="PEREIRA"/>
    <x v="0"/>
    <s v="H904"/>
    <x v="2"/>
    <s v="CONFIRMADO NUEVO"/>
    <d v="2020-02-10T00:00:00"/>
    <x v="0"/>
  </r>
  <r>
    <x v="9"/>
    <s v="CENTRO MEDICO Y ODONTOLOGICO CIRCUNVALAR COMFAMILIAR"/>
    <s v="EI80-3401"/>
    <s v="CC"/>
    <n v="10069738"/>
    <x v="8"/>
    <s v="AÃ±os"/>
    <x v="1"/>
    <x v="0"/>
    <s v="PEREIRA"/>
    <x v="0"/>
    <s v="H919"/>
    <x v="5"/>
    <s v="CONFIRMADO NUEVO"/>
    <d v="2020-02-11T00:00:00"/>
    <x v="0"/>
  </r>
  <r>
    <x v="1"/>
    <s v="CENTRO MEDICO Y ODONTOLOGICO CIRCUNVALAR COMFAMILIAR"/>
    <s v="EJ07-2149"/>
    <s v="CC"/>
    <n v="34043526"/>
    <x v="10"/>
    <s v="AÃ±os"/>
    <x v="0"/>
    <x v="0"/>
    <s v="DOSQUEBRADAS"/>
    <x v="0"/>
    <s v="H931"/>
    <x v="4"/>
    <s v="CONFIRMADO NUEVO"/>
    <d v="2020-02-11T00:00:00"/>
    <x v="0"/>
  </r>
  <r>
    <x v="1"/>
    <s v="CENTRO MEDICO Y ODONTOLOGICO CIRCUNVALAR COMFAMILIAR"/>
    <s v="EI80-3388"/>
    <s v="CC"/>
    <n v="19389901"/>
    <x v="47"/>
    <s v="AÃ±os"/>
    <x v="1"/>
    <x v="0"/>
    <s v="PEREIRA"/>
    <x v="0"/>
    <s v="H903"/>
    <x v="1"/>
    <s v="CONFIRMADO NUEVO"/>
    <d v="2020-02-11T00:00:00"/>
    <x v="0"/>
  </r>
  <r>
    <x v="1"/>
    <s v="CENTRO MEDICO Y ODONTOLOGICO CIRCUNVALAR COMFAMILIAR"/>
    <s v="EI80-3371"/>
    <s v="CC"/>
    <n v="34051265"/>
    <x v="13"/>
    <s v="AÃ±os"/>
    <x v="0"/>
    <x v="0"/>
    <s v="DOSQUEBRADAS"/>
    <x v="0"/>
    <s v="H919"/>
    <x v="5"/>
    <s v="CONFIRMADO NUEVO"/>
    <d v="2020-02-11T00:00:00"/>
    <x v="0"/>
  </r>
  <r>
    <x v="1"/>
    <s v="CENTRO MEDICO Y ODONTOLOGICO CIRCUNVALAR COMFAMILIAR"/>
    <s v="EI02-2712"/>
    <s v="CC"/>
    <n v="4497980"/>
    <x v="48"/>
    <s v="AÃ±os"/>
    <x v="1"/>
    <x v="0"/>
    <s v="PEREIRA"/>
    <x v="0"/>
    <s v="H903"/>
    <x v="1"/>
    <s v="CONFIRMADO NUEVO"/>
    <d v="2020-02-11T00:00:00"/>
    <x v="0"/>
  </r>
  <r>
    <x v="1"/>
    <s v="CENTRO MEDICO Y ODONTOLOGICO CIRCUNVALAR COMFAMILIAR"/>
    <s v="EJ07-2133"/>
    <s v="CC"/>
    <n v="42152727"/>
    <x v="35"/>
    <s v="AÃ±os"/>
    <x v="0"/>
    <x v="0"/>
    <s v="DOSQUEBRADAS"/>
    <x v="0"/>
    <s v="H904"/>
    <x v="2"/>
    <s v="CONFIRMADO NUEVO"/>
    <d v="2020-02-11T00:00:00"/>
    <x v="0"/>
  </r>
  <r>
    <x v="1"/>
    <s v="CENTRO MEDICO Y ODONTOLOGICO CIRCUNVALAR COMFAMILIAR"/>
    <s v="EI02-2772"/>
    <s v="CC"/>
    <n v="24367065"/>
    <x v="36"/>
    <s v="AÃ±os"/>
    <x v="0"/>
    <x v="0"/>
    <s v="DOSQUEBRADAS"/>
    <x v="0"/>
    <s v="H904"/>
    <x v="2"/>
    <s v="CONFIRMADO NUEVO"/>
    <d v="2020-02-11T00:00:00"/>
    <x v="0"/>
  </r>
  <r>
    <x v="2"/>
    <s v="CENTR0 DE SALUD VILLA SANTANA"/>
    <s v="FV718857"/>
    <s v="TI"/>
    <n v="1089610392"/>
    <x v="49"/>
    <s v="AÃ±os"/>
    <x v="1"/>
    <x v="0"/>
    <s v="PEREIRA"/>
    <x v="1"/>
    <s v="H920"/>
    <x v="0"/>
    <s v="CONFIRMADO NUEVO"/>
    <d v="2020-02-11T00:00:00"/>
    <x v="0"/>
  </r>
  <r>
    <x v="2"/>
    <s v="PUESTO DE SALUD ALTA GRACIA"/>
    <s v="FV717819"/>
    <s v="CC"/>
    <n v="9872706"/>
    <x v="50"/>
    <s v="AÃ±os"/>
    <x v="1"/>
    <x v="1"/>
    <s v="PEREIRA"/>
    <x v="1"/>
    <s v="H905"/>
    <x v="6"/>
    <s v="CONFIRMADO NUEVO"/>
    <d v="2020-02-11T00:00:00"/>
    <x v="0"/>
  </r>
  <r>
    <x v="1"/>
    <s v="COMFAMILIAR RISARALDA IPS"/>
    <s v="EI21-5202"/>
    <s v="CC"/>
    <n v="94371734"/>
    <x v="51"/>
    <s v="AÃ±os"/>
    <x v="1"/>
    <x v="0"/>
    <s v="PEREIRA"/>
    <x v="0"/>
    <s v="H918"/>
    <x v="10"/>
    <s v="CONFIRMADO NUEVO"/>
    <d v="2020-02-12T00:00:00"/>
    <x v="0"/>
  </r>
  <r>
    <x v="5"/>
    <s v="PUESTO DE SALUD FONDA CENTRAL"/>
    <s v="FV719742"/>
    <s v="CC"/>
    <n v="1033486007"/>
    <x v="24"/>
    <s v="AÃ±os"/>
    <x v="0"/>
    <x v="1"/>
    <s v="PEREIRA"/>
    <x v="1"/>
    <s v="H920"/>
    <x v="0"/>
    <s v="CONFIRMADO NUEVO"/>
    <d v="2020-02-12T00:00:00"/>
    <x v="0"/>
  </r>
  <r>
    <x v="1"/>
    <s v="CENTRO MEDICO Y ODONTOLOGICO CIRCUNVALAR COMFAMILIAR"/>
    <s v="EI03-3342"/>
    <s v="CC"/>
    <n v="18501953"/>
    <x v="6"/>
    <s v="AÃ±os"/>
    <x v="1"/>
    <x v="0"/>
    <s v="DOSQUEBRADAS"/>
    <x v="0"/>
    <s v="H931"/>
    <x v="4"/>
    <s v="CONFIRMADO NUEVO"/>
    <d v="2020-02-13T00:00:00"/>
    <x v="0"/>
  </r>
  <r>
    <x v="2"/>
    <s v="CENTRO DE SALUD DE SAN NICOLAS"/>
    <s v="FV722525"/>
    <s v="CC"/>
    <n v="10192810"/>
    <x v="10"/>
    <s v="AÃ±os"/>
    <x v="1"/>
    <x v="0"/>
    <s v="PEREIRA"/>
    <x v="1"/>
    <s v="H906"/>
    <x v="9"/>
    <s v="CONFIRMADO NUEVO"/>
    <d v="2020-02-13T00:00:00"/>
    <x v="0"/>
  </r>
  <r>
    <x v="1"/>
    <s v="COMFAMILIAR RISARALDA IPS"/>
    <s v="EI17-5389"/>
    <s v="CC"/>
    <n v="42136302"/>
    <x v="52"/>
    <s v="AÃ±os"/>
    <x v="0"/>
    <x v="0"/>
    <s v="SANTAROSADECABAL"/>
    <x v="0"/>
    <s v="H931"/>
    <x v="4"/>
    <s v="CONFIRMADO NUEVO"/>
    <d v="2020-02-13T00:00:00"/>
    <x v="0"/>
  </r>
  <r>
    <x v="1"/>
    <s v="CENTRO MEDICO Y ODONTOLOGICO CIRCUNVALAR COMFAMILIAR"/>
    <s v="EJ07-2223"/>
    <s v="CC"/>
    <n v="10093245"/>
    <x v="2"/>
    <s v="AÃ±os"/>
    <x v="1"/>
    <x v="0"/>
    <s v="PEREIRA"/>
    <x v="0"/>
    <s v="H911"/>
    <x v="11"/>
    <s v="CONFIRMADO NUEVO"/>
    <d v="2020-02-14T00:00:00"/>
    <x v="0"/>
  </r>
  <r>
    <x v="1"/>
    <s v="CENTRO MEDICO Y ODONTOLOGICO CIRCUNVALAR COMFAMILIAR"/>
    <s v="EI02-2992"/>
    <s v="CC"/>
    <n v="1088329991"/>
    <x v="53"/>
    <s v="AÃ±os"/>
    <x v="1"/>
    <x v="0"/>
    <s v="PEREIRA"/>
    <x v="0"/>
    <s v="H903"/>
    <x v="1"/>
    <s v="CONFIRMADO NUEVO"/>
    <d v="2020-02-14T00:00:00"/>
    <x v="0"/>
  </r>
  <r>
    <x v="1"/>
    <s v="CENTRO MEDICO Y ODONTOLOGICO CIRCUNVALAR COMFAMILIAR"/>
    <s v="EI80-3626"/>
    <s v="CC"/>
    <n v="4500421"/>
    <x v="54"/>
    <s v="AÃ±os"/>
    <x v="1"/>
    <x v="0"/>
    <s v="PEREIRA"/>
    <x v="0"/>
    <s v="H911"/>
    <x v="11"/>
    <s v="CONFIRMADO NUEVO"/>
    <d v="2020-02-14T00:00:00"/>
    <x v="0"/>
  </r>
  <r>
    <x v="2"/>
    <s v="ESE HOSPITAL CENTRO"/>
    <s v="FV726210"/>
    <s v="CC"/>
    <n v="18503506"/>
    <x v="55"/>
    <s v="AÃ±os"/>
    <x v="1"/>
    <x v="0"/>
    <s v="PEREIRA"/>
    <x v="1"/>
    <s v="H902"/>
    <x v="12"/>
    <s v="CONFIRMADO NUEVO"/>
    <d v="2020-02-15T00:00:00"/>
    <x v="0"/>
  </r>
  <r>
    <x v="1"/>
    <s v="COMFAMILIAR RISARALDA IPS"/>
    <s v="EI18-7197"/>
    <s v="CC"/>
    <n v="18606563"/>
    <x v="41"/>
    <s v="AÃ±os"/>
    <x v="1"/>
    <x v="0"/>
    <s v="PEREIRA"/>
    <x v="0"/>
    <s v="H919"/>
    <x v="5"/>
    <s v="CONFIRMADO NUEVO"/>
    <d v="2020-02-15T00:00:00"/>
    <x v="0"/>
  </r>
  <r>
    <x v="1"/>
    <s v="CENTRO MEDICO Y ODONTOLOGICO CIRCUNVALAR COMFAMILIAR"/>
    <s v="EI02-3044"/>
    <s v="CC"/>
    <n v="24621873"/>
    <x v="47"/>
    <s v="AÃ±os"/>
    <x v="0"/>
    <x v="0"/>
    <s v="PEREIRA"/>
    <x v="0"/>
    <s v="H903"/>
    <x v="1"/>
    <s v="CONFIRMADO NUEVO"/>
    <d v="2020-02-17T00:00:00"/>
    <x v="0"/>
  </r>
  <r>
    <x v="1"/>
    <s v="CENTRO MEDICO Y ODONTOLOGICO CIRCUNVALAR COMFAMILIAR"/>
    <s v="EI80-3789"/>
    <s v="TI"/>
    <n v="1089606535"/>
    <x v="56"/>
    <s v="AÃ±os"/>
    <x v="0"/>
    <x v="0"/>
    <s v="DOSQUEBRADAS"/>
    <x v="0"/>
    <s v="H920"/>
    <x v="0"/>
    <s v="CONFIRMADO NUEVO"/>
    <d v="2020-02-17T00:00:00"/>
    <x v="0"/>
  </r>
  <r>
    <x v="10"/>
    <s v="CENTRO MEDICO Y ODONTOLOGICO CIRCUNVALAR COMFAMILIAR"/>
    <s v="EI28-1912"/>
    <s v="CC"/>
    <n v="19096961"/>
    <x v="8"/>
    <s v="AÃ±os"/>
    <x v="1"/>
    <x v="0"/>
    <s v="SANTAROSADECABAL"/>
    <x v="0"/>
    <s v="H903"/>
    <x v="1"/>
    <s v="CONFIRMADO NUEVO"/>
    <d v="2020-02-18T00:00:00"/>
    <x v="0"/>
  </r>
  <r>
    <x v="1"/>
    <s v="CENTRO MEDICO Y ODONTOLOGICO CIRCUNVALAR COMFAMILIAR"/>
    <s v="EI80-3858"/>
    <s v="CC"/>
    <n v="1004671769"/>
    <x v="57"/>
    <s v="AÃ±os"/>
    <x v="1"/>
    <x v="0"/>
    <s v="DOSQUEBRADAS"/>
    <x v="0"/>
    <s v="H903"/>
    <x v="1"/>
    <s v="CONFIRMADO NUEVO"/>
    <d v="2020-02-18T00:00:00"/>
    <x v="0"/>
  </r>
  <r>
    <x v="2"/>
    <s v="CENTRO DE SALUD DE BOSTON"/>
    <s v="FV730066"/>
    <s v="CC"/>
    <n v="10117611"/>
    <x v="9"/>
    <s v="AÃ±os"/>
    <x v="1"/>
    <x v="0"/>
    <s v="PEREIRA"/>
    <x v="1"/>
    <s v="H903"/>
    <x v="1"/>
    <s v="CONFIRMADO NUEVO"/>
    <d v="2020-02-18T00:00:00"/>
    <x v="0"/>
  </r>
  <r>
    <x v="1"/>
    <s v="CENTRO MEDICO Y ODONTOLOGICO CIRCUNVALAR COMFAMILIAR"/>
    <s v="EI03-3698"/>
    <s v="CC"/>
    <n v="14770039"/>
    <x v="0"/>
    <s v="AÃ±os"/>
    <x v="1"/>
    <x v="0"/>
    <s v="SANTAROSADECABAL"/>
    <x v="0"/>
    <s v="H911"/>
    <x v="11"/>
    <s v="CONFIRMADO NUEVO"/>
    <d v="2020-02-20T00:00:00"/>
    <x v="0"/>
  </r>
  <r>
    <x v="1"/>
    <s v="CENTRO MEDICO Y ODONTOLOGICO CIRCUNVALAR COMFAMILIAR"/>
    <s v="CAPITADA"/>
    <s v="RC"/>
    <n v="1089620344"/>
    <x v="25"/>
    <s v="AÃ±os"/>
    <x v="1"/>
    <x v="0"/>
    <s v="DOSQUEBRADAS"/>
    <x v="0"/>
    <s v="H901"/>
    <x v="7"/>
    <s v="CONFIRMADO NUEVO"/>
    <d v="2020-02-20T00:00:00"/>
    <x v="0"/>
  </r>
  <r>
    <x v="1"/>
    <s v="COMFAMILIAR RISARALDA IPS"/>
    <s v="EI19-4824"/>
    <s v="CC"/>
    <n v="25180368"/>
    <x v="35"/>
    <s v="AÃ±os"/>
    <x v="0"/>
    <x v="0"/>
    <s v="DOSQUEBRADAS"/>
    <x v="0"/>
    <s v="H919"/>
    <x v="5"/>
    <s v="CONFIRMADO NUEVO"/>
    <d v="2020-02-20T00:00:00"/>
    <x v="0"/>
  </r>
  <r>
    <x v="2"/>
    <s v="CENTRO DE SALUD CASA DEL ABUELO"/>
    <s v="FV733829"/>
    <s v="RC"/>
    <n v="1089387148"/>
    <x v="30"/>
    <s v="AÃ±os"/>
    <x v="1"/>
    <x v="0"/>
    <s v="PEREIRA"/>
    <x v="1"/>
    <s v="H920"/>
    <x v="0"/>
    <s v="CONFIRMADO NUEVO"/>
    <d v="2020-02-20T00:00:00"/>
    <x v="0"/>
  </r>
  <r>
    <x v="1"/>
    <s v="COMFAMILIAR RISARALDA IPS"/>
    <s v="EI17-6028"/>
    <s v="CC"/>
    <n v="1363967"/>
    <x v="18"/>
    <s v="AÃ±os"/>
    <x v="1"/>
    <x v="0"/>
    <s v="PEREIRA"/>
    <x v="0"/>
    <s v="H905"/>
    <x v="6"/>
    <s v="CONFIRMADO NUEVO"/>
    <d v="2020-02-20T00:00:00"/>
    <x v="0"/>
  </r>
  <r>
    <x v="2"/>
    <s v="ESE HOSPITAL CENTRO"/>
    <s v="FV734409"/>
    <s v="CC"/>
    <n v="4498281"/>
    <x v="58"/>
    <s v="AÃ±os"/>
    <x v="1"/>
    <x v="0"/>
    <s v="PEREIRA"/>
    <x v="1"/>
    <s v="H900"/>
    <x v="8"/>
    <s v="CONFIRMADO NUEVO"/>
    <d v="2020-02-20T00:00:00"/>
    <x v="0"/>
  </r>
  <r>
    <x v="1"/>
    <s v="COMFAMILIAR RISARALDA IPS"/>
    <s v="EI19-4905"/>
    <s v="CC"/>
    <n v="16205959"/>
    <x v="42"/>
    <s v="AÃ±os"/>
    <x v="1"/>
    <x v="0"/>
    <s v="PEREIRA"/>
    <x v="0"/>
    <s v="H905"/>
    <x v="6"/>
    <s v="CONFIRMADO NUEVO"/>
    <d v="2020-02-21T00:00:00"/>
    <x v="0"/>
  </r>
  <r>
    <x v="6"/>
    <s v="IPS SAN SEBASTIAN LIMITADA"/>
    <s v="C772"/>
    <s v="CC"/>
    <n v="24929133"/>
    <x v="59"/>
    <s v="AÃ±os"/>
    <x v="0"/>
    <x v="0"/>
    <s v="PEREIRA"/>
    <x v="0"/>
    <s v="H920"/>
    <x v="0"/>
    <s v="CONFIRMADO NUEVO"/>
    <d v="2020-02-21T00:00:00"/>
    <x v="0"/>
  </r>
  <r>
    <x v="1"/>
    <s v="COMFAMILIAR RISARALDA IPS"/>
    <s v="EI21-5826"/>
    <s v="CC"/>
    <n v="10011887"/>
    <x v="41"/>
    <s v="AÃ±os"/>
    <x v="1"/>
    <x v="0"/>
    <s v="DOSQUEBRADAS"/>
    <x v="0"/>
    <s v="H931"/>
    <x v="4"/>
    <s v="CONFIRMADO NUEVO"/>
    <d v="2020-02-21T00:00:00"/>
    <x v="0"/>
  </r>
  <r>
    <x v="1"/>
    <s v="COMFAMILIAR RISARALDA IPS"/>
    <s v="EI16-6855"/>
    <s v="CC"/>
    <n v="42078306"/>
    <x v="16"/>
    <s v="AÃ±os"/>
    <x v="0"/>
    <x v="0"/>
    <s v="PEREIRA"/>
    <x v="0"/>
    <s v="H919"/>
    <x v="5"/>
    <s v="CONFIRMADO NUEVO"/>
    <d v="2020-02-21T00:00:00"/>
    <x v="0"/>
  </r>
  <r>
    <x v="11"/>
    <s v="COMFAMILIAR RISARALDA IPS"/>
    <s v="EI21-5826"/>
    <s v="CC"/>
    <n v="10011887"/>
    <x v="41"/>
    <s v="AÃ±os"/>
    <x v="1"/>
    <x v="0"/>
    <s v="DOSQUEBRADAS"/>
    <x v="1"/>
    <s v="H931"/>
    <x v="4"/>
    <s v="CONFIRMADO NUEVO"/>
    <d v="2020-02-21T00:00:00"/>
    <x v="0"/>
  </r>
  <r>
    <x v="2"/>
    <s v="CENTRO DE SALUD DE SAN NICOLAS"/>
    <s v="FV740126"/>
    <s v="CC"/>
    <n v="1006316182"/>
    <x v="60"/>
    <s v="AÃ±os"/>
    <x v="0"/>
    <x v="0"/>
    <s v="PEREIRA"/>
    <x v="1"/>
    <s v="H931"/>
    <x v="4"/>
    <s v="CONFIRMADO NUEVO"/>
    <d v="2020-02-24T00:00:00"/>
    <x v="0"/>
  </r>
  <r>
    <x v="1"/>
    <s v="CENTRO MEDICO Y ODONTOLOGICO CIRCUNVALAR COMFAMILIAR"/>
    <s v="EI02-3326"/>
    <s v="CC"/>
    <n v="10086047"/>
    <x v="13"/>
    <s v="AÃ±os"/>
    <x v="1"/>
    <x v="0"/>
    <s v="PEREIRA"/>
    <x v="0"/>
    <s v="H931"/>
    <x v="4"/>
    <s v="CONFIRMADO NUEVO"/>
    <d v="2020-02-24T00:00:00"/>
    <x v="0"/>
  </r>
  <r>
    <x v="5"/>
    <s v="CENTR0 DE SALUD VILLA SANTANA"/>
    <s v="FV738683"/>
    <s v="CC"/>
    <n v="42080884"/>
    <x v="5"/>
    <s v="AÃ±os"/>
    <x v="0"/>
    <x v="1"/>
    <s v="PEREIRA"/>
    <x v="1"/>
    <s v="H919"/>
    <x v="5"/>
    <s v="CONFIRMADO NUEVO"/>
    <d v="2020-02-24T00:00:00"/>
    <x v="0"/>
  </r>
  <r>
    <x v="5"/>
    <s v="ESE HOSPITAL CENTRO"/>
    <s v="FV740844"/>
    <s v="CC"/>
    <n v="1000914687"/>
    <x v="26"/>
    <s v="AÃ±os"/>
    <x v="1"/>
    <x v="1"/>
    <s v="PEREIRA"/>
    <x v="1"/>
    <s v="H918"/>
    <x v="10"/>
    <s v="CONFIRMADO NUEVO"/>
    <d v="2020-02-24T00:00:00"/>
    <x v="0"/>
  </r>
  <r>
    <x v="1"/>
    <s v="CENTRO MEDICO Y ODONTOLOGICO CIRCUNVALAR COMFAMILIAR"/>
    <s v="EI03-3853"/>
    <s v="CC"/>
    <n v="42060870"/>
    <x v="6"/>
    <s v="AÃ±os"/>
    <x v="0"/>
    <x v="0"/>
    <s v="PEREIRA"/>
    <x v="0"/>
    <s v="H903"/>
    <x v="1"/>
    <s v="CONFIRMADO NUEVO"/>
    <d v="2020-02-25T00:00:00"/>
    <x v="0"/>
  </r>
  <r>
    <x v="1"/>
    <s v="CENTRO MEDICO Y ODONTOLOGICO CIRCUNVALAR COMFAMILIAR"/>
    <s v="EI80-4177"/>
    <s v="CC"/>
    <n v="10117985"/>
    <x v="16"/>
    <s v="AÃ±os"/>
    <x v="1"/>
    <x v="0"/>
    <s v="PEREIRA"/>
    <x v="0"/>
    <s v="H903"/>
    <x v="1"/>
    <s v="CONFIRMADO NUEVO"/>
    <d v="2020-02-25T00:00:00"/>
    <x v="0"/>
  </r>
  <r>
    <x v="1"/>
    <s v="CENTRO MEDICO Y ODONTOLOGICO CIRCUNVALAR COMFAMILIAR"/>
    <s v="EI02-3441"/>
    <s v="CC"/>
    <n v="4350597"/>
    <x v="40"/>
    <s v="AÃ±os"/>
    <x v="1"/>
    <x v="0"/>
    <s v="APIA"/>
    <x v="0"/>
    <s v="H903"/>
    <x v="1"/>
    <s v="CONFIRMADO NUEVO"/>
    <d v="2020-02-25T00:00:00"/>
    <x v="0"/>
  </r>
  <r>
    <x v="1"/>
    <s v="CENTRO MEDICO Y ODONTOLOGICO CIRCUNVALAR COMFAMILIAR"/>
    <s v="EI28-2026"/>
    <s v="CC"/>
    <n v="4573955"/>
    <x v="61"/>
    <s v="AÃ±os"/>
    <x v="1"/>
    <x v="0"/>
    <s v="SANTAROSADECABAL"/>
    <x v="0"/>
    <s v="H903"/>
    <x v="1"/>
    <s v="CONFIRMADO NUEVO"/>
    <d v="2020-02-25T00:00:00"/>
    <x v="0"/>
  </r>
  <r>
    <x v="2"/>
    <s v="SALUD PEREIRA HOSPITAL DE KENNEDY ESE"/>
    <s v="FV741739"/>
    <s v="CC"/>
    <n v="1004700902"/>
    <x v="26"/>
    <s v="AÃ±os"/>
    <x v="1"/>
    <x v="0"/>
    <s v="PEREIRA"/>
    <x v="1"/>
    <s v="H903"/>
    <x v="1"/>
    <s v="CONFIRMADO NUEVO"/>
    <d v="2020-02-25T00:00:00"/>
    <x v="0"/>
  </r>
  <r>
    <x v="5"/>
    <s v="CENTRO DE SALUD VILLA CONSOTA"/>
    <s v="FV744333"/>
    <s v="CC"/>
    <n v="4533536"/>
    <x v="13"/>
    <s v="AÃ±os"/>
    <x v="1"/>
    <x v="0"/>
    <s v="PEREIRA"/>
    <x v="1"/>
    <s v="H919"/>
    <x v="5"/>
    <s v="CONFIRMADO NUEVO"/>
    <d v="2020-02-26T00:00:00"/>
    <x v="0"/>
  </r>
  <r>
    <x v="5"/>
    <s v="PUESTO DE SALUD CAIMALITO"/>
    <s v="FV747907"/>
    <s v="TI"/>
    <n v="1089378674"/>
    <x v="23"/>
    <s v="AÃ±os"/>
    <x v="1"/>
    <x v="1"/>
    <s v="PEREIRA"/>
    <x v="1"/>
    <s v="H920"/>
    <x v="0"/>
    <s v="CONFIRMADO NUEVO"/>
    <d v="2020-02-27T00:00:00"/>
    <x v="0"/>
  </r>
  <r>
    <x v="1"/>
    <s v="CENTRO MEDICO Y ODONTOLOGICO CIRCUNVALAR COMFAMILIAR"/>
    <s v="EI02-3598"/>
    <s v="CC"/>
    <n v="75093624"/>
    <x v="52"/>
    <s v="AÃ±os"/>
    <x v="1"/>
    <x v="0"/>
    <s v="PEREIRA"/>
    <x v="0"/>
    <s v="H904"/>
    <x v="2"/>
    <s v="CONFIRMADO NUEVO"/>
    <d v="2020-02-28T00:00:00"/>
    <x v="0"/>
  </r>
  <r>
    <x v="2"/>
    <s v="ESE HOSPITAL CENTRO"/>
    <s v="FV748958"/>
    <s v="CC"/>
    <n v="4511818"/>
    <x v="59"/>
    <s v="AÃ±os"/>
    <x v="1"/>
    <x v="0"/>
    <s v="PEREIRA"/>
    <x v="1"/>
    <s v="H902"/>
    <x v="12"/>
    <s v="CONFIRMADO NUEVO"/>
    <d v="2020-02-28T00:00:00"/>
    <x v="0"/>
  </r>
  <r>
    <x v="5"/>
    <s v="CERTRO DE SALUD SANTA TERESITA"/>
    <s v="FV752507"/>
    <s v="TI"/>
    <n v="1089598236"/>
    <x v="62"/>
    <s v="AÃ±os"/>
    <x v="0"/>
    <x v="0"/>
    <s v="PEREIRA"/>
    <x v="1"/>
    <s v="H939"/>
    <x v="13"/>
    <s v="CONFIRMADO NUEVO"/>
    <d v="2020-03-02T00:00:00"/>
    <x v="0"/>
  </r>
  <r>
    <x v="1"/>
    <s v="COMFAMILIAR RISARALDA IPS"/>
    <s v="EI21-6444"/>
    <s v="CC"/>
    <n v="6110988"/>
    <x v="16"/>
    <s v="AÃ±os"/>
    <x v="1"/>
    <x v="0"/>
    <s v="PEREIRA"/>
    <x v="0"/>
    <s v="H931"/>
    <x v="4"/>
    <s v="CONFIRMADO NUEVO"/>
    <d v="2020-03-02T00:00:00"/>
    <x v="0"/>
  </r>
  <r>
    <x v="1"/>
    <s v="CENTRO MEDICO Y ODONTOLOGICO CIRCUNVALAR COMFAMILIAR"/>
    <s v="EI80-4444"/>
    <s v="CC"/>
    <n v="43511228"/>
    <x v="5"/>
    <s v="AÃ±os"/>
    <x v="0"/>
    <x v="0"/>
    <s v="DOSQUEBRADAS"/>
    <x v="0"/>
    <s v="H903"/>
    <x v="1"/>
    <s v="CONFIRMADO NUEVO"/>
    <d v="2020-03-02T00:00:00"/>
    <x v="0"/>
  </r>
  <r>
    <x v="1"/>
    <s v="CENTRO MEDICO Y ODONTOLOGICO CIRCUNVALAR COMFAMILIAR"/>
    <s v="EI02-3672"/>
    <s v="CC"/>
    <n v="1088242358"/>
    <x v="63"/>
    <s v="AÃ±os"/>
    <x v="0"/>
    <x v="0"/>
    <s v="PEREIRA"/>
    <x v="0"/>
    <s v="H920"/>
    <x v="0"/>
    <s v="CONFIRMADO NUEVO"/>
    <d v="2020-03-02T00:00:00"/>
    <x v="0"/>
  </r>
  <r>
    <x v="7"/>
    <s v="ESE HOSPITAL CENTRO"/>
    <s v="FV752825"/>
    <s v="CC"/>
    <n v="2642805"/>
    <x v="64"/>
    <s v="AÃ±os"/>
    <x v="1"/>
    <x v="0"/>
    <s v="PEREIRA"/>
    <x v="1"/>
    <s v="H919"/>
    <x v="5"/>
    <s v="CONFIRMADO NUEVO"/>
    <d v="2020-03-02T00:00:00"/>
    <x v="0"/>
  </r>
  <r>
    <x v="5"/>
    <s v="ESE HOSPITAL CENTRO"/>
    <s v="FV752825"/>
    <s v="CC"/>
    <n v="2642805"/>
    <x v="34"/>
    <s v="AÃ±os"/>
    <x v="1"/>
    <x v="0"/>
    <s v="PEREIRA"/>
    <x v="1"/>
    <s v="H919"/>
    <x v="5"/>
    <s v="CONFIRMADO NUEVO"/>
    <d v="2020-03-02T00:00:00"/>
    <x v="0"/>
  </r>
  <r>
    <x v="1"/>
    <s v="CENTRO MEDICO Y ODONTOLOGICO CIRCUNVALAR COMFAMILIAR"/>
    <s v="EI80-4502"/>
    <s v="CC"/>
    <n v="18502612"/>
    <x v="6"/>
    <s v="AÃ±os"/>
    <x v="1"/>
    <x v="0"/>
    <s v="PEREIRA"/>
    <x v="0"/>
    <s v="H919"/>
    <x v="5"/>
    <s v="CONFIRMADO NUEVO"/>
    <d v="2020-03-03T00:00:00"/>
    <x v="0"/>
  </r>
  <r>
    <x v="5"/>
    <s v="CERTRO DE SALUD SANTA TERESITA"/>
    <s v="FV753798"/>
    <s v="CC"/>
    <n v="38851836"/>
    <x v="42"/>
    <s v="AÃ±os"/>
    <x v="0"/>
    <x v="0"/>
    <s v="PEREIRA"/>
    <x v="1"/>
    <s v="H905"/>
    <x v="6"/>
    <s v="CONFIRMADO NUEVO"/>
    <d v="2020-03-03T00:00:00"/>
    <x v="0"/>
  </r>
  <r>
    <x v="5"/>
    <s v="PUESTO DE SALUD ALTA GRACIA"/>
    <s v="FV753354"/>
    <s v="CC"/>
    <n v="10691810"/>
    <x v="42"/>
    <s v="AÃ±os"/>
    <x v="1"/>
    <x v="1"/>
    <s v="PEREIRA"/>
    <x v="1"/>
    <s v="H903"/>
    <x v="1"/>
    <s v="CONFIRMADO NUEVO"/>
    <d v="2020-03-03T00:00:00"/>
    <x v="0"/>
  </r>
  <r>
    <x v="1"/>
    <s v="CENTRO MEDICO Y ODONTOLOGICO CIRCUNVALAR COMFAMILIAR"/>
    <s v="EI03-4164"/>
    <s v="RC"/>
    <n v="1085724059"/>
    <x v="33"/>
    <s v="AÃ±os"/>
    <x v="1"/>
    <x v="0"/>
    <s v="PEREIRA"/>
    <x v="0"/>
    <s v="H919"/>
    <x v="5"/>
    <s v="CONFIRMADO NUEVO"/>
    <d v="2020-03-03T00:00:00"/>
    <x v="0"/>
  </r>
  <r>
    <x v="5"/>
    <s v="CENTRO DE SALUD VILLA CONSOTA"/>
    <s v="FV754881"/>
    <s v="CC"/>
    <n v="42111173"/>
    <x v="41"/>
    <s v="AÃ±os"/>
    <x v="0"/>
    <x v="1"/>
    <s v="PEREIRA"/>
    <x v="1"/>
    <s v="H919"/>
    <x v="5"/>
    <s v="CONFIRMADO NUEVO"/>
    <d v="2020-03-03T00:00:00"/>
    <x v="0"/>
  </r>
  <r>
    <x v="2"/>
    <s v="ESE HOSPITAL CENTRO"/>
    <s v="FV755592"/>
    <s v="CC"/>
    <n v="1360763"/>
    <x v="58"/>
    <s v="AÃ±os"/>
    <x v="1"/>
    <x v="0"/>
    <s v="PEREIRA"/>
    <x v="1"/>
    <s v="H920"/>
    <x v="0"/>
    <s v="CONFIRMADO NUEVO"/>
    <d v="2020-03-04T00:00:00"/>
    <x v="0"/>
  </r>
  <r>
    <x v="1"/>
    <s v="COMFAMILIAR RISARALDA IPS"/>
    <s v="EI21-6644"/>
    <s v="CC"/>
    <n v="39755748"/>
    <x v="31"/>
    <s v="AÃ±os"/>
    <x v="0"/>
    <x v="0"/>
    <s v="PEREIRA"/>
    <x v="0"/>
    <s v="H919"/>
    <x v="5"/>
    <s v="CONFIRMADO NUEVO"/>
    <d v="2020-03-04T00:00:00"/>
    <x v="0"/>
  </r>
  <r>
    <x v="1"/>
    <s v="COMFAMILIAR RISARALDA IPS"/>
    <s v="EI16-7593"/>
    <s v="CC"/>
    <n v="24952103"/>
    <x v="42"/>
    <s v="AÃ±os"/>
    <x v="0"/>
    <x v="0"/>
    <s v="PEREIRA"/>
    <x v="0"/>
    <s v="H919"/>
    <x v="5"/>
    <s v="CONFIRMADO NUEVO"/>
    <d v="2020-03-04T00:00:00"/>
    <x v="0"/>
  </r>
  <r>
    <x v="1"/>
    <s v="COMFAMILIAR RISARALDA IPS"/>
    <s v="EI19-5928"/>
    <s v="CC"/>
    <n v="1089748089"/>
    <x v="39"/>
    <s v="AÃ±os"/>
    <x v="1"/>
    <x v="0"/>
    <s v="PEREIRA"/>
    <x v="0"/>
    <s v="H931"/>
    <x v="4"/>
    <s v="CONFIRMADO NUEVO"/>
    <d v="2020-03-05T00:00:00"/>
    <x v="0"/>
  </r>
  <r>
    <x v="2"/>
    <s v="CENTRO DE SALUD SAN CAMILO"/>
    <s v="FV760009"/>
    <s v="CC"/>
    <n v="70414046"/>
    <x v="55"/>
    <s v="AÃ±os"/>
    <x v="1"/>
    <x v="0"/>
    <s v="PEREIRA"/>
    <x v="1"/>
    <s v="H920"/>
    <x v="0"/>
    <s v="CONFIRMADO NUEVO"/>
    <d v="2020-03-05T00:00:00"/>
    <x v="0"/>
  </r>
  <r>
    <x v="1"/>
    <s v="COMFAMILIAR RISARALDA IPS"/>
    <s v="EI19-5889"/>
    <s v="CC"/>
    <n v="1088243399"/>
    <x v="63"/>
    <s v="AÃ±os"/>
    <x v="1"/>
    <x v="0"/>
    <s v="PEREIRA"/>
    <x v="0"/>
    <s v="H919"/>
    <x v="5"/>
    <s v="CONFIRMADO NUEVO"/>
    <d v="2020-03-05T00:00:00"/>
    <x v="0"/>
  </r>
  <r>
    <x v="2"/>
    <s v="SALUD PEREIRA HOSPITAL DE CUBA ESE"/>
    <s v="FV760808"/>
    <s v="CC"/>
    <n v="24410768"/>
    <x v="61"/>
    <s v="AÃ±os"/>
    <x v="0"/>
    <x v="0"/>
    <s v="PEREIRA"/>
    <x v="1"/>
    <s v="H902"/>
    <x v="12"/>
    <s v="CONFIRMADO NUEVO"/>
    <d v="2020-03-06T00:00:00"/>
    <x v="0"/>
  </r>
  <r>
    <x v="1"/>
    <s v="CENTRO MEDICO Y ODONTOLOGICO CIRCUNVALAR COMFAMILIAR"/>
    <s v="EI09-5908"/>
    <s v="CC"/>
    <n v="1088292701"/>
    <x v="65"/>
    <s v="AÃ±os"/>
    <x v="0"/>
    <x v="0"/>
    <s v="PEREIRA"/>
    <x v="0"/>
    <s v="H920"/>
    <x v="0"/>
    <s v="CONFIRMADO NUEVO"/>
    <d v="2020-03-07T00:00:00"/>
    <x v="0"/>
  </r>
  <r>
    <x v="1"/>
    <s v="CENTRO MEDICO Y ODONTOLOGICO CIRCUNVALAR COMFAMILIAR"/>
    <s v="EJ07-2811"/>
    <s v="CC"/>
    <n v="28566055"/>
    <x v="66"/>
    <s v="AÃ±os"/>
    <x v="0"/>
    <x v="0"/>
    <s v="PEREIRA"/>
    <x v="0"/>
    <s v="H920"/>
    <x v="0"/>
    <s v="CONFIRMADO NUEVO"/>
    <d v="2020-03-09T00:00:00"/>
    <x v="0"/>
  </r>
  <r>
    <x v="1"/>
    <s v="CENTRO MEDICO Y ODONTOLOGICO CIRCUNVALAR COMFAMILIAR"/>
    <s v="EI80-4859"/>
    <s v="CC"/>
    <n v="10130540"/>
    <x v="31"/>
    <s v="AÃ±os"/>
    <x v="1"/>
    <x v="0"/>
    <s v="SANTAROSADECABAL"/>
    <x v="0"/>
    <s v="H931"/>
    <x v="4"/>
    <s v="CONFIRMADO NUEVO"/>
    <d v="2020-03-09T00:00:00"/>
    <x v="0"/>
  </r>
  <r>
    <x v="2"/>
    <s v="CENTR0 DE SALUD VILLA SANTANA"/>
    <s v="FV765784"/>
    <s v="CC"/>
    <n v="26385544"/>
    <x v="67"/>
    <s v="AÃ±os"/>
    <x v="0"/>
    <x v="0"/>
    <s v="PEREIRA"/>
    <x v="1"/>
    <s v="H901"/>
    <x v="7"/>
    <s v="CONFIRMADO NUEVO"/>
    <d v="2020-03-10T00:00:00"/>
    <x v="0"/>
  </r>
  <r>
    <x v="1"/>
    <s v="CENTRO MEDICO Y ODONTOLOGICO CIRCUNVALAR COMFAMILIAR"/>
    <s v="EJ08-3850"/>
    <s v="TI"/>
    <n v="1142517011"/>
    <x v="56"/>
    <s v="AÃ±os"/>
    <x v="0"/>
    <x v="0"/>
    <s v="PEREIRA"/>
    <x v="0"/>
    <s v="H920"/>
    <x v="0"/>
    <s v="CONFIRMADO NUEVO"/>
    <d v="2020-03-10T00:00:00"/>
    <x v="0"/>
  </r>
  <r>
    <x v="1"/>
    <s v="CENTRO MEDICO Y ODONTOLOGICO CIRCUNVALAR COMFAMILIAR"/>
    <s v="EJ07-2880"/>
    <s v="CC"/>
    <n v="34043625"/>
    <x v="42"/>
    <s v="AÃ±os"/>
    <x v="0"/>
    <x v="0"/>
    <s v="SANTAROSADECABAL"/>
    <x v="0"/>
    <s v="H904"/>
    <x v="2"/>
    <s v="CONFIRMADO NUEVO"/>
    <d v="2020-03-10T00:00:00"/>
    <x v="0"/>
  </r>
  <r>
    <x v="1"/>
    <s v="COMFAMILIAR RISARALDA IPS"/>
    <s v="EI18-9414"/>
    <s v="CC"/>
    <n v="10197665"/>
    <x v="22"/>
    <s v="AÃ±os"/>
    <x v="1"/>
    <x v="0"/>
    <s v="LAVIRGINIA"/>
    <x v="0"/>
    <s v="H904"/>
    <x v="2"/>
    <s v="CONFIRMADO NUEVO"/>
    <d v="2020-03-10T00:00:00"/>
    <x v="0"/>
  </r>
  <r>
    <x v="5"/>
    <s v="ESE HOSPITAL CENTRO"/>
    <s v="FV767358"/>
    <s v="RC"/>
    <n v="1089940705"/>
    <x v="68"/>
    <s v="AÃ±os"/>
    <x v="0"/>
    <x v="0"/>
    <s v="PEREIRA"/>
    <x v="1"/>
    <s v="H920"/>
    <x v="0"/>
    <s v="CONFIRMADO NUEVO"/>
    <d v="2020-03-10T00:00:00"/>
    <x v="0"/>
  </r>
  <r>
    <x v="2"/>
    <s v="SALUD PEREIRA HOSPITAL DE CUBA ESE"/>
    <s v="FV765577"/>
    <s v="CC"/>
    <n v="24410768"/>
    <x v="61"/>
    <s v="AÃ±os"/>
    <x v="0"/>
    <x v="0"/>
    <s v="PEREIRA"/>
    <x v="1"/>
    <s v="H919"/>
    <x v="5"/>
    <s v="CONFIRMADO NUEVO"/>
    <d v="2020-03-10T00:00:00"/>
    <x v="0"/>
  </r>
  <r>
    <x v="5"/>
    <s v="SALUD PEREIRA HOSPITAL DE CUBA ESE"/>
    <s v="FV767811"/>
    <s v="CC"/>
    <n v="10071510"/>
    <x v="28"/>
    <s v="AÃ±os"/>
    <x v="1"/>
    <x v="0"/>
    <s v="PEREIRA"/>
    <x v="1"/>
    <s v="H903"/>
    <x v="1"/>
    <s v="CONFIRMADO NUEVO"/>
    <d v="2020-03-11T00:00:00"/>
    <x v="0"/>
  </r>
  <r>
    <x v="1"/>
    <s v="COMFAMILIAR RISARALDA IPS"/>
    <s v="EI21-7237"/>
    <s v="CC"/>
    <n v="10132190"/>
    <x v="22"/>
    <s v="AÃ±os"/>
    <x v="1"/>
    <x v="0"/>
    <s v="PEREIRA"/>
    <x v="0"/>
    <s v="H919"/>
    <x v="5"/>
    <s v="CONFIRMADO NUEVO"/>
    <d v="2020-03-12T00:00:00"/>
    <x v="0"/>
  </r>
  <r>
    <x v="12"/>
    <s v="CLINICA COMFAMILIAR"/>
    <s v="EI45-2735"/>
    <s v="TI"/>
    <n v="1089614448"/>
    <x v="30"/>
    <s v="AÃ±os"/>
    <x v="0"/>
    <x v="1"/>
    <s v="PEREIRA"/>
    <x v="0"/>
    <s v="H920"/>
    <x v="0"/>
    <s v="CONFIRMADO NUEVO"/>
    <d v="2020-03-12T00:00:00"/>
    <x v="0"/>
  </r>
  <r>
    <x v="5"/>
    <s v="PUESTO DE SALUD FONDA CENTRAL"/>
    <s v="FV772203"/>
    <s v="CC"/>
    <n v="42127686"/>
    <x v="22"/>
    <s v="AÃ±os"/>
    <x v="0"/>
    <x v="1"/>
    <s v="PEREIRA"/>
    <x v="1"/>
    <s v="H920"/>
    <x v="0"/>
    <s v="CONFIRMADO NUEVO"/>
    <d v="2020-03-13T00:00:00"/>
    <x v="0"/>
  </r>
  <r>
    <x v="1"/>
    <s v="COMFAMILIAR RISARALDA IPS"/>
    <s v="EI16-8217"/>
    <s v="CC"/>
    <n v="10073013"/>
    <x v="1"/>
    <s v="AÃ±os"/>
    <x v="1"/>
    <x v="0"/>
    <s v="PEREIRA"/>
    <x v="0"/>
    <s v="H905"/>
    <x v="6"/>
    <s v="CONFIRMADO NUEVO"/>
    <d v="2020-03-14T00:00:00"/>
    <x v="0"/>
  </r>
  <r>
    <x v="1"/>
    <s v="CENTRO MEDICO Y ODONTOLOGICO CIRCUNVALAR COMFAMILIAR"/>
    <s v="EI28-2567"/>
    <s v="CC"/>
    <n v="6361296"/>
    <x v="36"/>
    <s v="AÃ±os"/>
    <x v="1"/>
    <x v="0"/>
    <s v="LAVIRGINIA"/>
    <x v="0"/>
    <s v="H903"/>
    <x v="1"/>
    <s v="CONFIRMADO NUEVO"/>
    <d v="2020-03-16T00:00:00"/>
    <x v="0"/>
  </r>
  <r>
    <x v="9"/>
    <s v="CENTRO MEDICO Y ODONTOLOGICO CIRCUNVALAR COMFAMILIAR"/>
    <s v="EJ07-3048"/>
    <s v="CC"/>
    <n v="24899585"/>
    <x v="45"/>
    <s v="AÃ±os"/>
    <x v="0"/>
    <x v="0"/>
    <s v="PEREIRA"/>
    <x v="0"/>
    <s v="H903"/>
    <x v="1"/>
    <s v="CONFIRMADO NUEVO"/>
    <d v="2020-03-16T00:00:00"/>
    <x v="0"/>
  </r>
  <r>
    <x v="1"/>
    <s v="CENTRO MEDICO Y ODONTOLOGICO CIRCUNVALAR COMFAMILIAR"/>
    <s v="EI02-4153"/>
    <s v="CC"/>
    <n v="42130998"/>
    <x v="69"/>
    <s v="AÃ±os"/>
    <x v="0"/>
    <x v="0"/>
    <s v="PEREIRA"/>
    <x v="0"/>
    <s v="H904"/>
    <x v="2"/>
    <s v="CONFIRMADO NUEVO"/>
    <d v="2020-03-16T00:00:00"/>
    <x v="0"/>
  </r>
  <r>
    <x v="6"/>
    <s v="IPS SAN SEBASTIAN LIMITADA"/>
    <s v="C776"/>
    <s v="CC"/>
    <n v="42147094"/>
    <x v="11"/>
    <s v="AÃ±os"/>
    <x v="0"/>
    <x v="0"/>
    <s v="PEREIRA"/>
    <x v="0"/>
    <s v="H919"/>
    <x v="5"/>
    <s v="CONFIRMADO NUEVO"/>
    <d v="2020-03-17T00:00:00"/>
    <x v="0"/>
  </r>
  <r>
    <x v="1"/>
    <s v="CENTRO MEDICO Y ODONTOLOGICO CIRCUNVALAR COMFAMILIAR"/>
    <s v="EI09-6594"/>
    <s v="CC"/>
    <n v="93360571"/>
    <x v="55"/>
    <s v="AÃ±os"/>
    <x v="1"/>
    <x v="0"/>
    <s v="PEREIRA"/>
    <x v="0"/>
    <s v="H931"/>
    <x v="4"/>
    <s v="CONFIRMADO NUEVO"/>
    <d v="2020-03-20T00:00:00"/>
    <x v="0"/>
  </r>
  <r>
    <x v="2"/>
    <s v="ESE HOSPITAL CENTRO"/>
    <s v="FV780458"/>
    <s v="CC"/>
    <n v="10028897"/>
    <x v="21"/>
    <s v="AÃ±os"/>
    <x v="1"/>
    <x v="0"/>
    <s v="PEREIRA"/>
    <x v="1"/>
    <s v="H920"/>
    <x v="0"/>
    <s v="CONFIRMADO NUEVO"/>
    <d v="2020-03-20T00:00:00"/>
    <x v="0"/>
  </r>
  <r>
    <x v="13"/>
    <s v="CLINICA COMFAMILIAR"/>
    <s v="EI42-5816"/>
    <s v="TI"/>
    <n v="1113863743"/>
    <x v="56"/>
    <s v="AÃ±os"/>
    <x v="0"/>
    <x v="0"/>
    <s v="PEREIRA"/>
    <x v="0"/>
    <s v="H933"/>
    <x v="3"/>
    <s v="CONFIRMADO NUEVO"/>
    <d v="2020-04-14T00:00:00"/>
    <x v="0"/>
  </r>
  <r>
    <x v="2"/>
    <s v="ESE HOSPITAL CENTRO"/>
    <s v="FV807976"/>
    <s v="CC"/>
    <n v="1088028909"/>
    <x v="57"/>
    <s v="AÃ±os"/>
    <x v="0"/>
    <x v="0"/>
    <s v="PEREIRA"/>
    <x v="1"/>
    <s v="H920"/>
    <x v="0"/>
    <s v="CONFIRMADO NUEVO"/>
    <d v="2020-05-12T00:00:00"/>
    <x v="0"/>
  </r>
  <r>
    <x v="1"/>
    <s v="COMFAMILIAR RISARALDA IPS"/>
    <s v="EI21-8757"/>
    <s v="CC"/>
    <n v="1004682549"/>
    <x v="26"/>
    <s v="AÃ±os"/>
    <x v="1"/>
    <x v="0"/>
    <s v="PEREIRA"/>
    <x v="0"/>
    <s v="H931"/>
    <x v="4"/>
    <s v="CONFIRMADO NUEVO"/>
    <d v="2020-05-15T00:00:00"/>
    <x v="0"/>
  </r>
  <r>
    <x v="5"/>
    <s v="ESE HOSPITAL CENTRO"/>
    <s v="FV820370"/>
    <s v="CC"/>
    <n v="18502734"/>
    <x v="6"/>
    <s v="AÃ±os"/>
    <x v="1"/>
    <x v="0"/>
    <s v="PEREIRA"/>
    <x v="1"/>
    <s v="H921"/>
    <x v="14"/>
    <s v="CONFIRMADO NUEVO"/>
    <d v="2020-05-22T00:00:00"/>
    <x v="0"/>
  </r>
  <r>
    <x v="5"/>
    <s v="SALUD PEREIRA HOSPITAL DE CUBA ESE"/>
    <s v="FV825090"/>
    <s v="TI"/>
    <n v="1030141499"/>
    <x v="49"/>
    <s v="AÃ±os"/>
    <x v="1"/>
    <x v="0"/>
    <s v="PEREIRA"/>
    <x v="1"/>
    <s v="H939"/>
    <x v="13"/>
    <s v="CONFIRMADO NUEVO"/>
    <d v="2020-05-26T00:00:00"/>
    <x v="0"/>
  </r>
  <r>
    <x v="13"/>
    <s v="CENTRO MEDICO Y ODONTOLOGICO CIRCUNVALAR COMFAMILIAR"/>
    <s v="EI80-5283"/>
    <s v="CC"/>
    <n v="10051488"/>
    <x v="46"/>
    <s v="AÃ±os"/>
    <x v="1"/>
    <x v="0"/>
    <s v="PEREIRA"/>
    <x v="0"/>
    <s v="H919"/>
    <x v="5"/>
    <s v="CONFIRMADO NUEVO"/>
    <d v="2020-05-26T00:00:00"/>
    <x v="0"/>
  </r>
  <r>
    <x v="1"/>
    <s v="CENTRO MEDICO Y ODONTOLOGICO CIRCUNVALAR COMFAMILIAR"/>
    <s v="EI80-5343"/>
    <s v="CC"/>
    <n v="1088324706"/>
    <x v="70"/>
    <s v="AÃ±os"/>
    <x v="0"/>
    <x v="0"/>
    <s v="PEREIRA"/>
    <x v="0"/>
    <s v="H903"/>
    <x v="1"/>
    <s v="CONFIRMADO NUEVO"/>
    <d v="2020-05-28T00:00:00"/>
    <x v="0"/>
  </r>
  <r>
    <x v="1"/>
    <s v="CENTRO MEDICO Y ODONTOLOGICO CIRCUNVALAR COMFAMILIAR"/>
    <s v="EI80-5357"/>
    <s v="CC"/>
    <n v="10100081"/>
    <x v="19"/>
    <s v="AÃ±os"/>
    <x v="1"/>
    <x v="0"/>
    <s v="PEREIRA"/>
    <x v="0"/>
    <s v="H903"/>
    <x v="1"/>
    <s v="CONFIRMADO NUEVO"/>
    <d v="2020-05-29T00:00:00"/>
    <x v="0"/>
  </r>
  <r>
    <x v="2"/>
    <s v="ESE HOSPITAL CENTRO"/>
    <s v="FV830354"/>
    <s v="CC"/>
    <n v="11307687"/>
    <x v="6"/>
    <s v="AÃ±os"/>
    <x v="1"/>
    <x v="0"/>
    <s v="PEREIRA"/>
    <x v="0"/>
    <s v="H920"/>
    <x v="0"/>
    <s v="CONFIRMADO NUEVO"/>
    <d v="2020-05-29T00:00:00"/>
    <x v="0"/>
  </r>
  <r>
    <x v="1"/>
    <s v="CENTRO MEDICO Y ODONTOLOGICO CIRCUNVALAR COMFAMILIAR"/>
    <s v="EI80-5425"/>
    <s v="CC"/>
    <n v="4511508"/>
    <x v="0"/>
    <s v="AÃ±os"/>
    <x v="1"/>
    <x v="0"/>
    <s v="DOSQUEBRADAS"/>
    <x v="0"/>
    <s v="H903"/>
    <x v="1"/>
    <s v="CONFIRMADO NUEVO"/>
    <d v="2020-05-30T00:00:00"/>
    <x v="0"/>
  </r>
  <r>
    <x v="1"/>
    <s v="CENTRO MEDICO Y ODONTOLOGICO CIRCUNVALAR COMFAMILIAR"/>
    <s v="EI80-5428"/>
    <s v="CC"/>
    <n v="4499467"/>
    <x v="67"/>
    <s v="AÃ±os"/>
    <x v="1"/>
    <x v="0"/>
    <s v="PEREIRA"/>
    <x v="0"/>
    <s v="H918"/>
    <x v="10"/>
    <s v="CONFIRMADO NUEVO"/>
    <d v="2020-05-30T00:00:00"/>
    <x v="0"/>
  </r>
  <r>
    <x v="1"/>
    <s v="CENTRO MEDICO Y ODONTOLOGICO CIRCUNVALAR COMFAMILIAR"/>
    <s v="EJ08-4266"/>
    <s v="CC"/>
    <n v="24952103"/>
    <x v="42"/>
    <s v="AÃ±os"/>
    <x v="0"/>
    <x v="0"/>
    <s v="PEREIRA"/>
    <x v="0"/>
    <s v="H903"/>
    <x v="1"/>
    <s v="CONFIRMADO NUEVO"/>
    <d v="2020-06-02T00:00:00"/>
    <x v="0"/>
  </r>
  <r>
    <x v="11"/>
    <s v="COMFAMILIAR RISARALDA IPS"/>
    <s v="EI21-9641"/>
    <s v="CC"/>
    <n v="9874974"/>
    <x v="50"/>
    <s v="AÃ±os"/>
    <x v="1"/>
    <x v="0"/>
    <s v="PEREIRA"/>
    <x v="1"/>
    <s v="H919"/>
    <x v="5"/>
    <s v="CONFIRMADO NUEVO"/>
    <d v="2020-06-04T00:00:00"/>
    <x v="0"/>
  </r>
  <r>
    <x v="6"/>
    <s v="IPS SAN SEBASTIAN LIMITADA"/>
    <s v="C788"/>
    <s v="CC"/>
    <n v="1004681612"/>
    <x v="26"/>
    <s v="AÃ±os"/>
    <x v="0"/>
    <x v="0"/>
    <s v="PEREIRA"/>
    <x v="0"/>
    <s v="H920"/>
    <x v="0"/>
    <s v="CONFIRMADO NUEVO"/>
    <d v="2020-06-10T00:00:00"/>
    <x v="0"/>
  </r>
  <r>
    <x v="1"/>
    <s v="CENTRO MEDICO Y ODONTOLOGICO CIRCUNVALAR COMFAMILIAR"/>
    <s v="EI02-4972"/>
    <s v="CC"/>
    <n v="25157583"/>
    <x v="14"/>
    <s v="AÃ±os"/>
    <x v="0"/>
    <x v="0"/>
    <s v="PEREIRA"/>
    <x v="0"/>
    <s v="H911"/>
    <x v="11"/>
    <s v="CONFIRMADO NUEVO"/>
    <d v="2020-06-11T00:00:00"/>
    <x v="0"/>
  </r>
  <r>
    <x v="2"/>
    <s v="SALUD PEREIRA HOSPITAL DE KENNEDY ESE"/>
    <s v="FV846279"/>
    <s v="CC"/>
    <n v="10133269"/>
    <x v="22"/>
    <s v="AÃ±os"/>
    <x v="1"/>
    <x v="0"/>
    <s v="PEREIRA"/>
    <x v="1"/>
    <s v="H931"/>
    <x v="4"/>
    <s v="CONFIRMADO NUEVO"/>
    <d v="2020-06-11T00:00:00"/>
    <x v="0"/>
  </r>
  <r>
    <x v="1"/>
    <s v="CENTRO MEDICO Y ODONTOLOGICO CIRCUNVALAR COMFAMILIAR"/>
    <s v="EI80-5657"/>
    <s v="CC"/>
    <n v="4581263"/>
    <x v="42"/>
    <s v="AÃ±os"/>
    <x v="1"/>
    <x v="0"/>
    <s v="PEREIRA"/>
    <x v="0"/>
    <s v="H903"/>
    <x v="1"/>
    <s v="CONFIRMADO NUEVO"/>
    <d v="2020-06-12T00:00:00"/>
    <x v="0"/>
  </r>
  <r>
    <x v="1"/>
    <s v="CENTRO MEDICO Y ODONTOLOGICO CIRCUNVALAR COMFAMILIAR"/>
    <s v="EI02-4997"/>
    <s v="TI"/>
    <n v="1004718356"/>
    <x v="71"/>
    <s v="AÃ±os"/>
    <x v="0"/>
    <x v="0"/>
    <s v="SANTAROSADECABAL"/>
    <x v="0"/>
    <s v="H903"/>
    <x v="1"/>
    <s v="CONFIRMADO NUEVO"/>
    <d v="2020-06-12T00:00:00"/>
    <x v="0"/>
  </r>
  <r>
    <x v="1"/>
    <s v="CENTRO MEDICO Y ODONTOLOGICO CIRCUNVALAR COMFAMILIAR"/>
    <s v="EI02-4999"/>
    <s v="CC"/>
    <n v="10133633"/>
    <x v="22"/>
    <s v="AÃ±os"/>
    <x v="1"/>
    <x v="0"/>
    <s v="PEREIRA"/>
    <x v="0"/>
    <s v="H903"/>
    <x v="1"/>
    <s v="CONFIRMADO NUEVO"/>
    <d v="2020-06-12T00:00:00"/>
    <x v="0"/>
  </r>
  <r>
    <x v="2"/>
    <s v="ESE HOSPITAL CENTRO"/>
    <s v="FV849521"/>
    <s v="CC"/>
    <n v="1088290382"/>
    <x v="65"/>
    <s v="AÃ±os"/>
    <x v="0"/>
    <x v="0"/>
    <s v="PEREIRA"/>
    <x v="1"/>
    <s v="H920"/>
    <x v="0"/>
    <s v="CONFIRMADO NUEVO"/>
    <d v="2020-06-13T00:00:00"/>
    <x v="0"/>
  </r>
  <r>
    <x v="5"/>
    <s v="SALUD PEREIRA HOSPITAL DE KENNEDY ESE"/>
    <s v="FV849504"/>
    <s v="CC"/>
    <n v="25180002"/>
    <x v="72"/>
    <s v="AÃ±os"/>
    <x v="0"/>
    <x v="0"/>
    <s v="PEREIRA"/>
    <x v="1"/>
    <s v="H931"/>
    <x v="4"/>
    <s v="CONFIRMADO NUEVO"/>
    <d v="2020-06-13T00:00:00"/>
    <x v="0"/>
  </r>
  <r>
    <x v="1"/>
    <s v="CENTRO MEDICO Y ODONTOLOGICO CIRCUNVALAR COMFAMILIAR"/>
    <s v="CAPITADA"/>
    <s v="CC"/>
    <n v="1225088177"/>
    <x v="57"/>
    <s v="AÃ±os"/>
    <x v="0"/>
    <x v="0"/>
    <s v="PEREIRA"/>
    <x v="0"/>
    <s v="H904"/>
    <x v="2"/>
    <s v="CONFIRMADO NUEVO"/>
    <d v="2020-06-19T00:00:00"/>
    <x v="0"/>
  </r>
  <r>
    <x v="1"/>
    <s v="CENTRO MEDICO Y ODONTOLOGICO CIRCUNVALAR COMFAMILIAR"/>
    <s v="EJ07-3404"/>
    <s v="TI"/>
    <n v="1085718142"/>
    <x v="73"/>
    <s v="AÃ±os"/>
    <x v="0"/>
    <x v="0"/>
    <s v="DOSQUEBRADAS"/>
    <x v="0"/>
    <s v="H904"/>
    <x v="2"/>
    <s v="CONFIRMADO NUEVO"/>
    <d v="2020-06-19T00:00:00"/>
    <x v="0"/>
  </r>
  <r>
    <x v="1"/>
    <s v="CENTRO MEDICO Y ODONTOLOGICO CIRCUNVALAR COMFAMILIAR"/>
    <s v="EJ07-3423"/>
    <s v="CC"/>
    <n v="10091763"/>
    <x v="13"/>
    <s v="AÃ±os"/>
    <x v="1"/>
    <x v="0"/>
    <s v="PEREIRA"/>
    <x v="0"/>
    <s v="H904"/>
    <x v="2"/>
    <s v="CONFIRMADO NUEVO"/>
    <d v="2020-06-23T00:00:00"/>
    <x v="0"/>
  </r>
  <r>
    <x v="2"/>
    <s v="CENTRO DE SALUD VILLA CONSOTA"/>
    <s v="FV857445"/>
    <s v="CC"/>
    <n v="24526003"/>
    <x v="40"/>
    <s v="AÃ±os"/>
    <x v="0"/>
    <x v="0"/>
    <s v="PEREIRA"/>
    <x v="1"/>
    <s v="H919"/>
    <x v="5"/>
    <s v="CONFIRMADO NUEVO"/>
    <d v="2020-06-23T00:00:00"/>
    <x v="0"/>
  </r>
  <r>
    <x v="1"/>
    <s v="COMFAMILIAR RISARALDA IPS"/>
    <s v="EI18-11839"/>
    <s v="CC"/>
    <n v="94368622"/>
    <x v="74"/>
    <s v="AÃ±os"/>
    <x v="1"/>
    <x v="0"/>
    <s v="PEREIRA"/>
    <x v="0"/>
    <s v="H903"/>
    <x v="1"/>
    <s v="CONFIRMADO NUEVO"/>
    <d v="2020-06-24T00:00:00"/>
    <x v="0"/>
  </r>
  <r>
    <x v="1"/>
    <s v="COMFAMILIAR RISARALDA IPS"/>
    <s v="EI18-11763"/>
    <s v="CC"/>
    <n v="25000454"/>
    <x v="66"/>
    <s v="AÃ±os"/>
    <x v="0"/>
    <x v="0"/>
    <s v="DOSQUEBRADAS"/>
    <x v="0"/>
    <s v="H905"/>
    <x v="6"/>
    <s v="CONFIRMADO NUEVO"/>
    <d v="2020-06-24T00:00:00"/>
    <x v="0"/>
  </r>
  <r>
    <x v="1"/>
    <s v="CENTRO MEDICO Y ODONTOLOGICO CIRCUNVALAR COMFAMILIAR"/>
    <s v="EI80-5833"/>
    <s v="CC"/>
    <n v="34052288"/>
    <x v="42"/>
    <s v="AÃ±os"/>
    <x v="0"/>
    <x v="0"/>
    <s v="PEREIRA"/>
    <x v="0"/>
    <s v="H903"/>
    <x v="1"/>
    <s v="CONFIRMADO NUEVO"/>
    <d v="2020-06-25T00:00:00"/>
    <x v="0"/>
  </r>
  <r>
    <x v="5"/>
    <s v="CENTRO DE SALUD ARABIA"/>
    <s v="FV861222"/>
    <s v="CC"/>
    <n v="1360630"/>
    <x v="15"/>
    <s v="AÃ±os"/>
    <x v="1"/>
    <x v="1"/>
    <s v="PEREIRA"/>
    <x v="1"/>
    <s v="H919"/>
    <x v="5"/>
    <s v="CONFIRMADO NUEVO"/>
    <d v="2020-06-25T00:00:00"/>
    <x v="0"/>
  </r>
  <r>
    <x v="10"/>
    <s v="CENTRO MEDICO Y ODONTOLOGICO CIRCUNVALAR COMFAMILIAR"/>
    <s v="EI80-5836"/>
    <s v="CC"/>
    <n v="3001076"/>
    <x v="61"/>
    <s v="AÃ±os"/>
    <x v="1"/>
    <x v="0"/>
    <s v=" "/>
    <x v="0"/>
    <s v="H911"/>
    <x v="11"/>
    <s v="CONFIRMADO NUEVO"/>
    <d v="2020-06-25T00:00:00"/>
    <x v="0"/>
  </r>
  <r>
    <x v="1"/>
    <s v="CENTRO MEDICO Y ODONTOLOGICO CIRCUNVALAR COMFAMILIAR"/>
    <s v="EJ08-4766"/>
    <s v="CC"/>
    <n v="10015614"/>
    <x v="51"/>
    <s v="AÃ±os"/>
    <x v="1"/>
    <x v="0"/>
    <s v="PEREIRA"/>
    <x v="0"/>
    <s v="H919"/>
    <x v="5"/>
    <s v="CONFIRMADO NUEVO"/>
    <d v="2020-06-26T00:00:00"/>
    <x v="0"/>
  </r>
  <r>
    <x v="1"/>
    <s v="CENTRO MEDICO Y ODONTOLOGICO CIRCUNVALAR COMFAMILIAR"/>
    <s v="EJ08-4777"/>
    <s v="CC"/>
    <n v="4573485"/>
    <x v="18"/>
    <s v="AÃ±os"/>
    <x v="1"/>
    <x v="0"/>
    <s v="SANTAROSADECABAL"/>
    <x v="0"/>
    <s v="H919"/>
    <x v="5"/>
    <s v="CONFIRMADO NUEVO"/>
    <d v="2020-06-26T00:00:00"/>
    <x v="0"/>
  </r>
  <r>
    <x v="6"/>
    <s v="IPS SAN SEBASTIAN LIMITADA"/>
    <s v="C792"/>
    <s v="CC"/>
    <n v="24968595"/>
    <x v="32"/>
    <s v="AÃ±os"/>
    <x v="0"/>
    <x v="0"/>
    <s v="PEREIRA"/>
    <x v="0"/>
    <s v="H903"/>
    <x v="1"/>
    <s v="CONFIRMADO NUEVO"/>
    <d v="2020-07-01T00:00:00"/>
    <x v="0"/>
  </r>
  <r>
    <x v="1"/>
    <s v="CENTRO MEDICO Y ODONTOLOGICO CIRCUNVALAR COMFAMILIAR"/>
    <s v="EI28-2785"/>
    <s v="CC"/>
    <n v="24956352"/>
    <x v="40"/>
    <s v="AÃ±os"/>
    <x v="0"/>
    <x v="0"/>
    <s v="PEREIRA"/>
    <x v="0"/>
    <s v="H904"/>
    <x v="2"/>
    <s v="CONFIRMADO NUEVO"/>
    <d v="2020-07-02T00:00:00"/>
    <x v="0"/>
  </r>
  <r>
    <x v="1"/>
    <s v="CENTRO MEDICO Y ODONTOLOGICO CIRCUNVALAR COMFAMILIAR"/>
    <s v="EJ07-3566"/>
    <s v="CC"/>
    <n v="25000454"/>
    <x v="66"/>
    <s v="AÃ±os"/>
    <x v="0"/>
    <x v="0"/>
    <s v="DOSQUEBRADAS"/>
    <x v="0"/>
    <s v="H904"/>
    <x v="2"/>
    <s v="CONFIRMADO NUEVO"/>
    <d v="2020-07-03T00:00:00"/>
    <x v="0"/>
  </r>
  <r>
    <x v="1"/>
    <s v="CENTRO MEDICO Y ODONTOLOGICO CIRCUNVALAR COMFAMILIAR"/>
    <s v="EJ07-3551"/>
    <s v="CC"/>
    <n v="10075823"/>
    <x v="1"/>
    <s v="AÃ±os"/>
    <x v="1"/>
    <x v="0"/>
    <s v="PEREIRA"/>
    <x v="0"/>
    <s v="H903"/>
    <x v="1"/>
    <s v="CONFIRMADO NUEVO"/>
    <d v="2020-07-03T00:00:00"/>
    <x v="0"/>
  </r>
  <r>
    <x v="2"/>
    <s v="PUESTO DE SALUD ALTA GRACIA"/>
    <s v="FV874522"/>
    <s v="CC"/>
    <n v="24510178"/>
    <x v="75"/>
    <s v="AÃ±os"/>
    <x v="0"/>
    <x v="0"/>
    <s v="PEREIRA"/>
    <x v="1"/>
    <s v="H919"/>
    <x v="5"/>
    <s v="CONFIRMADO NUEVO"/>
    <d v="2020-07-07T00:00:00"/>
    <x v="0"/>
  </r>
  <r>
    <x v="1"/>
    <s v="CENTRO MEDICO Y ODONTOLOGICO CIRCUNVALAR COMFAMILIAR"/>
    <s v="EI02-5374"/>
    <s v="CC"/>
    <n v="24952103"/>
    <x v="42"/>
    <s v="AÃ±os"/>
    <x v="0"/>
    <x v="0"/>
    <s v="PEREIRA"/>
    <x v="0"/>
    <s v="H903"/>
    <x v="1"/>
    <s v="CONFIRMADO NUEVO"/>
    <d v="2020-07-07T00:00:00"/>
    <x v="0"/>
  </r>
  <r>
    <x v="1"/>
    <s v="CENTRO MEDICO Y ODONTOLOGICO CIRCUNVALAR COMFAMILIAR"/>
    <s v="EI02-5387"/>
    <s v="CC"/>
    <n v="10199982"/>
    <x v="41"/>
    <s v="AÃ±os"/>
    <x v="1"/>
    <x v="0"/>
    <s v="LAVIRGINIA"/>
    <x v="0"/>
    <s v="H904"/>
    <x v="2"/>
    <s v="CONFIRMADO NUEVO"/>
    <d v="2020-07-07T00:00:00"/>
    <x v="0"/>
  </r>
  <r>
    <x v="1"/>
    <s v="CENTRO MEDICO Y ODONTOLOGICO CIRCUNVALAR COMFAMILIAR"/>
    <s v="EI80-6025"/>
    <s v="CC"/>
    <n v="1089744422"/>
    <x v="63"/>
    <s v="AÃ±os"/>
    <x v="0"/>
    <x v="0"/>
    <s v="DOSQUEBRADAS"/>
    <x v="0"/>
    <s v="H912"/>
    <x v="15"/>
    <s v="CONFIRMADO NUEVO"/>
    <d v="2020-07-07T00:00:00"/>
    <x v="0"/>
  </r>
  <r>
    <x v="1"/>
    <s v="CLINICA COMFAMILIAR"/>
    <s v="EI42-8272"/>
    <s v="CC"/>
    <n v="42164024"/>
    <x v="76"/>
    <s v="AÃ±os"/>
    <x v="0"/>
    <x v="0"/>
    <s v="PEREIRA"/>
    <x v="0"/>
    <s v="H920"/>
    <x v="0"/>
    <s v="CONFIRMADO NUEVO"/>
    <d v="2020-07-09T00:00:00"/>
    <x v="0"/>
  </r>
  <r>
    <x v="6"/>
    <s v="IPS SAN SEBASTIAN LIMITADA"/>
    <s v="C792"/>
    <s v="CC"/>
    <n v="24547827"/>
    <x v="16"/>
    <s v="AÃ±os"/>
    <x v="0"/>
    <x v="0"/>
    <s v="PEREIRA"/>
    <x v="0"/>
    <s v="H903"/>
    <x v="1"/>
    <s v="CONFIRMADO NUEVO"/>
    <d v="2020-07-10T00:00:00"/>
    <x v="0"/>
  </r>
  <r>
    <x v="1"/>
    <s v="CENTRO MEDICO Y ODONTOLOGICO CIRCUNVALAR COMFAMILIAR"/>
    <s v="EI09-8224"/>
    <s v="CC"/>
    <n v="14795440"/>
    <x v="11"/>
    <s v="AÃ±os"/>
    <x v="1"/>
    <x v="0"/>
    <s v="PEREIRA"/>
    <x v="0"/>
    <s v="H931"/>
    <x v="4"/>
    <s v="CONFIRMADO NUEVO"/>
    <d v="2020-07-10T00:00:00"/>
    <x v="0"/>
  </r>
  <r>
    <x v="1"/>
    <s v="CENTRO MEDICO Y ODONTOLOGICO CIRCUNVALAR COMFAMILIAR"/>
    <s v="EJ07-3666"/>
    <s v="CC"/>
    <n v="10142596"/>
    <x v="51"/>
    <s v="AÃ±os"/>
    <x v="1"/>
    <x v="0"/>
    <s v="PEREIRA"/>
    <x v="0"/>
    <s v="H904"/>
    <x v="2"/>
    <s v="CONFIRMADO NUEVO"/>
    <d v="2020-07-10T00:00:00"/>
    <x v="0"/>
  </r>
  <r>
    <x v="5"/>
    <s v="CENTRO DE SALUD VILLA CONSOTA"/>
    <s v="FV882081"/>
    <s v="CC"/>
    <n v="24956292"/>
    <x v="64"/>
    <s v="AÃ±os"/>
    <x v="0"/>
    <x v="1"/>
    <s v="PEREIRA"/>
    <x v="1"/>
    <s v="H919"/>
    <x v="5"/>
    <s v="CONFIRMADO NUEVO"/>
    <d v="2020-07-13T00:00:00"/>
    <x v="0"/>
  </r>
  <r>
    <x v="2"/>
    <s v="CERTRO DE SALUD SANTA TERESITA"/>
    <s v="FV883598"/>
    <s v="CC"/>
    <n v="24954507"/>
    <x v="40"/>
    <s v="AÃ±os"/>
    <x v="0"/>
    <x v="0"/>
    <s v="PEREIRA"/>
    <x v="1"/>
    <s v="H931"/>
    <x v="4"/>
    <s v="CONFIRMADO NUEVO"/>
    <d v="2020-07-14T00:00:00"/>
    <x v="0"/>
  </r>
  <r>
    <x v="1"/>
    <s v="CENTRO MEDICO Y ODONTOLOGICO CIRCUNVALAR COMFAMILIAR"/>
    <s v="EI28-2980"/>
    <s v="CC"/>
    <n v="25033954"/>
    <x v="61"/>
    <s v="AÃ±os"/>
    <x v="0"/>
    <x v="0"/>
    <s v="DOSQUEBRADAS"/>
    <x v="0"/>
    <s v="H904"/>
    <x v="2"/>
    <s v="CONFIRMADO NUEVO"/>
    <d v="2020-07-14T00:00:00"/>
    <x v="0"/>
  </r>
  <r>
    <x v="7"/>
    <s v="CENTRO DE SALUD SAN CAMILO"/>
    <s v="FV885330"/>
    <s v="CC"/>
    <n v="24927393"/>
    <x v="18"/>
    <s v="AÃ±os"/>
    <x v="0"/>
    <x v="0"/>
    <s v="PEREIRA"/>
    <x v="1"/>
    <s v="H920"/>
    <x v="0"/>
    <s v="CONFIRMADO NUEVO"/>
    <d v="2020-07-15T00:00:00"/>
    <x v="0"/>
  </r>
  <r>
    <x v="1"/>
    <s v="CENTRO MEDICO Y ODONTOLOGICO CIRCUNVALAR COMFAMILIAR"/>
    <s v="EI03-5129"/>
    <s v="CC"/>
    <n v="24930850"/>
    <x v="59"/>
    <s v="AÃ±os"/>
    <x v="0"/>
    <x v="0"/>
    <s v="DOSQUEBRADAS"/>
    <x v="0"/>
    <s v="H911"/>
    <x v="11"/>
    <s v="CONFIRMADO NUEVO"/>
    <d v="2020-07-15T00:00:00"/>
    <x v="0"/>
  </r>
  <r>
    <x v="5"/>
    <s v="CENTRO DE SALUD SAN CAMILO"/>
    <s v="FV887245"/>
    <s v="CC"/>
    <n v="24946004"/>
    <x v="8"/>
    <s v="AÃ±os"/>
    <x v="0"/>
    <x v="0"/>
    <s v="PEREIRA"/>
    <x v="1"/>
    <s v="H920"/>
    <x v="0"/>
    <s v="CONFIRMADO NUEVO"/>
    <d v="2020-07-16T00:00:00"/>
    <x v="0"/>
  </r>
  <r>
    <x v="1"/>
    <s v="COMFAMILIAR RISARALDA IPS"/>
    <s v="EI21-10850"/>
    <s v="CC"/>
    <n v="10107575"/>
    <x v="6"/>
    <s v="AÃ±os"/>
    <x v="1"/>
    <x v="0"/>
    <s v="PEREIRA"/>
    <x v="0"/>
    <s v="H920"/>
    <x v="0"/>
    <s v="CONFIRMADO NUEVO"/>
    <d v="2020-07-16T00:00:00"/>
    <x v="0"/>
  </r>
  <r>
    <x v="1"/>
    <s v="CENTRO MEDICO Y ODONTOLOGICO CIRCUNVALAR COMFAMILIAR"/>
    <s v="EI28-3049"/>
    <s v="CC"/>
    <n v="38893629"/>
    <x v="51"/>
    <s v="AÃ±os"/>
    <x v="0"/>
    <x v="0"/>
    <s v="PEREIRA"/>
    <x v="0"/>
    <s v="H901"/>
    <x v="7"/>
    <s v="CONFIRMADO NUEVO"/>
    <d v="2020-07-17T00:00:00"/>
    <x v="0"/>
  </r>
  <r>
    <x v="10"/>
    <s v="CENTRO MEDICO Y ODONTOLOGICO CIRCUNVALAR COMFAMILIAR"/>
    <s v="EI28-3060"/>
    <s v="CC"/>
    <n v="1089719981"/>
    <x v="65"/>
    <s v="AÃ±os"/>
    <x v="1"/>
    <x v="0"/>
    <s v=" "/>
    <x v="0"/>
    <s v="H919"/>
    <x v="5"/>
    <s v="CONFIRMADO NUEVO"/>
    <d v="2020-07-21T00:00:00"/>
    <x v="0"/>
  </r>
  <r>
    <x v="1"/>
    <s v="CENTRO MEDICO Y ODONTOLOGICO CIRCUNVALAR COMFAMILIAR"/>
    <s v="EI03-5178"/>
    <s v="CC"/>
    <n v="15955699"/>
    <x v="13"/>
    <s v="AÃ±os"/>
    <x v="1"/>
    <x v="0"/>
    <s v="PEREIRA"/>
    <x v="0"/>
    <s v="H919"/>
    <x v="5"/>
    <s v="CONFIRMADO NUEVO"/>
    <d v="2020-07-21T00:00:00"/>
    <x v="0"/>
  </r>
  <r>
    <x v="2"/>
    <s v="ESE HOSPITAL CENTRO"/>
    <s v="FV895257"/>
    <s v="CC"/>
    <n v="42056185"/>
    <x v="13"/>
    <s v="AÃ±os"/>
    <x v="0"/>
    <x v="0"/>
    <s v="PEREIRA"/>
    <x v="1"/>
    <s v="H919"/>
    <x v="5"/>
    <s v="CONFIRMADO NUEVO"/>
    <d v="2020-07-23T00:00:00"/>
    <x v="0"/>
  </r>
  <r>
    <x v="1"/>
    <s v="CENTRO MEDICO Y ODONTOLOGICO CIRCUNVALAR COMFAMILIAR"/>
    <s v="EI28-3121"/>
    <s v="CC"/>
    <n v="7550501"/>
    <x v="5"/>
    <s v="AÃ±os"/>
    <x v="1"/>
    <x v="1"/>
    <s v="PEREIRA"/>
    <x v="0"/>
    <s v="H903"/>
    <x v="1"/>
    <s v="CONFIRMADO NUEVO"/>
    <d v="2020-07-24T00:00:00"/>
    <x v="0"/>
  </r>
  <r>
    <x v="6"/>
    <s v="IPS SAN SEBASTIAN LIMITADA"/>
    <s v="C792"/>
    <s v="CC"/>
    <n v="1088347562"/>
    <x v="39"/>
    <s v="AÃ±os"/>
    <x v="0"/>
    <x v="0"/>
    <s v="PEREIRA"/>
    <x v="0"/>
    <s v="H920"/>
    <x v="0"/>
    <s v="CONFIRMADO NUEVO"/>
    <d v="2020-07-25T00:00:00"/>
    <x v="0"/>
  </r>
  <r>
    <x v="2"/>
    <s v="CENTRO DE SALUD VILLA CONSOTA"/>
    <s v="FV905734"/>
    <s v="CC"/>
    <n v="10007981"/>
    <x v="69"/>
    <s v="AÃ±os"/>
    <x v="1"/>
    <x v="0"/>
    <s v="PEREIRA"/>
    <x v="1"/>
    <s v="H919"/>
    <x v="5"/>
    <s v="CONFIRMADO NUEVO"/>
    <d v="2020-07-31T00:00:00"/>
    <x v="0"/>
  </r>
  <r>
    <x v="5"/>
    <s v="SALUD PEREIRA HOSPITAL DE KENNEDY ESE"/>
    <s v="FV908431"/>
    <s v="CC"/>
    <n v="31400209"/>
    <x v="14"/>
    <s v="AÃ±os"/>
    <x v="0"/>
    <x v="0"/>
    <s v="PEREIRA"/>
    <x v="1"/>
    <s v="H905"/>
    <x v="6"/>
    <s v="CONFIRMADO NUEVO"/>
    <d v="2020-08-03T00:00:00"/>
    <x v="0"/>
  </r>
  <r>
    <x v="1"/>
    <s v="CENTRO MEDICO Y ODONTOLOGICO CIRCUNVALAR COMFAMILIAR"/>
    <s v="EI02-5871"/>
    <s v="CC"/>
    <n v="15955699"/>
    <x v="13"/>
    <s v="AÃ±os"/>
    <x v="1"/>
    <x v="0"/>
    <s v="PEREIRA"/>
    <x v="0"/>
    <s v="H903"/>
    <x v="1"/>
    <s v="CONFIRMADO NUEVO"/>
    <d v="2020-08-04T00:00:00"/>
    <x v="0"/>
  </r>
  <r>
    <x v="1"/>
    <s v="COMFAMILIAR RISARALDA IPS"/>
    <s v="EI21-11692"/>
    <s v="CC"/>
    <n v="18470248"/>
    <x v="11"/>
    <s v="AÃ±os"/>
    <x v="1"/>
    <x v="0"/>
    <s v="PEREIRA"/>
    <x v="0"/>
    <s v="H920"/>
    <x v="0"/>
    <s v="CONFIRMADO NUEVO"/>
    <d v="2020-08-05T00:00:00"/>
    <x v="0"/>
  </r>
  <r>
    <x v="1"/>
    <s v="COMFAMILIAR RISARALDA IPS"/>
    <s v="EI21-11787"/>
    <s v="CC"/>
    <n v="10132190"/>
    <x v="31"/>
    <s v="AÃ±os"/>
    <x v="1"/>
    <x v="0"/>
    <s v="PEREIRA"/>
    <x v="0"/>
    <s v="H906"/>
    <x v="9"/>
    <s v="CONFIRMADO NUEVO"/>
    <d v="2020-08-06T00:00:00"/>
    <x v="0"/>
  </r>
  <r>
    <x v="1"/>
    <s v="CENTRO MEDICO Y ODONTOLOGICO CIRCUNVALAR COMFAMILIAR"/>
    <s v="EI28-3260"/>
    <s v="TI"/>
    <n v="1095269213"/>
    <x v="77"/>
    <s v="AÃ±os"/>
    <x v="1"/>
    <x v="0"/>
    <s v="QUINCHIA"/>
    <x v="0"/>
    <s v="H904"/>
    <x v="2"/>
    <s v="CONFIRMADO NUEVO"/>
    <d v="2020-08-11T00:00:00"/>
    <x v="0"/>
  </r>
  <r>
    <x v="2"/>
    <s v="SALUD PEREIRA HOSPITAL DE CUBA ESE"/>
    <s v="FV934290"/>
    <s v="CC"/>
    <n v="1088357813"/>
    <x v="66"/>
    <s v="AÃ±os"/>
    <x v="1"/>
    <x v="0"/>
    <s v="PEREIRA"/>
    <x v="1"/>
    <s v="H938"/>
    <x v="16"/>
    <s v="CONFIRMADO NUEVO"/>
    <d v="2020-08-11T00:00:00"/>
    <x v="0"/>
  </r>
  <r>
    <x v="2"/>
    <s v="ESE HOSPITAL CENTRO"/>
    <s v="FV919599"/>
    <s v="CC"/>
    <n v="42086221"/>
    <x v="36"/>
    <s v="AÃ±os"/>
    <x v="0"/>
    <x v="0"/>
    <s v="PEREIRA"/>
    <x v="1"/>
    <s v="H920"/>
    <x v="0"/>
    <s v="CONFIRMADO NUEVO"/>
    <d v="2020-08-12T00:00:00"/>
    <x v="0"/>
  </r>
  <r>
    <x v="6"/>
    <s v="IPS SAN SEBASTIAN LIMITADA"/>
    <s v="C798"/>
    <s v="CC"/>
    <n v="4349853"/>
    <x v="61"/>
    <s v="AÃ±os"/>
    <x v="1"/>
    <x v="0"/>
    <s v="PEREIRA"/>
    <x v="0"/>
    <s v="H903"/>
    <x v="1"/>
    <s v="CONFIRMADO NUEVO"/>
    <d v="2020-08-13T00:00:00"/>
    <x v="0"/>
  </r>
  <r>
    <x v="5"/>
    <s v="SALUD PEREIRA HOSPITAL DE KENNEDY ESE"/>
    <s v="FV924023"/>
    <s v="CC"/>
    <n v="4492957"/>
    <x v="44"/>
    <s v="AÃ±os"/>
    <x v="1"/>
    <x v="0"/>
    <s v="PEREIRA"/>
    <x v="1"/>
    <s v="H906"/>
    <x v="9"/>
    <s v="CONFIRMADO NUEVO"/>
    <d v="2020-08-14T00:00:00"/>
    <x v="0"/>
  </r>
  <r>
    <x v="2"/>
    <s v="SALUD PEREIRA HOSPITAL DE KENNEDY ESE"/>
    <s v="FV923378"/>
    <s v="CC"/>
    <n v="1360763"/>
    <x v="58"/>
    <s v="AÃ±os"/>
    <x v="1"/>
    <x v="0"/>
    <s v="PEREIRA"/>
    <x v="1"/>
    <s v="H920"/>
    <x v="0"/>
    <s v="CONFIRMADO NUEVO"/>
    <d v="2020-08-14T00:00:00"/>
    <x v="0"/>
  </r>
  <r>
    <x v="2"/>
    <s v="ESE HOSPITAL CENTRO"/>
    <s v="FV932096"/>
    <s v="CC"/>
    <n v="1088290382"/>
    <x v="38"/>
    <s v="AÃ±os"/>
    <x v="0"/>
    <x v="0"/>
    <s v="PEREIRA"/>
    <x v="1"/>
    <s v="H920"/>
    <x v="0"/>
    <s v="CONFIRMADO NUEVO"/>
    <d v="2020-08-22T00:00:00"/>
    <x v="0"/>
  </r>
  <r>
    <x v="5"/>
    <s v="ESE HOSPITAL CENTRO"/>
    <s v="FV935205"/>
    <s v="RC"/>
    <n v="1028952525"/>
    <x v="7"/>
    <s v="AÃ±os"/>
    <x v="0"/>
    <x v="0"/>
    <s v="PEREIRA"/>
    <x v="1"/>
    <s v="H919"/>
    <x v="5"/>
    <s v="CONFIRMADO NUEVO"/>
    <d v="2020-08-25T00:00:00"/>
    <x v="0"/>
  </r>
  <r>
    <x v="6"/>
    <s v="IPS SAN SEBASTIAN LIMITADA"/>
    <s v="C798"/>
    <s v="CC"/>
    <n v="24313235"/>
    <x v="42"/>
    <s v="AÃ±os"/>
    <x v="0"/>
    <x v="0"/>
    <s v="PEREIRA"/>
    <x v="0"/>
    <s v="H903"/>
    <x v="1"/>
    <s v="CONFIRMADO NUEVO"/>
    <d v="2020-08-26T00:00:00"/>
    <x v="0"/>
  </r>
  <r>
    <x v="7"/>
    <s v="SALUD PEREIRA HOSPITAL DE KENNEDY ESE"/>
    <s v="ESP70448"/>
    <s v="CC"/>
    <n v="6284567"/>
    <x v="58"/>
    <s v="AÃ±os"/>
    <x v="1"/>
    <x v="0"/>
    <s v="PEREIRA"/>
    <x v="1"/>
    <s v="H919"/>
    <x v="5"/>
    <s v="CONFIRMADO NUEVO"/>
    <d v="2020-08-27T00:00:00"/>
    <x v="0"/>
  </r>
  <r>
    <x v="7"/>
    <s v="ESE HOSPITAL CENTRO"/>
    <s v="FV939765"/>
    <s v="CC"/>
    <n v="6284567"/>
    <x v="58"/>
    <s v="AÃ±os"/>
    <x v="1"/>
    <x v="0"/>
    <s v="PEREIRA"/>
    <x v="1"/>
    <s v="H919"/>
    <x v="5"/>
    <s v="CONFIRMADO NUEVO"/>
    <d v="2020-08-27T00:00:00"/>
    <x v="0"/>
  </r>
  <r>
    <x v="2"/>
    <s v="CERTRO DE SALUD SANTA TERESITA"/>
    <s v="FV945428"/>
    <s v="CC"/>
    <n v="10017995"/>
    <x v="74"/>
    <s v="AÃ±os"/>
    <x v="1"/>
    <x v="0"/>
    <s v="PEREIRA"/>
    <x v="1"/>
    <s v="H905"/>
    <x v="6"/>
    <s v="CONFIRMADO NUEVO"/>
    <d v="2020-09-01T00:00:00"/>
    <x v="0"/>
  </r>
  <r>
    <x v="2"/>
    <s v="SALUD PEREIRA HOSPITAL DE KENNEDY ESE"/>
    <s v="FV947481"/>
    <s v="CC"/>
    <n v="98491207"/>
    <x v="16"/>
    <s v="AÃ±os"/>
    <x v="1"/>
    <x v="0"/>
    <s v="PEREIRA"/>
    <x v="1"/>
    <s v="H902"/>
    <x v="12"/>
    <s v="CONFIRMADO NUEVO"/>
    <d v="2020-09-02T00:00:00"/>
    <x v="0"/>
  </r>
  <r>
    <x v="6"/>
    <s v="IPS SAN SEBASTIAN LIMITADA"/>
    <s v="E2"/>
    <s v="CC"/>
    <n v="16212190"/>
    <x v="14"/>
    <s v="AÃ±os"/>
    <x v="1"/>
    <x v="0"/>
    <s v="PEREIRA"/>
    <x v="0"/>
    <s v="H903"/>
    <x v="1"/>
    <s v="CONFIRMADO NUEVO"/>
    <d v="2020-09-07T00:00:00"/>
    <x v="0"/>
  </r>
  <r>
    <x v="6"/>
    <s v="IPS SAN SEBASTIAN LIMITADA"/>
    <s v="E2"/>
    <s v="CC"/>
    <n v="7378431"/>
    <x v="36"/>
    <s v="AÃ±os"/>
    <x v="1"/>
    <x v="0"/>
    <s v="DOSQUEBRADAS"/>
    <x v="0"/>
    <s v="H903"/>
    <x v="1"/>
    <s v="CONFIRMADO NUEVO"/>
    <d v="2020-09-07T00:00:00"/>
    <x v="0"/>
  </r>
  <r>
    <x v="2"/>
    <s v="PUESTO DE SALUD ALTA GRACIA"/>
    <s v="FV954441"/>
    <s v="CC"/>
    <n v="25096292"/>
    <x v="13"/>
    <s v="AÃ±os"/>
    <x v="0"/>
    <x v="1"/>
    <s v="PEREIRA"/>
    <x v="1"/>
    <s v="H919"/>
    <x v="5"/>
    <s v="CONFIRMADO NUEVO"/>
    <d v="2020-09-08T00:00:00"/>
    <x v="0"/>
  </r>
  <r>
    <x v="2"/>
    <s v="ESE HOSPITAL CENTRO"/>
    <s v="FV961267"/>
    <s v="CC"/>
    <n v="1088290382"/>
    <x v="38"/>
    <s v="AÃ±os"/>
    <x v="0"/>
    <x v="0"/>
    <s v="PEREIRA"/>
    <x v="1"/>
    <s v="H920"/>
    <x v="0"/>
    <s v="CONFIRMADO NUEVO"/>
    <d v="2020-09-11T00:00:00"/>
    <x v="0"/>
  </r>
  <r>
    <x v="14"/>
    <s v="CENTRO MEDICO Y ODONTOLOGICO CIRCUNVALAR COMFAMILIAR"/>
    <s v="EI02-6489"/>
    <s v="CC"/>
    <n v="79374360"/>
    <x v="16"/>
    <s v="AÃ±os"/>
    <x v="1"/>
    <x v="0"/>
    <s v="PEREIRA"/>
    <x v="0"/>
    <s v="H904"/>
    <x v="2"/>
    <s v="CONFIRMADO NUEVO"/>
    <d v="2020-09-15T00:00:00"/>
    <x v="0"/>
  </r>
  <r>
    <x v="2"/>
    <s v="PUESTO DE SALUD CAIMALITO"/>
    <s v="FV966931"/>
    <s v="CC"/>
    <n v="10160500"/>
    <x v="1"/>
    <s v="AÃ±os"/>
    <x v="1"/>
    <x v="1"/>
    <s v="PEREIRA"/>
    <x v="0"/>
    <s v="H900"/>
    <x v="8"/>
    <s v="CONFIRMADO NUEVO"/>
    <d v="2020-09-16T00:00:00"/>
    <x v="0"/>
  </r>
  <r>
    <x v="1"/>
    <s v="CENTRO MEDICO Y ODONTOLOGICO CIRCUNVALAR COMFAMILIAR"/>
    <s v="EI02-6548"/>
    <s v="CC"/>
    <n v="19107114"/>
    <x v="8"/>
    <s v="AÃ±os"/>
    <x v="1"/>
    <x v="0"/>
    <s v="PEREIRA"/>
    <x v="0"/>
    <s v="H903"/>
    <x v="1"/>
    <s v="CONFIRMADO NUEVO"/>
    <d v="2020-09-17T00:00:00"/>
    <x v="0"/>
  </r>
  <r>
    <x v="5"/>
    <s v="PUESTO DE SALUD CAIMALITO"/>
    <s v="FV969711"/>
    <s v="CC"/>
    <n v="42026639"/>
    <x v="41"/>
    <s v="AÃ±os"/>
    <x v="0"/>
    <x v="1"/>
    <s v="PEREIRA"/>
    <x v="1"/>
    <s v="H902"/>
    <x v="12"/>
    <s v="CONFIRMADO NUEVO"/>
    <d v="2020-09-17T00:00:00"/>
    <x v="0"/>
  </r>
  <r>
    <x v="6"/>
    <s v="IPS SAN SEBASTIAN LIMITADA"/>
    <s v="E2"/>
    <s v="CC"/>
    <n v="32485370"/>
    <x v="1"/>
    <s v="AÃ±os"/>
    <x v="0"/>
    <x v="0"/>
    <s v="PEREIRA"/>
    <x v="0"/>
    <s v="H903"/>
    <x v="1"/>
    <s v="CONFIRMADO NUEVO"/>
    <d v="2020-09-22T00:00:00"/>
    <x v="0"/>
  </r>
  <r>
    <x v="10"/>
    <s v="CENTRO MEDICO Y ODONTOLOGICO CIRCUNVALAR COMFAMILIAR"/>
    <s v="EI80-7217"/>
    <s v="CC"/>
    <n v="1089719981"/>
    <x v="65"/>
    <s v="AÃ±os"/>
    <x v="1"/>
    <x v="0"/>
    <s v=" "/>
    <x v="0"/>
    <s v="H903"/>
    <x v="1"/>
    <s v="CONFIRMADO NUEVO"/>
    <d v="2020-09-22T00:00:00"/>
    <x v="0"/>
  </r>
  <r>
    <x v="1"/>
    <s v="CENTRO MEDICO Y ODONTOLOGICO CIRCUNVALAR COMFAMILIAR"/>
    <s v="EI01-2183"/>
    <s v="CC"/>
    <n v="15955699"/>
    <x v="13"/>
    <s v="AÃ±os"/>
    <x v="1"/>
    <x v="0"/>
    <s v="PEREIRA"/>
    <x v="0"/>
    <s v="H903"/>
    <x v="1"/>
    <s v="CONFIRMADO NUEVO"/>
    <d v="2020-09-22T00:00:00"/>
    <x v="0"/>
  </r>
  <r>
    <x v="1"/>
    <s v="COMFAMILIAR RISARALDA IPS"/>
    <s v="EJ14-1644"/>
    <s v="CC"/>
    <n v="1004699720"/>
    <x v="24"/>
    <s v="AÃ±os"/>
    <x v="0"/>
    <x v="0"/>
    <s v="PEREIRA"/>
    <x v="0"/>
    <s v="H920"/>
    <x v="0"/>
    <s v="CONFIRMADO NUEVO"/>
    <d v="2020-09-25T00:00:00"/>
    <x v="0"/>
  </r>
  <r>
    <x v="1"/>
    <s v="COMFAMILIAR RISARALDA IPS"/>
    <s v="EI21-13815"/>
    <s v="CC"/>
    <n v="4516274"/>
    <x v="35"/>
    <s v="AÃ±os"/>
    <x v="1"/>
    <x v="0"/>
    <s v="PEREIRA"/>
    <x v="0"/>
    <s v="H920"/>
    <x v="0"/>
    <s v="CONFIRMADO NUEVO"/>
    <d v="2020-09-28T00:00:00"/>
    <x v="0"/>
  </r>
  <r>
    <x v="5"/>
    <s v="ESE HOSPITAL CENTRO"/>
    <s v="FV985435"/>
    <s v="CC"/>
    <n v="42158464"/>
    <x v="35"/>
    <s v="AÃ±os"/>
    <x v="0"/>
    <x v="0"/>
    <s v="PEREIRA"/>
    <x v="1"/>
    <s v="H920"/>
    <x v="0"/>
    <s v="CONFIRMADO NUEVO"/>
    <d v="2020-09-28T00:00:00"/>
    <x v="0"/>
  </r>
  <r>
    <x v="5"/>
    <s v="CERTRO DE SALUD SANTA TERESITA"/>
    <s v="FV985299"/>
    <s v="CC"/>
    <n v="24465741"/>
    <x v="58"/>
    <s v="AÃ±os"/>
    <x v="0"/>
    <x v="0"/>
    <s v="PEREIRA"/>
    <x v="1"/>
    <s v="H905"/>
    <x v="6"/>
    <s v="CONFIRMADO NUEVO"/>
    <d v="2020-09-28T00:00:00"/>
    <x v="0"/>
  </r>
  <r>
    <x v="1"/>
    <s v="CENTRO MEDICO Y ODONTOLOGICO CIRCUNVALAR COMFAMILIAR"/>
    <s v="EI02-6688"/>
    <s v="CC"/>
    <n v="24915120"/>
    <x v="75"/>
    <s v="AÃ±os"/>
    <x v="0"/>
    <x v="0"/>
    <s v="PEREIRA"/>
    <x v="0"/>
    <s v="H903"/>
    <x v="1"/>
    <s v="CONFIRMADO NUEVO"/>
    <d v="2020-09-29T00:00:00"/>
    <x v="0"/>
  </r>
  <r>
    <x v="6"/>
    <s v="IPS SAN SEBASTIAN LIMITADA"/>
    <s v="E2"/>
    <s v="CC"/>
    <n v="10131424"/>
    <x v="36"/>
    <s v="AÃ±os"/>
    <x v="1"/>
    <x v="0"/>
    <s v="PEREIRA"/>
    <x v="0"/>
    <s v="H905"/>
    <x v="6"/>
    <s v="CONFIRMADO NUEVO"/>
    <d v="2020-09-29T00:00:00"/>
    <x v="0"/>
  </r>
  <r>
    <x v="1"/>
    <s v="CENTRO MEDICO Y ODONTOLOGICO CIRCUNVALAR COMFAMILIAR"/>
    <s v="EI01-2280"/>
    <s v="CC"/>
    <n v="4350994"/>
    <x v="14"/>
    <s v="AÃ±os"/>
    <x v="1"/>
    <x v="0"/>
    <s v="PEREIRA"/>
    <x v="0"/>
    <s v="H903"/>
    <x v="1"/>
    <s v="CONFIRMADO NUEVO"/>
    <d v="2020-09-29T00:00:00"/>
    <x v="0"/>
  </r>
  <r>
    <x v="1"/>
    <s v="CENTRO MEDICO Y ODONTOLOGICO CIRCUNVALAR COMFAMILIAR"/>
    <s v="CAPITADA"/>
    <s v="CC"/>
    <n v="42021122"/>
    <x v="47"/>
    <s v="AÃ±os"/>
    <x v="0"/>
    <x v="0"/>
    <s v="LAVIRGINIA"/>
    <x v="0"/>
    <s v="H904"/>
    <x v="2"/>
    <s v="CONFIRMADO NUEVO"/>
    <d v="2020-09-29T00:00:00"/>
    <x v="0"/>
  </r>
  <r>
    <x v="6"/>
    <s v="IPS SAN SEBASTIAN LIMITADA"/>
    <s v="E6"/>
    <s v="CC"/>
    <n v="42084799"/>
    <x v="5"/>
    <s v="AÃ±os"/>
    <x v="0"/>
    <x v="0"/>
    <s v="PEREIRA"/>
    <x v="0"/>
    <s v="H919"/>
    <x v="5"/>
    <s v="CONFIRMADO NUEVO"/>
    <d v="2020-10-01T00:00:00"/>
    <x v="0"/>
  </r>
  <r>
    <x v="2"/>
    <s v="CENTRO DE SALUD VILLA CONSOTA"/>
    <s v="SFV23113"/>
    <s v="CC"/>
    <n v="29809942"/>
    <x v="40"/>
    <s v="AÃ±os"/>
    <x v="0"/>
    <x v="0"/>
    <s v="PEREIRA"/>
    <x v="1"/>
    <s v="H919"/>
    <x v="5"/>
    <s v="CONFIRMADO NUEVO"/>
    <d v="2020-10-02T00:00:00"/>
    <x v="0"/>
  </r>
  <r>
    <x v="2"/>
    <s v="CENTRO DE SALUD ARABIA"/>
    <s v="SFV3121"/>
    <s v="TI"/>
    <n v="1085796224"/>
    <x v="78"/>
    <s v="AÃ±os"/>
    <x v="0"/>
    <x v="1"/>
    <s v="PEREIRA"/>
    <x v="1"/>
    <s v="H920"/>
    <x v="0"/>
    <s v="CONFIRMADO NUEVO"/>
    <d v="2020-10-02T00:00:00"/>
    <x v="0"/>
  </r>
  <r>
    <x v="6"/>
    <s v="IPS SAN SEBASTIAN LIMITADA"/>
    <s v="E6"/>
    <s v="CC"/>
    <n v="10055714"/>
    <x v="59"/>
    <s v="AÃ±os"/>
    <x v="1"/>
    <x v="0"/>
    <s v="PEREIRA"/>
    <x v="0"/>
    <s v="H931"/>
    <x v="4"/>
    <s v="CONFIRMADO NUEVO"/>
    <d v="2020-10-05T00:00:00"/>
    <x v="0"/>
  </r>
  <r>
    <x v="2"/>
    <s v="CENTRO DE SALUD ARABIA"/>
    <s v="SFV3147"/>
    <s v="CC"/>
    <n v="25156401"/>
    <x v="14"/>
    <s v="AÃ±os"/>
    <x v="0"/>
    <x v="1"/>
    <s v="PEREIRA"/>
    <x v="1"/>
    <s v="H931"/>
    <x v="4"/>
    <s v="CONFIRMADO NUEVO"/>
    <d v="2020-10-05T00:00:00"/>
    <x v="0"/>
  </r>
  <r>
    <x v="7"/>
    <s v="CENTR0 DE SALUD VILLA SANTANA"/>
    <s v="CSVS23"/>
    <s v="CC"/>
    <n v="6027427"/>
    <x v="79"/>
    <s v="AÃ±os"/>
    <x v="1"/>
    <x v="0"/>
    <s v="PEREIRA"/>
    <x v="1"/>
    <s v="H903"/>
    <x v="1"/>
    <s v="CONFIRMADO NUEVO"/>
    <d v="2020-10-05T00:00:00"/>
    <x v="0"/>
  </r>
  <r>
    <x v="1"/>
    <s v="CENTRO MEDICO Y ODONTOLOGICO CIRCUNVALAR COMFAMILIAR"/>
    <s v="EI28-3630"/>
    <s v="CC"/>
    <n v="1088251524"/>
    <x v="63"/>
    <s v="AÃ±os"/>
    <x v="0"/>
    <x v="0"/>
    <s v="PEREIRA"/>
    <x v="0"/>
    <s v="H904"/>
    <x v="2"/>
    <s v="CONFIRMADO NUEVO"/>
    <d v="2020-10-06T00:00:00"/>
    <x v="0"/>
  </r>
  <r>
    <x v="1"/>
    <s v="CENTRO MEDICO Y ODONTOLOGICO CIRCUNVALAR COMFAMILIAR"/>
    <s v="EI01-2475"/>
    <s v="RC"/>
    <n v="1128908665"/>
    <x v="7"/>
    <s v="AÃ±os"/>
    <x v="1"/>
    <x v="0"/>
    <s v="DOSQUEBRADAS"/>
    <x v="0"/>
    <s v="H903"/>
    <x v="1"/>
    <s v="CONFIRMADO NUEVO"/>
    <d v="2020-10-13T00:00:00"/>
    <x v="0"/>
  </r>
  <r>
    <x v="1"/>
    <s v="COMFAMILIAR RISARALDA IPS"/>
    <s v="EI19-14059"/>
    <s v="CC"/>
    <n v="16343460"/>
    <x v="20"/>
    <s v="AÃ±os"/>
    <x v="1"/>
    <x v="0"/>
    <s v="PEREIRA"/>
    <x v="0"/>
    <s v="H931"/>
    <x v="4"/>
    <s v="CONFIRMADO NUEVO"/>
    <d v="2020-10-13T00:00:00"/>
    <x v="0"/>
  </r>
  <r>
    <x v="1"/>
    <s v="CENTRO MEDICO Y ODONTOLOGICO CIRCUNVALAR COMFAMILIAR"/>
    <s v="EJ07-4813"/>
    <s v="CC"/>
    <n v="16615192"/>
    <x v="14"/>
    <s v="AÃ±os"/>
    <x v="1"/>
    <x v="0"/>
    <s v="PEREIRA"/>
    <x v="0"/>
    <s v="H931"/>
    <x v="4"/>
    <s v="CONFIRMADO NUEVO"/>
    <d v="2020-10-13T00:00:00"/>
    <x v="0"/>
  </r>
  <r>
    <x v="6"/>
    <s v="IPS SAN SEBASTIAN LIMITADA"/>
    <s v="E6"/>
    <s v="RC"/>
    <n v="1087559626"/>
    <x v="7"/>
    <s v="AÃ±os"/>
    <x v="0"/>
    <x v="0"/>
    <s v="PEREIRA"/>
    <x v="0"/>
    <s v="H919"/>
    <x v="5"/>
    <s v="CONFIRMADO NUEVO"/>
    <d v="2020-10-14T00:00:00"/>
    <x v="0"/>
  </r>
  <r>
    <x v="5"/>
    <s v="CENTRO DE SALUD ARABIA"/>
    <s v="SFV31194"/>
    <s v="CC"/>
    <n v="39321286"/>
    <x v="79"/>
    <s v="AÃ±os"/>
    <x v="0"/>
    <x v="1"/>
    <s v="PEREIRA"/>
    <x v="1"/>
    <s v="H903"/>
    <x v="1"/>
    <s v="CONFIRMADO NUEVO"/>
    <d v="2020-10-19T00:00:00"/>
    <x v="0"/>
  </r>
  <r>
    <x v="6"/>
    <s v="IPS SAN SEBASTIAN LIMITADA"/>
    <s v="E6"/>
    <s v="CC"/>
    <n v="41313725"/>
    <x v="0"/>
    <s v="AÃ±os"/>
    <x v="0"/>
    <x v="0"/>
    <s v="PEREIRA"/>
    <x v="0"/>
    <s v="H903"/>
    <x v="1"/>
    <s v="CONFIRMADO NUEVO"/>
    <d v="2020-10-22T00:00:00"/>
    <x v="0"/>
  </r>
  <r>
    <x v="1"/>
    <s v="CENTRO MEDICO Y ODONTOLOGICO CIRCUNVALAR COMFAMILIAR"/>
    <s v="CAPITADA"/>
    <s v="CC"/>
    <n v="70110543"/>
    <x v="10"/>
    <s v="AÃ±os"/>
    <x v="1"/>
    <x v="0"/>
    <s v="PEREIRA"/>
    <x v="0"/>
    <s v="H919"/>
    <x v="5"/>
    <s v="CONFIRMADO NUEVO"/>
    <d v="2020-10-23T00:00:00"/>
    <x v="0"/>
  </r>
  <r>
    <x v="2"/>
    <s v="CENTR0 DE SALUD VILLA SANTANA"/>
    <s v="SFV191626"/>
    <s v="CC"/>
    <n v="34057782"/>
    <x v="2"/>
    <s v="AÃ±os"/>
    <x v="0"/>
    <x v="0"/>
    <s v="PEREIRA"/>
    <x v="1"/>
    <s v="H919"/>
    <x v="5"/>
    <s v="CONFIRMADO NUEVO"/>
    <d v="2020-10-26T00:00:00"/>
    <x v="0"/>
  </r>
  <r>
    <x v="6"/>
    <s v="IPS SAN SEBASTIAN LIMITADA"/>
    <s v="E6"/>
    <s v="CC"/>
    <n v="24999102"/>
    <x v="42"/>
    <s v="AÃ±os"/>
    <x v="0"/>
    <x v="0"/>
    <s v="PEREIRA"/>
    <x v="0"/>
    <s v="H905"/>
    <x v="6"/>
    <s v="CONFIRMADO NUEVO"/>
    <d v="2020-10-26T00:00:00"/>
    <x v="0"/>
  </r>
  <r>
    <x v="5"/>
    <s v="CERTRO DE SALUD SANTA TERESITA"/>
    <s v="SFV35543"/>
    <s v="CC"/>
    <n v="1002957362"/>
    <x v="24"/>
    <s v="AÃ±os"/>
    <x v="0"/>
    <x v="0"/>
    <s v="PEREIRA"/>
    <x v="1"/>
    <s v="H920"/>
    <x v="0"/>
    <s v="CONFIRMADO NUEVO"/>
    <d v="2020-10-27T00:00:00"/>
    <x v="0"/>
  </r>
  <r>
    <x v="15"/>
    <s v="CENTRO MEDICO Y ODONTOLOGICO CIRCUNVALAR COMFAMILIAR"/>
    <s v="EI80-7975"/>
    <s v="RC"/>
    <n v="80527743"/>
    <x v="33"/>
    <s v="Meses"/>
    <x v="1"/>
    <x v="0"/>
    <s v="PEREIRA"/>
    <x v="0"/>
    <s v="H907"/>
    <x v="17"/>
    <s v="CONFIRMADO NUEVO"/>
    <d v="2020-10-30T00:00:00"/>
    <x v="0"/>
  </r>
  <r>
    <x v="6"/>
    <s v="IPS SAN SEBASTIAN LIMITADA"/>
    <s v="E11"/>
    <s v="CC"/>
    <n v="10059141"/>
    <x v="37"/>
    <s v="AÃ±os"/>
    <x v="1"/>
    <x v="0"/>
    <s v="PEREIRA"/>
    <x v="0"/>
    <s v="H908"/>
    <x v="18"/>
    <s v="CONFIRMADO NUEVO"/>
    <d v="2020-11-03T00:00:00"/>
    <x v="0"/>
  </r>
  <r>
    <x v="2"/>
    <s v="CERTRO DE SALUD SANTA TERESITA"/>
    <s v="SFV35676"/>
    <s v="CC"/>
    <n v="25061349"/>
    <x v="31"/>
    <s v="AÃ±os"/>
    <x v="0"/>
    <x v="0"/>
    <s v="PEREIRA"/>
    <x v="1"/>
    <s v="H931"/>
    <x v="4"/>
    <s v="CONFIRMADO NUEVO"/>
    <d v="2020-11-03T00:00:00"/>
    <x v="0"/>
  </r>
  <r>
    <x v="6"/>
    <s v="IPS SAN SEBASTIAN LIMITADA"/>
    <s v="E11"/>
    <s v="CC"/>
    <n v="4340630"/>
    <x v="19"/>
    <s v="AÃ±os"/>
    <x v="1"/>
    <x v="0"/>
    <s v="PEREIRA"/>
    <x v="0"/>
    <s v="H906"/>
    <x v="9"/>
    <s v="CONFIRMADO NUEVO"/>
    <d v="2020-11-10T00:00:00"/>
    <x v="0"/>
  </r>
  <r>
    <x v="2"/>
    <s v="CENTR0 DE SALUD VILLA SANTANA"/>
    <s v="SFV192769"/>
    <s v="CC"/>
    <n v="1412636"/>
    <x v="67"/>
    <s v="AÃ±os"/>
    <x v="1"/>
    <x v="0"/>
    <s v="PEREIRA"/>
    <x v="1"/>
    <s v="H903"/>
    <x v="1"/>
    <s v="CONFIRMADO NUEVO"/>
    <d v="2020-11-11T00:00:00"/>
    <x v="0"/>
  </r>
  <r>
    <x v="1"/>
    <s v="CENTRO MEDICO Y ODONTOLOGICO CIRCUNVALAR COMFAMILIAR"/>
    <s v="EI03-6633"/>
    <s v="CC"/>
    <n v="42021827"/>
    <x v="55"/>
    <s v="AÃ±os"/>
    <x v="0"/>
    <x v="0"/>
    <s v="LAVIRGINIA"/>
    <x v="0"/>
    <s v="H904"/>
    <x v="2"/>
    <s v="CONFIRMADO NUEVO"/>
    <d v="2020-11-17T00:00:00"/>
    <x v="0"/>
  </r>
  <r>
    <x v="1"/>
    <s v="CENTRO MEDICO Y ODONTOLOGICO CIRCUNVALAR COMFAMILIAR"/>
    <s v="EI03-6632"/>
    <s v="CC"/>
    <n v="4575322"/>
    <x v="27"/>
    <s v="AÃ±os"/>
    <x v="1"/>
    <x v="0"/>
    <s v="SANTAROSADECABAL"/>
    <x v="0"/>
    <s v="H903"/>
    <x v="1"/>
    <s v="CONFIRMADO NUEVO"/>
    <d v="2020-11-17T00:00:00"/>
    <x v="0"/>
  </r>
  <r>
    <x v="16"/>
    <s v="CENTRO MEDICO Y ODONTOLOGICO CIRCUNVALAR COMFAMILIAR"/>
    <s v="EI80-8216"/>
    <s v="CC"/>
    <n v="10007009"/>
    <x v="80"/>
    <s v="AÃ±os"/>
    <x v="1"/>
    <x v="0"/>
    <s v="PEREIRA"/>
    <x v="0"/>
    <s v="H931"/>
    <x v="4"/>
    <s v="CONFIRMADO NUEVO"/>
    <d v="2020-11-17T00:00:00"/>
    <x v="0"/>
  </r>
  <r>
    <x v="2"/>
    <s v="PUESTO DE SALUD ALTA GRACIA"/>
    <s v="SFV281103"/>
    <s v="CC"/>
    <n v="25096292"/>
    <x v="13"/>
    <s v="AÃ±os"/>
    <x v="0"/>
    <x v="1"/>
    <s v="PEREIRA"/>
    <x v="1"/>
    <s v="H919"/>
    <x v="5"/>
    <s v="CONFIRMADO NUEVO"/>
    <d v="2020-11-18T00:00:00"/>
    <x v="0"/>
  </r>
  <r>
    <x v="1"/>
    <s v="CENTRO MEDICO Y ODONTOLOGICO CIRCUNVALAR COMFAMILIAR"/>
    <s v="EI80-8257"/>
    <s v="CC"/>
    <n v="25172757"/>
    <x v="80"/>
    <s v="AÃ±os"/>
    <x v="0"/>
    <x v="0"/>
    <s v="SANTAROSADECABAL"/>
    <x v="0"/>
    <s v="H904"/>
    <x v="2"/>
    <s v="CONFIRMADO NUEVO"/>
    <d v="2020-11-19T00:00:00"/>
    <x v="0"/>
  </r>
  <r>
    <x v="1"/>
    <s v="CENTRO MEDICO Y ODONTOLOGICO CIRCUNVALAR COMFAMILIAR"/>
    <s v="EI03-6747"/>
    <s v="CC"/>
    <n v="10082565"/>
    <x v="10"/>
    <s v="AÃ±os"/>
    <x v="1"/>
    <x v="0"/>
    <s v="PEREIRA"/>
    <x v="0"/>
    <s v="H903"/>
    <x v="1"/>
    <s v="CONFIRMADO NUEVO"/>
    <d v="2020-11-24T00:00:00"/>
    <x v="0"/>
  </r>
  <r>
    <x v="1"/>
    <s v="CENTRO MEDICO Y ODONTOLOGICO CIRCUNVALAR COMFAMILIAR"/>
    <s v="EJ23-1929"/>
    <s v="CC"/>
    <n v="51661868"/>
    <x v="79"/>
    <s v="AÃ±os"/>
    <x v="0"/>
    <x v="0"/>
    <s v="PEREIRA"/>
    <x v="0"/>
    <s v="H904"/>
    <x v="2"/>
    <s v="CONFIRMADO NUEVO"/>
    <d v="2020-11-24T00:00:00"/>
    <x v="0"/>
  </r>
  <r>
    <x v="1"/>
    <s v="CENTRO MEDICO Y ODONTOLOGICO CIRCUNVALAR COMFAMILIAR"/>
    <s v="EJ23-1926"/>
    <s v="CC"/>
    <n v="8277079"/>
    <x v="61"/>
    <s v="AÃ±os"/>
    <x v="1"/>
    <x v="0"/>
    <s v="DOSQUEBRADAS"/>
    <x v="0"/>
    <s v="H904"/>
    <x v="2"/>
    <s v="CONFIRMADO NUEVO"/>
    <d v="2020-11-24T00:00:00"/>
    <x v="0"/>
  </r>
  <r>
    <x v="1"/>
    <s v="CENTRO MEDICO Y ODONTOLOGICO CIRCUNVALAR COMFAMILIAR"/>
    <s v="EJ23-1923"/>
    <s v="CC"/>
    <n v="1088348915"/>
    <x v="39"/>
    <s v="AÃ±os"/>
    <x v="0"/>
    <x v="0"/>
    <s v="PEREIRA"/>
    <x v="0"/>
    <s v="H931"/>
    <x v="4"/>
    <s v="CONFIRMADO NUEVO"/>
    <d v="2020-11-24T00:00:00"/>
    <x v="0"/>
  </r>
  <r>
    <x v="2"/>
    <s v="PUESTO DE SALUD ALTA GRACIA"/>
    <s v="SFV281275"/>
    <s v="CC"/>
    <n v="10089135"/>
    <x v="27"/>
    <s v="AÃ±os"/>
    <x v="1"/>
    <x v="1"/>
    <s v="PEREIRA"/>
    <x v="1"/>
    <s v="H919"/>
    <x v="5"/>
    <s v="CONFIRMADO NUEVO"/>
    <d v="2020-11-24T00:00:00"/>
    <x v="0"/>
  </r>
  <r>
    <x v="2"/>
    <s v="ESE HOSPITAL CENTRO"/>
    <s v="SFV3221979"/>
    <s v="CC"/>
    <n v="16583752"/>
    <x v="40"/>
    <s v="AÃ±os"/>
    <x v="1"/>
    <x v="0"/>
    <s v="PEREIRA"/>
    <x v="1"/>
    <s v="H905"/>
    <x v="6"/>
    <s v="CONFIRMADO NUEVO"/>
    <d v="2020-11-27T00:00:00"/>
    <x v="0"/>
  </r>
  <r>
    <x v="2"/>
    <s v="CENTRO DE SALUD VILLA CONSOTA"/>
    <s v="SFV232543"/>
    <s v="CC"/>
    <n v="1412708"/>
    <x v="19"/>
    <s v="AÃ±os"/>
    <x v="1"/>
    <x v="0"/>
    <s v="PEREIRA"/>
    <x v="1"/>
    <s v="H919"/>
    <x v="5"/>
    <s v="CONFIRMADO NUEVO"/>
    <d v="2020-11-30T00:00:00"/>
    <x v="0"/>
  </r>
  <r>
    <x v="1"/>
    <s v="CENTRO MEDICO Y ODONTOLOGICO CIRCUNVALAR COMFAMILIAR"/>
    <s v="EJ17-105"/>
    <s v="CC"/>
    <n v="24436345"/>
    <x v="74"/>
    <s v="AÃ±os"/>
    <x v="0"/>
    <x v="0"/>
    <s v="DOSQUEBRADAS"/>
    <x v="0"/>
    <s v="H912"/>
    <x v="15"/>
    <s v="CONFIRMADO NUEVO"/>
    <d v="2020-12-01T00:00:00"/>
    <x v="0"/>
  </r>
  <r>
    <x v="17"/>
    <s v="ESE HOSPITAL CENTRO"/>
    <s v="HCEN6098"/>
    <s v="AS"/>
    <s v="VEN007329"/>
    <x v="11"/>
    <s v="AÃ±os"/>
    <x v="0"/>
    <x v="0"/>
    <s v="PEREIRA"/>
    <x v="2"/>
    <s v="H900"/>
    <x v="8"/>
    <s v="CONFIRMADO NUEVO"/>
    <d v="2020-12-02T00:00:00"/>
    <x v="0"/>
  </r>
  <r>
    <x v="6"/>
    <s v="IPS SAN SEBASTIAN LIMITADA"/>
    <s v="E15"/>
    <s v="CC"/>
    <n v="34050513"/>
    <x v="10"/>
    <s v="AÃ±os"/>
    <x v="0"/>
    <x v="0"/>
    <s v="PEREIRA"/>
    <x v="0"/>
    <s v="H903"/>
    <x v="1"/>
    <s v="CONFIRMADO NUEVO"/>
    <d v="2020-12-02T00:00:00"/>
    <x v="0"/>
  </r>
  <r>
    <x v="1"/>
    <s v="COMFAMILIAR RISARALDA IPS"/>
    <s v="EI18-18501"/>
    <s v="CC"/>
    <n v="1004754509"/>
    <x v="26"/>
    <s v="AÃ±os"/>
    <x v="0"/>
    <x v="0"/>
    <s v="PEREIRA"/>
    <x v="0"/>
    <s v="H931"/>
    <x v="4"/>
    <s v="CONFIRMADO NUEVO"/>
    <d v="2020-12-02T00:00:00"/>
    <x v="0"/>
  </r>
  <r>
    <x v="2"/>
    <s v="ESE HOSPITAL CENTRO"/>
    <s v="SFV3225890"/>
    <s v="CC"/>
    <n v="10098632"/>
    <x v="13"/>
    <s v="AÃ±os"/>
    <x v="1"/>
    <x v="0"/>
    <s v="PEREIRA"/>
    <x v="1"/>
    <s v="H919"/>
    <x v="5"/>
    <s v="CONFIRMADO NUEVO"/>
    <d v="2020-12-09T00:00:00"/>
    <x v="0"/>
  </r>
  <r>
    <x v="5"/>
    <s v="ESE HOSPITAL CENTRO"/>
    <s v="SFV3225837"/>
    <s v="CC"/>
    <n v="24918762"/>
    <x v="4"/>
    <s v="AÃ±os"/>
    <x v="0"/>
    <x v="0"/>
    <s v="PEREIRA"/>
    <x v="1"/>
    <s v="H919"/>
    <x v="5"/>
    <s v="CONFIRMADO NUEVO"/>
    <d v="2020-12-09T00:00:00"/>
    <x v="0"/>
  </r>
  <r>
    <x v="1"/>
    <s v="CENTRO MEDICO Y ODONTOLOGICO CIRCUNVALAR COMFAMILIAR"/>
    <s v="CAPITADA"/>
    <s v="CC"/>
    <n v="70110543"/>
    <x v="40"/>
    <s v="AÃ±os"/>
    <x v="1"/>
    <x v="0"/>
    <s v="PEREIRA"/>
    <x v="0"/>
    <s v="H903"/>
    <x v="1"/>
    <s v="CONFIRMADO NUEVO"/>
    <d v="2020-12-11T00:00:00"/>
    <x v="0"/>
  </r>
  <r>
    <x v="1"/>
    <s v="CENTRO MEDICO Y ODONTOLOGICO CIRCUNVALAR COMFAMILIAR"/>
    <s v="EI80-8538"/>
    <s v="CC"/>
    <n v="1087546508"/>
    <x v="76"/>
    <s v="AÃ±os"/>
    <x v="1"/>
    <x v="0"/>
    <s v="LAVIRGINIA"/>
    <x v="0"/>
    <s v="H919"/>
    <x v="5"/>
    <s v="CONFIRMADO NUEVO"/>
    <d v="2020-12-11T00:00:00"/>
    <x v="0"/>
  </r>
  <r>
    <x v="1"/>
    <s v="CENTRO MEDICO Y ODONTOLOGICO CIRCUNVALAR COMFAMILIAR"/>
    <s v="EI80-8537"/>
    <s v="CC"/>
    <n v="1088309702"/>
    <x v="17"/>
    <s v="AÃ±os"/>
    <x v="1"/>
    <x v="0"/>
    <s v="PEREIRA"/>
    <x v="0"/>
    <s v="H903"/>
    <x v="1"/>
    <s v="CONFIRMADO NUEVO"/>
    <d v="2020-12-11T00:00:00"/>
    <x v="0"/>
  </r>
  <r>
    <x v="6"/>
    <s v="IPS SAN SEBASTIAN LIMITADA"/>
    <s v="E15"/>
    <s v="CC"/>
    <n v="33915630"/>
    <x v="41"/>
    <s v="AÃ±os"/>
    <x v="0"/>
    <x v="0"/>
    <s v="PEREIRA"/>
    <x v="0"/>
    <s v="H905"/>
    <x v="6"/>
    <s v="CONFIRMADO NUEVO"/>
    <d v="2020-12-15T00:00:00"/>
    <x v="0"/>
  </r>
  <r>
    <x v="1"/>
    <s v="CENTRO MEDICO Y ODONTOLOGICO CIRCUNVALAR COMFAMILIAR"/>
    <s v="EI80-8670"/>
    <s v="CC"/>
    <n v="6280373"/>
    <x v="1"/>
    <s v="AÃ±os"/>
    <x v="1"/>
    <x v="0"/>
    <s v="DOSQUEBRADAS"/>
    <x v="0"/>
    <s v="H904"/>
    <x v="2"/>
    <s v="CONFIRMADO NUEVO"/>
    <d v="2020-12-18T00:00:00"/>
    <x v="0"/>
  </r>
  <r>
    <x v="0"/>
    <s v="CLINICA COMFAMILIAR"/>
    <s v="CAPITADA"/>
    <s v="CC"/>
    <n v="28720288"/>
    <x v="81"/>
    <s v="AÃ±os"/>
    <x v="0"/>
    <x v="0"/>
    <s v="PEREIRA"/>
    <x v="0"/>
    <s v="H920"/>
    <x v="0"/>
    <s v="CONFIRMADO NUEVO"/>
    <d v="2020-12-22T00:00:00"/>
    <x v="0"/>
  </r>
  <r>
    <x v="5"/>
    <s v="ESE HOSPITAL CENTRO"/>
    <s v="SFV3231735"/>
    <s v="CC"/>
    <n v="25042265"/>
    <x v="19"/>
    <s v="AÃ±os"/>
    <x v="0"/>
    <x v="0"/>
    <s v="PEREIRA"/>
    <x v="1"/>
    <s v="H920"/>
    <x v="0"/>
    <s v="CONFIRMADO NUEVO"/>
    <d v="2020-12-22T00:00:00"/>
    <x v="0"/>
  </r>
  <r>
    <x v="0"/>
    <s v="CLINICA COMFAMILIAR"/>
    <s v="EI42-12871"/>
    <s v="CC"/>
    <n v="28720288"/>
    <x v="81"/>
    <s v="AÃ±os"/>
    <x v="0"/>
    <x v="0"/>
    <s v="PEREIRA"/>
    <x v="0"/>
    <s v="H920"/>
    <x v="0"/>
    <s v="CONFIRMADO NUEVO"/>
    <d v="2020-12-22T00:00:00"/>
    <x v="0"/>
  </r>
  <r>
    <x v="18"/>
    <s v="HOSPITAL UNIVERSITARIO SAN JORGE PEREIRA ESE"/>
    <s v="HSJP3020705"/>
    <s v="CC"/>
    <n v="79898956"/>
    <x v="80"/>
    <s v="AÃ±os"/>
    <x v="1"/>
    <x v="0"/>
    <s v="SANTAROSADECABAL"/>
    <x v="3"/>
    <s v="H903"/>
    <x v="1"/>
    <s v="CONFIRMADO NUEVO"/>
    <d v="2020-12-28T00:00:00"/>
    <x v="0"/>
  </r>
  <r>
    <x v="17"/>
    <s v="SALUD PEREIRA HOSPITAL DE KENNEDY ESE"/>
    <s v="SFV2616722"/>
    <s v="AS"/>
    <s v="VEN004443"/>
    <x v="82"/>
    <s v="AÃ±os"/>
    <x v="0"/>
    <x v="0"/>
    <s v="PEREIRA"/>
    <x v="2"/>
    <s v="H931"/>
    <x v="4"/>
    <s v="CONFIRMADO NUEVO"/>
    <d v="2020-12-28T00:00:00"/>
    <x v="0"/>
  </r>
  <r>
    <x v="1"/>
    <s v="CLINICA COMFAMILIAR"/>
    <s v="EI48-11331"/>
    <s v="CC"/>
    <n v="1088238385"/>
    <x v="76"/>
    <s v="AÃ±os"/>
    <x v="0"/>
    <x v="0"/>
    <s v="DOSQUEBRADAS"/>
    <x v="0"/>
    <s v="H939"/>
    <x v="13"/>
    <s v="CONFIRMADO NUEVO"/>
    <d v="2020-12-29T00:00:00"/>
    <x v="0"/>
  </r>
  <r>
    <x v="1"/>
    <s v="CENTRO MEDICO Y ODONTOLOGICO CIRCUNVALAR COMFAMILIAR"/>
    <s v="CAPITADA"/>
    <s v="CC"/>
    <n v="42021122"/>
    <x v="47"/>
    <s v="AÃ±os"/>
    <x v="0"/>
    <x v="0"/>
    <s v="LAVIRGINIA"/>
    <x v="0"/>
    <s v="H904"/>
    <x v="2"/>
    <s v="CONFIRMADO NUEVO"/>
    <d v="2020-12-29T00:00:00"/>
    <x v="0"/>
  </r>
  <r>
    <x v="1"/>
    <s v="COMFAMILIAR RISARALDA IPS"/>
    <s v="EI21-18130"/>
    <s v="CC"/>
    <n v="4510206"/>
    <x v="19"/>
    <s v="AÃ±os"/>
    <x v="1"/>
    <x v="0"/>
    <s v="PEREIRA"/>
    <x v="0"/>
    <s v="H903"/>
    <x v="1"/>
    <s v="CONFIRMADO NUEVO"/>
    <d v="2020-12-30T00:00:00"/>
    <x v="0"/>
  </r>
  <r>
    <x v="1"/>
    <s v="COMFAMILIAR RISARALDA IPS"/>
    <s v="EI21-18116"/>
    <s v="CC"/>
    <n v="51606787"/>
    <x v="2"/>
    <s v="AÃ±os"/>
    <x v="0"/>
    <x v="0"/>
    <s v="PEREIRA"/>
    <x v="0"/>
    <s v="H919"/>
    <x v="5"/>
    <s v="CONFIRMADO NUEVO"/>
    <d v="2020-12-30T00:00:00"/>
    <x v="0"/>
  </r>
  <r>
    <x v="19"/>
    <m/>
    <m/>
    <m/>
    <m/>
    <x v="83"/>
    <m/>
    <x v="2"/>
    <x v="2"/>
    <m/>
    <x v="4"/>
    <m/>
    <x v="19"/>
    <m/>
    <m/>
    <x v="1"/>
  </r>
  <r>
    <x v="19"/>
    <m/>
    <m/>
    <m/>
    <m/>
    <x v="83"/>
    <m/>
    <x v="2"/>
    <x v="2"/>
    <m/>
    <x v="4"/>
    <m/>
    <x v="19"/>
    <m/>
    <m/>
    <x v="1"/>
  </r>
  <r>
    <x v="19"/>
    <m/>
    <m/>
    <m/>
    <m/>
    <x v="83"/>
    <m/>
    <x v="2"/>
    <x v="2"/>
    <m/>
    <x v="4"/>
    <m/>
    <x v="19"/>
    <m/>
    <m/>
    <x v="1"/>
  </r>
  <r>
    <x v="19"/>
    <m/>
    <m/>
    <m/>
    <m/>
    <x v="83"/>
    <m/>
    <x v="2"/>
    <x v="2"/>
    <m/>
    <x v="4"/>
    <m/>
    <x v="19"/>
    <m/>
    <m/>
    <x v="1"/>
  </r>
  <r>
    <x v="19"/>
    <m/>
    <m/>
    <m/>
    <m/>
    <x v="83"/>
    <m/>
    <x v="2"/>
    <x v="2"/>
    <m/>
    <x v="4"/>
    <m/>
    <x v="19"/>
    <m/>
    <m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Dinámica7" cacheId="7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47:E116" firstHeaderRow="1" firstDataRow="2" firstDataCol="1"/>
  <pivotFields count="15">
    <pivotField showAll="0">
      <items count="10">
        <item x="1"/>
        <item x="0"/>
        <item x="6"/>
        <item x="7"/>
        <item x="5"/>
        <item x="4"/>
        <item x="3"/>
        <item x="2"/>
        <item x="8"/>
        <item t="default"/>
      </items>
    </pivotField>
    <pivotField showAll="0"/>
    <pivotField showAll="0"/>
    <pivotField showAll="0"/>
    <pivotField showAll="0"/>
    <pivotField axis="axisRow" showAll="0">
      <items count="68">
        <item x="58"/>
        <item x="32"/>
        <item x="2"/>
        <item x="20"/>
        <item x="17"/>
        <item x="44"/>
        <item x="24"/>
        <item x="12"/>
        <item x="28"/>
        <item x="3"/>
        <item x="19"/>
        <item x="42"/>
        <item x="16"/>
        <item x="54"/>
        <item x="34"/>
        <item x="52"/>
        <item x="46"/>
        <item x="11"/>
        <item x="21"/>
        <item x="55"/>
        <item x="31"/>
        <item x="59"/>
        <item x="15"/>
        <item x="30"/>
        <item x="63"/>
        <item x="56"/>
        <item x="9"/>
        <item x="29"/>
        <item x="38"/>
        <item x="40"/>
        <item x="48"/>
        <item x="65"/>
        <item x="39"/>
        <item x="37"/>
        <item x="60"/>
        <item x="36"/>
        <item x="10"/>
        <item x="49"/>
        <item x="18"/>
        <item x="4"/>
        <item x="14"/>
        <item x="7"/>
        <item x="41"/>
        <item x="5"/>
        <item x="13"/>
        <item x="26"/>
        <item x="22"/>
        <item x="0"/>
        <item x="35"/>
        <item x="43"/>
        <item x="6"/>
        <item x="8"/>
        <item x="23"/>
        <item x="51"/>
        <item x="25"/>
        <item x="45"/>
        <item x="53"/>
        <item x="27"/>
        <item x="1"/>
        <item x="64"/>
        <item x="61"/>
        <item x="57"/>
        <item x="33"/>
        <item x="47"/>
        <item x="50"/>
        <item x="62"/>
        <item x="66"/>
        <item t="default"/>
      </items>
    </pivotField>
    <pivotField axis="axisCol" showAll="0">
      <items count="4">
        <item x="1"/>
        <item x="0"/>
        <item x="2"/>
        <item t="default"/>
      </items>
    </pivotField>
    <pivotField showAll="0">
      <items count="4">
        <item x="1"/>
        <item x="0"/>
        <item x="2"/>
        <item t="default"/>
      </items>
    </pivotField>
    <pivotField showAll="0"/>
    <pivotField showAll="0">
      <items count="5">
        <item x="0"/>
        <item x="1"/>
        <item x="2"/>
        <item x="3"/>
        <item t="default"/>
      </items>
    </pivotField>
    <pivotField showAll="0"/>
    <pivotField showAll="0">
      <items count="13">
        <item x="2"/>
        <item x="0"/>
        <item x="10"/>
        <item x="7"/>
        <item x="9"/>
        <item x="4"/>
        <item x="5"/>
        <item x="6"/>
        <item x="8"/>
        <item x="1"/>
        <item x="3"/>
        <item x="11"/>
        <item t="default"/>
      </items>
    </pivotField>
    <pivotField showAll="0"/>
    <pivotField showAll="0"/>
    <pivotField dataField="1" showAll="0"/>
  </pivotFields>
  <rowFields count="1">
    <field x="5"/>
  </rowFields>
  <rowItems count="6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 t="grand">
      <x/>
    </i>
  </rowItems>
  <colFields count="1">
    <field x="6"/>
  </colFields>
  <colItems count="4">
    <i>
      <x/>
    </i>
    <i>
      <x v="1"/>
    </i>
    <i>
      <x v="2"/>
    </i>
    <i t="grand">
      <x/>
    </i>
  </colItems>
  <dataFields count="1">
    <dataField name="Cuenta de K" fld="1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Dinámica6" cacheId="7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9:B44" firstHeaderRow="1" firstDataRow="1" firstDataCol="1"/>
  <pivotFields count="15">
    <pivotField showAll="0">
      <items count="10">
        <item x="1"/>
        <item x="0"/>
        <item x="6"/>
        <item x="7"/>
        <item x="5"/>
        <item x="4"/>
        <item x="3"/>
        <item x="2"/>
        <item x="8"/>
        <item t="default"/>
      </items>
    </pivotField>
    <pivotField showAll="0"/>
    <pivotField showAll="0"/>
    <pivotField showAll="0"/>
    <pivotField showAll="0"/>
    <pivotField showAll="0"/>
    <pivotField showAll="0"/>
    <pivotField showAll="0">
      <items count="4">
        <item x="1"/>
        <item x="0"/>
        <item x="2"/>
        <item t="default"/>
      </items>
    </pivotField>
    <pivotField showAll="0"/>
    <pivotField axis="axisRow" showAll="0">
      <items count="5">
        <item x="0"/>
        <item x="1"/>
        <item x="2"/>
        <item x="3"/>
        <item t="default"/>
      </items>
    </pivotField>
    <pivotField showAll="0"/>
    <pivotField showAll="0">
      <items count="13">
        <item x="2"/>
        <item x="0"/>
        <item x="10"/>
        <item x="7"/>
        <item x="9"/>
        <item x="4"/>
        <item x="5"/>
        <item x="6"/>
        <item x="8"/>
        <item x="1"/>
        <item x="3"/>
        <item x="11"/>
        <item t="default"/>
      </items>
    </pivotField>
    <pivotField showAll="0"/>
    <pivotField showAll="0"/>
    <pivotField dataField="1" showAll="0"/>
  </pivotFields>
  <rowFields count="1">
    <field x="9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K" fld="1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Dinámica5" cacheId="7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2:B36" firstHeaderRow="1" firstDataRow="1" firstDataCol="1"/>
  <pivotFields count="15">
    <pivotField showAll="0">
      <items count="10">
        <item x="1"/>
        <item x="0"/>
        <item x="6"/>
        <item x="7"/>
        <item x="5"/>
        <item x="4"/>
        <item x="3"/>
        <item x="2"/>
        <item x="8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>
      <items count="13">
        <item x="2"/>
        <item x="0"/>
        <item x="10"/>
        <item x="7"/>
        <item x="9"/>
        <item x="4"/>
        <item x="5"/>
        <item x="6"/>
        <item x="8"/>
        <item x="1"/>
        <item x="3"/>
        <item x="11"/>
        <item t="default"/>
      </items>
    </pivotField>
    <pivotField showAll="0"/>
    <pivotField showAll="0"/>
    <pivotField dataField="1" showAll="0"/>
  </pivotFields>
  <rowFields count="1">
    <field x="7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K" fld="1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Dinámica4" cacheId="7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19:B29" firstHeaderRow="1" firstDataRow="1" firstDataCol="1"/>
  <pivotFields count="15">
    <pivotField axis="axisRow" showAll="0">
      <items count="10">
        <item x="1"/>
        <item x="0"/>
        <item x="6"/>
        <item x="7"/>
        <item x="5"/>
        <item x="4"/>
        <item x="3"/>
        <item x="2"/>
        <item x="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13">
        <item x="2"/>
        <item x="0"/>
        <item x="10"/>
        <item x="7"/>
        <item x="9"/>
        <item x="4"/>
        <item x="5"/>
        <item x="6"/>
        <item x="8"/>
        <item x="1"/>
        <item x="3"/>
        <item x="11"/>
        <item t="default"/>
      </items>
    </pivotField>
    <pivotField showAll="0"/>
    <pivotField showAll="0"/>
    <pivotField dataField="1"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Cuenta de K" fld="1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laDinámica2" cacheId="7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16" firstHeaderRow="1" firstDataRow="1" firstDataCol="1"/>
  <pivotFields count="1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13">
        <item x="1"/>
        <item x="10"/>
        <item x="9"/>
        <item x="8"/>
        <item x="2"/>
        <item x="7"/>
        <item x="3"/>
        <item x="6"/>
        <item x="5"/>
        <item x="4"/>
        <item x="0"/>
        <item x="11"/>
        <item t="default"/>
      </items>
    </pivotField>
    <pivotField axis="axisRow" showAll="0">
      <items count="13">
        <item x="2"/>
        <item x="0"/>
        <item x="10"/>
        <item x="7"/>
        <item x="9"/>
        <item x="4"/>
        <item x="5"/>
        <item x="6"/>
        <item x="8"/>
        <item x="1"/>
        <item x="3"/>
        <item x="11"/>
        <item t="default"/>
      </items>
    </pivotField>
    <pivotField showAll="0"/>
    <pivotField showAll="0"/>
    <pivotField dataField="1" showAll="0"/>
  </pivotFields>
  <rowFields count="1">
    <field x="1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Cuenta de K" fld="1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laDinámica4" cacheId="6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56:E142" firstHeaderRow="1" firstDataRow="2" firstDataCol="1"/>
  <pivotFields count="16">
    <pivotField showAll="0">
      <items count="21">
        <item x="2"/>
        <item x="13"/>
        <item x="8"/>
        <item x="10"/>
        <item x="6"/>
        <item x="7"/>
        <item x="3"/>
        <item x="17"/>
        <item x="9"/>
        <item x="5"/>
        <item x="14"/>
        <item x="15"/>
        <item x="18"/>
        <item x="16"/>
        <item x="12"/>
        <item x="4"/>
        <item x="0"/>
        <item x="11"/>
        <item x="1"/>
        <item x="19"/>
        <item t="default"/>
      </items>
    </pivotField>
    <pivotField showAll="0"/>
    <pivotField showAll="0"/>
    <pivotField showAll="0"/>
    <pivotField showAll="0"/>
    <pivotField axis="axisRow" showAll="0">
      <items count="85">
        <item x="33"/>
        <item x="68"/>
        <item x="43"/>
        <item x="7"/>
        <item x="25"/>
        <item x="30"/>
        <item x="77"/>
        <item x="49"/>
        <item x="56"/>
        <item x="78"/>
        <item x="29"/>
        <item x="73"/>
        <item x="23"/>
        <item x="62"/>
        <item x="71"/>
        <item x="26"/>
        <item x="24"/>
        <item x="60"/>
        <item x="39"/>
        <item x="57"/>
        <item x="53"/>
        <item x="70"/>
        <item x="82"/>
        <item x="17"/>
        <item x="65"/>
        <item x="38"/>
        <item x="12"/>
        <item x="3"/>
        <item x="63"/>
        <item x="76"/>
        <item x="46"/>
        <item x="35"/>
        <item x="72"/>
        <item x="11"/>
        <item x="50"/>
        <item x="52"/>
        <item x="69"/>
        <item x="80"/>
        <item x="21"/>
        <item x="41"/>
        <item x="74"/>
        <item x="51"/>
        <item x="66"/>
        <item x="22"/>
        <item x="31"/>
        <item x="36"/>
        <item x="5"/>
        <item x="9"/>
        <item x="16"/>
        <item x="55"/>
        <item x="6"/>
        <item x="47"/>
        <item x="32"/>
        <item x="13"/>
        <item x="14"/>
        <item x="2"/>
        <item x="79"/>
        <item x="10"/>
        <item x="40"/>
        <item x="42"/>
        <item x="1"/>
        <item x="20"/>
        <item x="8"/>
        <item x="27"/>
        <item x="28"/>
        <item x="61"/>
        <item x="37"/>
        <item x="59"/>
        <item x="0"/>
        <item x="18"/>
        <item x="19"/>
        <item x="58"/>
        <item x="67"/>
        <item x="4"/>
        <item x="54"/>
        <item x="44"/>
        <item x="15"/>
        <item x="75"/>
        <item x="34"/>
        <item x="64"/>
        <item x="81"/>
        <item x="45"/>
        <item x="48"/>
        <item x="83"/>
        <item t="default"/>
      </items>
    </pivotField>
    <pivotField showAll="0"/>
    <pivotField axis="axisCol" showAll="0">
      <items count="4">
        <item x="0"/>
        <item x="1"/>
        <item x="2"/>
        <item t="default"/>
      </items>
    </pivotField>
    <pivotField showAll="0">
      <items count="4">
        <item x="1"/>
        <item x="0"/>
        <item x="2"/>
        <item t="default"/>
      </items>
    </pivotField>
    <pivotField showAll="0"/>
    <pivotField showAll="0">
      <items count="6">
        <item x="0"/>
        <item x="3"/>
        <item x="1"/>
        <item x="2"/>
        <item x="4"/>
        <item t="default"/>
      </items>
    </pivotField>
    <pivotField showAll="0"/>
    <pivotField showAll="0">
      <items count="21">
        <item x="8"/>
        <item x="12"/>
        <item x="7"/>
        <item x="9"/>
        <item x="18"/>
        <item x="17"/>
        <item x="1"/>
        <item x="6"/>
        <item x="2"/>
        <item x="15"/>
        <item x="5"/>
        <item x="0"/>
        <item x="14"/>
        <item x="10"/>
        <item x="16"/>
        <item x="11"/>
        <item x="4"/>
        <item x="13"/>
        <item x="3"/>
        <item x="19"/>
        <item t="default"/>
      </items>
    </pivotField>
    <pivotField showAll="0"/>
    <pivotField showAll="0"/>
    <pivotField dataField="1" showAll="0">
      <items count="3">
        <item x="0"/>
        <item x="1"/>
        <item t="default"/>
      </items>
    </pivotField>
  </pivotFields>
  <rowFields count="1">
    <field x="5"/>
  </rowFields>
  <rowItems count="8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 t="grand">
      <x/>
    </i>
  </rowItems>
  <colFields count="1">
    <field x="7"/>
  </colFields>
  <colItems count="4">
    <i>
      <x/>
    </i>
    <i>
      <x v="1"/>
    </i>
    <i>
      <x v="2"/>
    </i>
    <i t="grand">
      <x/>
    </i>
  </colItems>
  <dataFields count="1">
    <dataField name="Cuenta de VALOR 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TablaDinámica3" cacheId="6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50:B54" firstHeaderRow="1" firstDataRow="1" firstDataCol="1"/>
  <pivotFields count="16">
    <pivotField showAll="0">
      <items count="21">
        <item x="2"/>
        <item x="13"/>
        <item x="8"/>
        <item x="10"/>
        <item x="6"/>
        <item x="7"/>
        <item x="3"/>
        <item x="17"/>
        <item x="9"/>
        <item x="5"/>
        <item x="14"/>
        <item x="15"/>
        <item x="18"/>
        <item x="16"/>
        <item x="12"/>
        <item x="4"/>
        <item x="0"/>
        <item x="11"/>
        <item x="1"/>
        <item x="1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Row"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>
      <items count="21">
        <item x="8"/>
        <item x="12"/>
        <item x="7"/>
        <item x="9"/>
        <item x="18"/>
        <item x="17"/>
        <item x="1"/>
        <item x="6"/>
        <item x="2"/>
        <item x="15"/>
        <item x="5"/>
        <item x="0"/>
        <item x="14"/>
        <item x="10"/>
        <item x="16"/>
        <item x="11"/>
        <item x="4"/>
        <item x="13"/>
        <item x="3"/>
        <item x="19"/>
        <item t="default"/>
      </items>
    </pivotField>
    <pivotField showAll="0"/>
    <pivotField showAll="0"/>
    <pivotField dataField="1" showAll="0">
      <items count="3">
        <item x="0"/>
        <item x="1"/>
        <item t="default"/>
      </items>
    </pivotField>
  </pivotFields>
  <rowFields count="1">
    <field x="8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VALOR 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TablaDinámica1" cacheId="6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27:B48" firstHeaderRow="1" firstDataRow="1" firstDataCol="1"/>
  <pivotFields count="16">
    <pivotField axis="axisRow" showAll="0">
      <items count="21">
        <item x="2"/>
        <item x="13"/>
        <item x="8"/>
        <item x="10"/>
        <item x="6"/>
        <item x="7"/>
        <item x="3"/>
        <item x="17"/>
        <item x="9"/>
        <item x="5"/>
        <item x="14"/>
        <item x="15"/>
        <item x="18"/>
        <item x="16"/>
        <item x="12"/>
        <item x="4"/>
        <item x="0"/>
        <item x="11"/>
        <item x="1"/>
        <item x="1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21">
        <item x="8"/>
        <item x="12"/>
        <item x="7"/>
        <item x="9"/>
        <item x="18"/>
        <item x="17"/>
        <item x="1"/>
        <item x="6"/>
        <item x="2"/>
        <item x="15"/>
        <item x="5"/>
        <item x="0"/>
        <item x="14"/>
        <item x="10"/>
        <item x="16"/>
        <item x="11"/>
        <item x="4"/>
        <item x="13"/>
        <item x="3"/>
        <item x="19"/>
        <item t="default"/>
      </items>
    </pivotField>
    <pivotField showAll="0"/>
    <pivotField showAll="0"/>
    <pivotField dataField="1" showAll="0">
      <items count="3">
        <item x="0"/>
        <item x="1"/>
        <item t="default"/>
      </items>
    </pivotField>
  </pivotFields>
  <rowFields count="1">
    <field x="0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Items count="1">
    <i/>
  </colItems>
  <dataFields count="1">
    <dataField name="Cuenta de VALOR 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9.xml><?xml version="1.0" encoding="utf-8"?>
<pivotTableDefinition xmlns="http://schemas.openxmlformats.org/spreadsheetml/2006/main" name="TablaDinámica2" cacheId="6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24" firstHeaderRow="1" firstDataRow="1" firstDataCol="1"/>
  <pivotFields count="16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sortType="descending">
      <items count="21">
        <item x="8"/>
        <item x="12"/>
        <item x="7"/>
        <item x="9"/>
        <item x="18"/>
        <item x="17"/>
        <item x="1"/>
        <item x="6"/>
        <item x="2"/>
        <item x="15"/>
        <item x="5"/>
        <item x="0"/>
        <item x="14"/>
        <item x="10"/>
        <item x="16"/>
        <item x="11"/>
        <item x="4"/>
        <item x="13"/>
        <item x="3"/>
        <item x="1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>
      <items count="3">
        <item x="0"/>
        <item x="1"/>
        <item t="default"/>
      </items>
    </pivotField>
  </pivotFields>
  <rowFields count="1">
    <field x="12"/>
  </rowFields>
  <rowItems count="21">
    <i>
      <x v="6"/>
    </i>
    <i>
      <x v="10"/>
    </i>
    <i>
      <x v="11"/>
    </i>
    <i>
      <x v="16"/>
    </i>
    <i>
      <x v="8"/>
    </i>
    <i>
      <x v="7"/>
    </i>
    <i>
      <x/>
    </i>
    <i>
      <x v="15"/>
    </i>
    <i>
      <x v="2"/>
    </i>
    <i>
      <x v="1"/>
    </i>
    <i>
      <x v="3"/>
    </i>
    <i>
      <x v="17"/>
    </i>
    <i>
      <x v="13"/>
    </i>
    <i>
      <x v="18"/>
    </i>
    <i>
      <x v="9"/>
    </i>
    <i>
      <x v="14"/>
    </i>
    <i>
      <x v="5"/>
    </i>
    <i>
      <x v="12"/>
    </i>
    <i>
      <x v="4"/>
    </i>
    <i>
      <x v="19"/>
    </i>
    <i t="grand">
      <x/>
    </i>
  </rowItems>
  <colItems count="1">
    <i/>
  </colItems>
  <dataFields count="1">
    <dataField name="Cuenta de VALOR 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rinterSettings" Target="../printerSettings/printerSettings1.bin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8.xml"/><Relationship Id="rId2" Type="http://schemas.openxmlformats.org/officeDocument/2006/relationships/pivotTable" Target="../pivotTables/pivotTable7.xml"/><Relationship Id="rId1" Type="http://schemas.openxmlformats.org/officeDocument/2006/relationships/pivotTable" Target="../pivotTables/pivotTable6.xml"/><Relationship Id="rId5" Type="http://schemas.openxmlformats.org/officeDocument/2006/relationships/printerSettings" Target="../printerSettings/printerSettings3.bin"/><Relationship Id="rId4" Type="http://schemas.openxmlformats.org/officeDocument/2006/relationships/pivotTable" Target="../pivotTables/pivot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8"/>
  <sheetViews>
    <sheetView topLeftCell="J82" workbookViewId="0">
      <selection activeCell="K91" sqref="K91"/>
    </sheetView>
  </sheetViews>
  <sheetFormatPr baseColWidth="10" defaultRowHeight="15" x14ac:dyDescent="0.25"/>
  <cols>
    <col min="1" max="1" width="52" customWidth="1"/>
    <col min="2" max="2" width="44" customWidth="1"/>
    <col min="3" max="3" width="12.140625" bestFit="1" customWidth="1"/>
    <col min="4" max="4" width="17.42578125" bestFit="1" customWidth="1"/>
    <col min="12" max="12" width="72.140625" bestFit="1" customWidth="1"/>
    <col min="13" max="13" width="19.7109375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s="4" t="s">
        <v>242</v>
      </c>
    </row>
    <row r="2" spans="1:15" x14ac:dyDescent="0.25">
      <c r="A2" t="s">
        <v>14</v>
      </c>
      <c r="B2" t="s">
        <v>15</v>
      </c>
      <c r="C2" t="s">
        <v>16</v>
      </c>
      <c r="D2" t="s">
        <v>17</v>
      </c>
      <c r="E2">
        <v>4527440</v>
      </c>
      <c r="F2">
        <v>61</v>
      </c>
      <c r="G2" t="s">
        <v>18</v>
      </c>
      <c r="H2" t="s">
        <v>19</v>
      </c>
      <c r="I2" t="s">
        <v>20</v>
      </c>
      <c r="J2" t="s">
        <v>21</v>
      </c>
      <c r="K2" t="s">
        <v>22</v>
      </c>
      <c r="L2" t="s">
        <v>23</v>
      </c>
      <c r="M2" t="s">
        <v>24</v>
      </c>
      <c r="N2" s="1">
        <v>43840</v>
      </c>
      <c r="O2">
        <v>1</v>
      </c>
    </row>
    <row r="3" spans="1:15" x14ac:dyDescent="0.25">
      <c r="A3" t="s">
        <v>25</v>
      </c>
      <c r="B3" t="s">
        <v>26</v>
      </c>
      <c r="C3" t="s">
        <v>27</v>
      </c>
      <c r="D3" t="s">
        <v>17</v>
      </c>
      <c r="E3">
        <v>4511627</v>
      </c>
      <c r="F3">
        <v>75</v>
      </c>
      <c r="G3" t="s">
        <v>18</v>
      </c>
      <c r="H3" t="s">
        <v>19</v>
      </c>
      <c r="I3" t="s">
        <v>20</v>
      </c>
      <c r="J3" t="s">
        <v>28</v>
      </c>
      <c r="K3" t="s">
        <v>29</v>
      </c>
      <c r="L3" t="s">
        <v>30</v>
      </c>
      <c r="M3" t="s">
        <v>24</v>
      </c>
      <c r="N3" s="1">
        <v>43840</v>
      </c>
      <c r="O3">
        <v>1</v>
      </c>
    </row>
    <row r="4" spans="1:15" x14ac:dyDescent="0.25">
      <c r="A4" t="s">
        <v>31</v>
      </c>
      <c r="B4" t="s">
        <v>15</v>
      </c>
      <c r="C4" t="s">
        <v>16</v>
      </c>
      <c r="D4" t="s">
        <v>17</v>
      </c>
      <c r="E4">
        <v>4527440</v>
      </c>
      <c r="F4">
        <v>61</v>
      </c>
      <c r="G4" t="s">
        <v>18</v>
      </c>
      <c r="H4" t="s">
        <v>19</v>
      </c>
      <c r="I4" t="s">
        <v>20</v>
      </c>
      <c r="J4" t="s">
        <v>21</v>
      </c>
      <c r="K4" t="s">
        <v>22</v>
      </c>
      <c r="L4" t="s">
        <v>23</v>
      </c>
      <c r="M4" t="s">
        <v>24</v>
      </c>
      <c r="N4" s="1">
        <v>43840</v>
      </c>
      <c r="O4">
        <v>1</v>
      </c>
    </row>
    <row r="5" spans="1:15" x14ac:dyDescent="0.25">
      <c r="A5" t="s">
        <v>32</v>
      </c>
      <c r="B5" t="s">
        <v>33</v>
      </c>
      <c r="C5" t="s">
        <v>34</v>
      </c>
      <c r="D5" t="s">
        <v>35</v>
      </c>
      <c r="E5">
        <v>1089387419</v>
      </c>
      <c r="F5">
        <v>7</v>
      </c>
      <c r="G5" t="s">
        <v>36</v>
      </c>
      <c r="H5" t="s">
        <v>19</v>
      </c>
      <c r="I5" t="s">
        <v>20</v>
      </c>
      <c r="J5" t="s">
        <v>28</v>
      </c>
      <c r="K5" t="s">
        <v>37</v>
      </c>
      <c r="L5" t="s">
        <v>38</v>
      </c>
      <c r="M5" t="s">
        <v>24</v>
      </c>
      <c r="N5" s="1">
        <v>43843</v>
      </c>
      <c r="O5">
        <v>1</v>
      </c>
    </row>
    <row r="6" spans="1:15" x14ac:dyDescent="0.25">
      <c r="A6" t="s">
        <v>32</v>
      </c>
      <c r="B6" t="s">
        <v>39</v>
      </c>
      <c r="C6" t="s">
        <v>40</v>
      </c>
      <c r="D6" t="s">
        <v>41</v>
      </c>
      <c r="E6">
        <v>1089381308</v>
      </c>
      <c r="F6">
        <v>14</v>
      </c>
      <c r="G6" t="s">
        <v>36</v>
      </c>
      <c r="H6" t="s">
        <v>19</v>
      </c>
      <c r="I6" t="s">
        <v>20</v>
      </c>
      <c r="J6" t="s">
        <v>28</v>
      </c>
      <c r="K6" t="s">
        <v>42</v>
      </c>
      <c r="L6" t="s">
        <v>43</v>
      </c>
      <c r="M6" t="s">
        <v>24</v>
      </c>
      <c r="N6" s="1">
        <v>43843</v>
      </c>
      <c r="O6">
        <v>1</v>
      </c>
    </row>
    <row r="7" spans="1:15" x14ac:dyDescent="0.25">
      <c r="A7" t="s">
        <v>25</v>
      </c>
      <c r="B7" t="s">
        <v>44</v>
      </c>
      <c r="C7" t="s">
        <v>45</v>
      </c>
      <c r="D7" t="s">
        <v>17</v>
      </c>
      <c r="E7">
        <v>25120090</v>
      </c>
      <c r="F7">
        <v>53</v>
      </c>
      <c r="G7" t="s">
        <v>36</v>
      </c>
      <c r="H7" t="s">
        <v>19</v>
      </c>
      <c r="I7" t="s">
        <v>20</v>
      </c>
      <c r="J7" t="s">
        <v>28</v>
      </c>
      <c r="K7" t="s">
        <v>46</v>
      </c>
      <c r="L7" t="s">
        <v>47</v>
      </c>
      <c r="M7" t="s">
        <v>24</v>
      </c>
      <c r="N7" s="1">
        <v>43845</v>
      </c>
      <c r="O7">
        <v>1</v>
      </c>
    </row>
    <row r="8" spans="1:15" x14ac:dyDescent="0.25">
      <c r="A8" t="s">
        <v>32</v>
      </c>
      <c r="B8" t="s">
        <v>33</v>
      </c>
      <c r="C8" t="s">
        <v>48</v>
      </c>
      <c r="D8" t="s">
        <v>17</v>
      </c>
      <c r="E8">
        <v>42083080</v>
      </c>
      <c r="F8">
        <v>57</v>
      </c>
      <c r="G8" t="s">
        <v>36</v>
      </c>
      <c r="H8" t="s">
        <v>19</v>
      </c>
      <c r="I8" t="s">
        <v>20</v>
      </c>
      <c r="J8" t="s">
        <v>28</v>
      </c>
      <c r="K8" t="s">
        <v>37</v>
      </c>
      <c r="L8" t="s">
        <v>38</v>
      </c>
      <c r="M8" t="s">
        <v>24</v>
      </c>
      <c r="N8" s="1">
        <v>43845</v>
      </c>
      <c r="O8">
        <v>1</v>
      </c>
    </row>
    <row r="9" spans="1:15" x14ac:dyDescent="0.25">
      <c r="A9" t="s">
        <v>25</v>
      </c>
      <c r="B9" t="s">
        <v>49</v>
      </c>
      <c r="C9" t="s">
        <v>50</v>
      </c>
      <c r="D9" t="s">
        <v>17</v>
      </c>
      <c r="E9">
        <v>29463443</v>
      </c>
      <c r="F9">
        <v>64</v>
      </c>
      <c r="G9" t="s">
        <v>36</v>
      </c>
      <c r="H9" t="s">
        <v>19</v>
      </c>
      <c r="I9" t="s">
        <v>20</v>
      </c>
      <c r="J9" t="s">
        <v>28</v>
      </c>
      <c r="K9" t="s">
        <v>51</v>
      </c>
      <c r="L9" t="s">
        <v>52</v>
      </c>
      <c r="M9" t="s">
        <v>24</v>
      </c>
      <c r="N9" s="1">
        <v>43846</v>
      </c>
      <c r="O9">
        <v>1</v>
      </c>
    </row>
    <row r="10" spans="1:15" x14ac:dyDescent="0.25">
      <c r="A10" t="s">
        <v>25</v>
      </c>
      <c r="B10" t="s">
        <v>53</v>
      </c>
      <c r="C10" t="s">
        <v>54</v>
      </c>
      <c r="D10" t="s">
        <v>17</v>
      </c>
      <c r="E10">
        <v>60303595</v>
      </c>
      <c r="F10">
        <v>55</v>
      </c>
      <c r="G10" t="s">
        <v>36</v>
      </c>
      <c r="H10" t="s">
        <v>55</v>
      </c>
      <c r="I10" t="s">
        <v>20</v>
      </c>
      <c r="J10" t="s">
        <v>28</v>
      </c>
      <c r="K10" t="s">
        <v>46</v>
      </c>
      <c r="L10" t="s">
        <v>47</v>
      </c>
      <c r="M10" t="s">
        <v>24</v>
      </c>
      <c r="N10" s="1">
        <v>43846</v>
      </c>
      <c r="O10">
        <v>1</v>
      </c>
    </row>
    <row r="11" spans="1:15" x14ac:dyDescent="0.25">
      <c r="A11" t="s">
        <v>31</v>
      </c>
      <c r="B11" t="s">
        <v>15</v>
      </c>
      <c r="C11" t="s">
        <v>56</v>
      </c>
      <c r="D11" t="s">
        <v>17</v>
      </c>
      <c r="E11">
        <v>34056053</v>
      </c>
      <c r="F11">
        <v>66</v>
      </c>
      <c r="G11" t="s">
        <v>36</v>
      </c>
      <c r="H11" t="s">
        <v>19</v>
      </c>
      <c r="I11" t="s">
        <v>20</v>
      </c>
      <c r="J11" t="s">
        <v>21</v>
      </c>
      <c r="K11" t="s">
        <v>37</v>
      </c>
      <c r="L11" t="s">
        <v>38</v>
      </c>
      <c r="M11" t="s">
        <v>24</v>
      </c>
      <c r="N11" s="1">
        <v>43846</v>
      </c>
      <c r="O11">
        <v>1</v>
      </c>
    </row>
    <row r="12" spans="1:15" x14ac:dyDescent="0.25">
      <c r="A12" t="s">
        <v>31</v>
      </c>
      <c r="B12" t="s">
        <v>15</v>
      </c>
      <c r="C12" t="s">
        <v>57</v>
      </c>
      <c r="D12" t="s">
        <v>17</v>
      </c>
      <c r="E12">
        <v>1088237446</v>
      </c>
      <c r="F12">
        <v>33</v>
      </c>
      <c r="G12" t="s">
        <v>36</v>
      </c>
      <c r="H12" t="s">
        <v>19</v>
      </c>
      <c r="I12" t="s">
        <v>20</v>
      </c>
      <c r="J12" t="s">
        <v>21</v>
      </c>
      <c r="K12" t="s">
        <v>58</v>
      </c>
      <c r="L12" t="s">
        <v>59</v>
      </c>
      <c r="M12" t="s">
        <v>24</v>
      </c>
      <c r="N12" s="1">
        <v>43850</v>
      </c>
      <c r="O12">
        <v>1</v>
      </c>
    </row>
    <row r="13" spans="1:15" x14ac:dyDescent="0.25">
      <c r="A13" t="s">
        <v>31</v>
      </c>
      <c r="B13" t="s">
        <v>15</v>
      </c>
      <c r="C13" t="s">
        <v>60</v>
      </c>
      <c r="D13" t="s">
        <v>17</v>
      </c>
      <c r="E13">
        <v>42095336</v>
      </c>
      <c r="F13">
        <v>49</v>
      </c>
      <c r="G13" t="s">
        <v>36</v>
      </c>
      <c r="H13" t="s">
        <v>19</v>
      </c>
      <c r="I13" t="s">
        <v>20</v>
      </c>
      <c r="J13" t="s">
        <v>21</v>
      </c>
      <c r="K13" t="s">
        <v>37</v>
      </c>
      <c r="L13" t="s">
        <v>38</v>
      </c>
      <c r="M13" t="s">
        <v>24</v>
      </c>
      <c r="N13" s="1">
        <v>43850</v>
      </c>
      <c r="O13">
        <v>1</v>
      </c>
    </row>
    <row r="14" spans="1:15" x14ac:dyDescent="0.25">
      <c r="A14" t="s">
        <v>25</v>
      </c>
      <c r="B14" t="s">
        <v>61</v>
      </c>
      <c r="C14" t="s">
        <v>62</v>
      </c>
      <c r="D14" t="s">
        <v>17</v>
      </c>
      <c r="E14">
        <v>1088346232</v>
      </c>
      <c r="F14">
        <v>22</v>
      </c>
      <c r="G14" t="s">
        <v>36</v>
      </c>
      <c r="H14" t="s">
        <v>19</v>
      </c>
      <c r="I14" t="s">
        <v>20</v>
      </c>
      <c r="J14" t="s">
        <v>28</v>
      </c>
      <c r="K14" t="s">
        <v>37</v>
      </c>
      <c r="L14" t="s">
        <v>38</v>
      </c>
      <c r="M14" t="s">
        <v>24</v>
      </c>
      <c r="N14" s="1">
        <v>43851</v>
      </c>
      <c r="O14">
        <v>1</v>
      </c>
    </row>
    <row r="15" spans="1:15" x14ac:dyDescent="0.25">
      <c r="A15" t="s">
        <v>25</v>
      </c>
      <c r="B15" t="s">
        <v>49</v>
      </c>
      <c r="C15" t="s">
        <v>63</v>
      </c>
      <c r="D15" t="s">
        <v>41</v>
      </c>
      <c r="E15">
        <v>1142515260</v>
      </c>
      <c r="F15">
        <v>12</v>
      </c>
      <c r="G15" t="s">
        <v>18</v>
      </c>
      <c r="H15" t="s">
        <v>19</v>
      </c>
      <c r="I15" t="s">
        <v>20</v>
      </c>
      <c r="J15" t="s">
        <v>28</v>
      </c>
      <c r="K15" t="s">
        <v>46</v>
      </c>
      <c r="L15" t="s">
        <v>47</v>
      </c>
      <c r="M15" t="s">
        <v>24</v>
      </c>
      <c r="N15" s="1">
        <v>43852</v>
      </c>
      <c r="O15">
        <v>1</v>
      </c>
    </row>
    <row r="16" spans="1:15" x14ac:dyDescent="0.25">
      <c r="A16" t="s">
        <v>31</v>
      </c>
      <c r="B16" t="s">
        <v>15</v>
      </c>
      <c r="C16" t="s">
        <v>64</v>
      </c>
      <c r="D16" t="s">
        <v>17</v>
      </c>
      <c r="E16">
        <v>42057266</v>
      </c>
      <c r="F16">
        <v>58</v>
      </c>
      <c r="G16" t="s">
        <v>36</v>
      </c>
      <c r="H16" t="s">
        <v>19</v>
      </c>
      <c r="I16" t="s">
        <v>20</v>
      </c>
      <c r="J16" t="s">
        <v>21</v>
      </c>
      <c r="K16" t="s">
        <v>22</v>
      </c>
      <c r="L16" t="s">
        <v>23</v>
      </c>
      <c r="M16" t="s">
        <v>24</v>
      </c>
      <c r="N16" s="1">
        <v>43853</v>
      </c>
      <c r="O16">
        <v>1</v>
      </c>
    </row>
    <row r="17" spans="1:15" x14ac:dyDescent="0.25">
      <c r="A17" t="s">
        <v>25</v>
      </c>
      <c r="B17" t="s">
        <v>65</v>
      </c>
      <c r="C17" t="s">
        <v>66</v>
      </c>
      <c r="D17" t="s">
        <v>17</v>
      </c>
      <c r="E17">
        <v>34041815</v>
      </c>
      <c r="F17">
        <v>64</v>
      </c>
      <c r="G17" t="s">
        <v>36</v>
      </c>
      <c r="H17" t="s">
        <v>55</v>
      </c>
      <c r="I17" t="s">
        <v>20</v>
      </c>
      <c r="J17" t="s">
        <v>28</v>
      </c>
      <c r="K17" t="s">
        <v>46</v>
      </c>
      <c r="L17" t="s">
        <v>47</v>
      </c>
      <c r="M17" t="s">
        <v>24</v>
      </c>
      <c r="N17" s="1">
        <v>43854</v>
      </c>
      <c r="O17">
        <v>1</v>
      </c>
    </row>
    <row r="18" spans="1:15" x14ac:dyDescent="0.25">
      <c r="A18" t="s">
        <v>31</v>
      </c>
      <c r="B18" t="s">
        <v>15</v>
      </c>
      <c r="C18" t="s">
        <v>67</v>
      </c>
      <c r="D18" t="s">
        <v>41</v>
      </c>
      <c r="E18">
        <v>1088882812</v>
      </c>
      <c r="F18">
        <v>7</v>
      </c>
      <c r="G18" t="s">
        <v>18</v>
      </c>
      <c r="H18" t="s">
        <v>19</v>
      </c>
      <c r="I18" t="s">
        <v>20</v>
      </c>
      <c r="J18" t="s">
        <v>21</v>
      </c>
      <c r="K18" t="s">
        <v>58</v>
      </c>
      <c r="L18" t="s">
        <v>59</v>
      </c>
      <c r="M18" t="s">
        <v>24</v>
      </c>
      <c r="N18" s="1">
        <v>43857</v>
      </c>
      <c r="O18">
        <v>1</v>
      </c>
    </row>
    <row r="19" spans="1:15" x14ac:dyDescent="0.25">
      <c r="A19" t="s">
        <v>25</v>
      </c>
      <c r="B19" t="s">
        <v>68</v>
      </c>
      <c r="C19" t="s">
        <v>69</v>
      </c>
      <c r="D19" t="s">
        <v>17</v>
      </c>
      <c r="E19">
        <v>51885003</v>
      </c>
      <c r="F19">
        <v>54</v>
      </c>
      <c r="G19" t="s">
        <v>36</v>
      </c>
      <c r="H19" t="s">
        <v>55</v>
      </c>
      <c r="I19" t="s">
        <v>20</v>
      </c>
      <c r="J19" t="s">
        <v>28</v>
      </c>
      <c r="K19" t="s">
        <v>22</v>
      </c>
      <c r="L19" t="s">
        <v>23</v>
      </c>
      <c r="M19" t="s">
        <v>24</v>
      </c>
      <c r="N19" s="1">
        <v>43858</v>
      </c>
      <c r="O19">
        <v>1</v>
      </c>
    </row>
    <row r="20" spans="1:15" x14ac:dyDescent="0.25">
      <c r="A20" t="s">
        <v>25</v>
      </c>
      <c r="B20" t="s">
        <v>68</v>
      </c>
      <c r="C20" t="s">
        <v>70</v>
      </c>
      <c r="D20" t="s">
        <v>41</v>
      </c>
      <c r="E20">
        <v>1142514934</v>
      </c>
      <c r="F20">
        <v>12</v>
      </c>
      <c r="G20" t="s">
        <v>18</v>
      </c>
      <c r="H20" t="s">
        <v>19</v>
      </c>
      <c r="I20" t="s">
        <v>20</v>
      </c>
      <c r="J20" t="s">
        <v>28</v>
      </c>
      <c r="K20" t="s">
        <v>22</v>
      </c>
      <c r="L20" t="s">
        <v>23</v>
      </c>
      <c r="M20" t="s">
        <v>24</v>
      </c>
      <c r="N20" s="1">
        <v>43859</v>
      </c>
      <c r="O20">
        <v>1</v>
      </c>
    </row>
    <row r="21" spans="1:15" x14ac:dyDescent="0.25">
      <c r="A21" t="s">
        <v>25</v>
      </c>
      <c r="B21" t="s">
        <v>68</v>
      </c>
      <c r="C21" t="s">
        <v>71</v>
      </c>
      <c r="D21" t="s">
        <v>41</v>
      </c>
      <c r="E21">
        <v>1088882907</v>
      </c>
      <c r="F21">
        <v>7</v>
      </c>
      <c r="G21" t="s">
        <v>36</v>
      </c>
      <c r="H21" t="s">
        <v>19</v>
      </c>
      <c r="I21" t="s">
        <v>20</v>
      </c>
      <c r="J21" t="s">
        <v>28</v>
      </c>
      <c r="K21" t="s">
        <v>22</v>
      </c>
      <c r="L21" t="s">
        <v>23</v>
      </c>
      <c r="M21" t="s">
        <v>24</v>
      </c>
      <c r="N21" s="1">
        <v>43860</v>
      </c>
      <c r="O21">
        <v>1</v>
      </c>
    </row>
    <row r="22" spans="1:15" x14ac:dyDescent="0.25">
      <c r="A22" t="s">
        <v>31</v>
      </c>
      <c r="B22" t="s">
        <v>15</v>
      </c>
      <c r="C22" t="s">
        <v>72</v>
      </c>
      <c r="D22" t="s">
        <v>17</v>
      </c>
      <c r="E22">
        <v>1088303626</v>
      </c>
      <c r="F22">
        <v>27</v>
      </c>
      <c r="G22" t="s">
        <v>36</v>
      </c>
      <c r="H22" t="s">
        <v>19</v>
      </c>
      <c r="I22" t="s">
        <v>20</v>
      </c>
      <c r="J22" t="s">
        <v>21</v>
      </c>
      <c r="K22" t="s">
        <v>46</v>
      </c>
      <c r="L22" t="s">
        <v>47</v>
      </c>
      <c r="M22" t="s">
        <v>24</v>
      </c>
      <c r="N22" s="1">
        <v>43860</v>
      </c>
      <c r="O22">
        <v>1</v>
      </c>
    </row>
    <row r="23" spans="1:15" x14ac:dyDescent="0.25">
      <c r="A23" t="s">
        <v>32</v>
      </c>
      <c r="B23" t="s">
        <v>53</v>
      </c>
      <c r="C23" t="s">
        <v>73</v>
      </c>
      <c r="D23" t="s">
        <v>41</v>
      </c>
      <c r="E23">
        <v>1000886699</v>
      </c>
      <c r="F23">
        <v>17</v>
      </c>
      <c r="G23" t="s">
        <v>36</v>
      </c>
      <c r="H23" t="s">
        <v>55</v>
      </c>
      <c r="I23" t="s">
        <v>20</v>
      </c>
      <c r="J23" t="s">
        <v>28</v>
      </c>
      <c r="K23" t="s">
        <v>46</v>
      </c>
      <c r="L23" t="s">
        <v>47</v>
      </c>
      <c r="M23" t="s">
        <v>24</v>
      </c>
      <c r="N23" s="1">
        <v>43860</v>
      </c>
      <c r="O23">
        <v>1</v>
      </c>
    </row>
    <row r="24" spans="1:15" x14ac:dyDescent="0.25">
      <c r="A24" t="s">
        <v>25</v>
      </c>
      <c r="B24" t="s">
        <v>33</v>
      </c>
      <c r="C24" t="s">
        <v>74</v>
      </c>
      <c r="D24" t="s">
        <v>41</v>
      </c>
      <c r="E24">
        <v>1030141423</v>
      </c>
      <c r="F24">
        <v>9</v>
      </c>
      <c r="G24" t="s">
        <v>36</v>
      </c>
      <c r="H24" t="s">
        <v>19</v>
      </c>
      <c r="I24" t="s">
        <v>20</v>
      </c>
      <c r="J24" t="s">
        <v>28</v>
      </c>
      <c r="K24" t="s">
        <v>37</v>
      </c>
      <c r="L24" t="s">
        <v>38</v>
      </c>
      <c r="M24" t="s">
        <v>24</v>
      </c>
      <c r="N24" s="1">
        <v>43860</v>
      </c>
      <c r="O24">
        <v>1</v>
      </c>
    </row>
    <row r="25" spans="1:15" x14ac:dyDescent="0.25">
      <c r="A25" t="s">
        <v>75</v>
      </c>
      <c r="B25" t="s">
        <v>33</v>
      </c>
      <c r="C25" t="s">
        <v>76</v>
      </c>
      <c r="D25" t="s">
        <v>17</v>
      </c>
      <c r="E25">
        <v>42107652</v>
      </c>
      <c r="F25">
        <v>51</v>
      </c>
      <c r="G25" t="s">
        <v>36</v>
      </c>
      <c r="H25" t="s">
        <v>19</v>
      </c>
      <c r="I25" t="s">
        <v>20</v>
      </c>
      <c r="J25" t="s">
        <v>77</v>
      </c>
      <c r="K25" t="s">
        <v>37</v>
      </c>
      <c r="L25" t="s">
        <v>38</v>
      </c>
      <c r="M25" t="s">
        <v>24</v>
      </c>
      <c r="N25" s="1">
        <v>43861</v>
      </c>
      <c r="O25">
        <v>1</v>
      </c>
    </row>
    <row r="26" spans="1:15" x14ac:dyDescent="0.25">
      <c r="A26" t="s">
        <v>31</v>
      </c>
      <c r="B26" t="s">
        <v>78</v>
      </c>
      <c r="C26" t="s">
        <v>79</v>
      </c>
      <c r="D26" t="s">
        <v>41</v>
      </c>
      <c r="E26">
        <v>1088824934</v>
      </c>
      <c r="F26">
        <v>15</v>
      </c>
      <c r="G26" t="s">
        <v>18</v>
      </c>
      <c r="H26" t="s">
        <v>19</v>
      </c>
      <c r="I26" t="s">
        <v>20</v>
      </c>
      <c r="J26" t="s">
        <v>21</v>
      </c>
      <c r="K26" t="s">
        <v>42</v>
      </c>
      <c r="L26" t="s">
        <v>43</v>
      </c>
      <c r="M26" t="s">
        <v>24</v>
      </c>
      <c r="N26" s="1">
        <v>43861</v>
      </c>
      <c r="O26">
        <v>1</v>
      </c>
    </row>
    <row r="27" spans="1:15" x14ac:dyDescent="0.25">
      <c r="A27" t="s">
        <v>31</v>
      </c>
      <c r="B27" t="s">
        <v>78</v>
      </c>
      <c r="C27" t="s">
        <v>80</v>
      </c>
      <c r="D27" t="s">
        <v>41</v>
      </c>
      <c r="E27">
        <v>1142519100</v>
      </c>
      <c r="F27">
        <v>8</v>
      </c>
      <c r="G27" t="s">
        <v>18</v>
      </c>
      <c r="H27" t="s">
        <v>19</v>
      </c>
      <c r="I27" t="s">
        <v>20</v>
      </c>
      <c r="J27" t="s">
        <v>21</v>
      </c>
      <c r="K27" t="s">
        <v>42</v>
      </c>
      <c r="L27" t="s">
        <v>43</v>
      </c>
      <c r="M27" t="s">
        <v>24</v>
      </c>
      <c r="N27" s="1">
        <v>43862</v>
      </c>
      <c r="O27">
        <v>1</v>
      </c>
    </row>
    <row r="28" spans="1:15" x14ac:dyDescent="0.25">
      <c r="A28" t="s">
        <v>31</v>
      </c>
      <c r="B28" t="s">
        <v>15</v>
      </c>
      <c r="C28" t="s">
        <v>81</v>
      </c>
      <c r="D28" t="s">
        <v>17</v>
      </c>
      <c r="E28">
        <v>1088337996</v>
      </c>
      <c r="F28">
        <v>23</v>
      </c>
      <c r="G28" t="s">
        <v>18</v>
      </c>
      <c r="H28" t="s">
        <v>19</v>
      </c>
      <c r="I28" t="s">
        <v>20</v>
      </c>
      <c r="J28" t="s">
        <v>21</v>
      </c>
      <c r="K28" t="s">
        <v>42</v>
      </c>
      <c r="L28" t="s">
        <v>43</v>
      </c>
      <c r="M28" t="s">
        <v>24</v>
      </c>
      <c r="N28" s="1">
        <v>43864</v>
      </c>
      <c r="O28">
        <v>1</v>
      </c>
    </row>
    <row r="29" spans="1:15" x14ac:dyDescent="0.25">
      <c r="A29" t="s">
        <v>25</v>
      </c>
      <c r="B29" t="s">
        <v>82</v>
      </c>
      <c r="C29" t="s">
        <v>83</v>
      </c>
      <c r="D29" t="s">
        <v>17</v>
      </c>
      <c r="E29">
        <v>31416302</v>
      </c>
      <c r="F29">
        <v>60</v>
      </c>
      <c r="G29" t="s">
        <v>36</v>
      </c>
      <c r="H29" t="s">
        <v>19</v>
      </c>
      <c r="I29" t="s">
        <v>20</v>
      </c>
      <c r="J29" t="s">
        <v>28</v>
      </c>
      <c r="K29" t="s">
        <v>46</v>
      </c>
      <c r="L29" t="s">
        <v>47</v>
      </c>
      <c r="M29" t="s">
        <v>24</v>
      </c>
      <c r="N29" s="1">
        <v>43864</v>
      </c>
      <c r="O29">
        <v>1</v>
      </c>
    </row>
    <row r="30" spans="1:15" x14ac:dyDescent="0.25">
      <c r="A30" t="s">
        <v>31</v>
      </c>
      <c r="B30" t="s">
        <v>15</v>
      </c>
      <c r="C30" t="s">
        <v>84</v>
      </c>
      <c r="D30" t="s">
        <v>17</v>
      </c>
      <c r="E30">
        <v>42088949</v>
      </c>
      <c r="F30">
        <v>51</v>
      </c>
      <c r="G30" t="s">
        <v>36</v>
      </c>
      <c r="H30" t="s">
        <v>19</v>
      </c>
      <c r="I30" t="s">
        <v>20</v>
      </c>
      <c r="J30" t="s">
        <v>21</v>
      </c>
      <c r="K30" t="s">
        <v>58</v>
      </c>
      <c r="L30" t="s">
        <v>59</v>
      </c>
      <c r="M30" t="s">
        <v>24</v>
      </c>
      <c r="N30" s="1">
        <v>43864</v>
      </c>
      <c r="O30">
        <v>1</v>
      </c>
    </row>
    <row r="31" spans="1:15" x14ac:dyDescent="0.25">
      <c r="A31" t="s">
        <v>32</v>
      </c>
      <c r="B31" t="s">
        <v>33</v>
      </c>
      <c r="C31" t="s">
        <v>85</v>
      </c>
      <c r="D31" t="s">
        <v>17</v>
      </c>
      <c r="E31">
        <v>10071552</v>
      </c>
      <c r="F31">
        <v>68</v>
      </c>
      <c r="G31" t="s">
        <v>18</v>
      </c>
      <c r="H31" t="s">
        <v>19</v>
      </c>
      <c r="I31" t="s">
        <v>20</v>
      </c>
      <c r="J31" t="s">
        <v>28</v>
      </c>
      <c r="K31" t="s">
        <v>37</v>
      </c>
      <c r="L31" t="s">
        <v>38</v>
      </c>
      <c r="M31" t="s">
        <v>24</v>
      </c>
      <c r="N31" s="1">
        <v>43865</v>
      </c>
      <c r="O31">
        <v>1</v>
      </c>
    </row>
    <row r="32" spans="1:15" x14ac:dyDescent="0.25">
      <c r="A32" t="s">
        <v>25</v>
      </c>
      <c r="B32" t="s">
        <v>33</v>
      </c>
      <c r="C32" t="s">
        <v>86</v>
      </c>
      <c r="D32" t="s">
        <v>41</v>
      </c>
      <c r="E32">
        <v>1088831373</v>
      </c>
      <c r="F32">
        <v>11</v>
      </c>
      <c r="G32" t="s">
        <v>36</v>
      </c>
      <c r="H32" t="s">
        <v>19</v>
      </c>
      <c r="I32" t="s">
        <v>20</v>
      </c>
      <c r="J32" t="s">
        <v>28</v>
      </c>
      <c r="K32" t="s">
        <v>37</v>
      </c>
      <c r="L32" t="s">
        <v>38</v>
      </c>
      <c r="M32" t="s">
        <v>24</v>
      </c>
      <c r="N32" s="1">
        <v>43866</v>
      </c>
      <c r="O32">
        <v>1</v>
      </c>
    </row>
    <row r="33" spans="1:15" x14ac:dyDescent="0.25">
      <c r="A33" t="s">
        <v>32</v>
      </c>
      <c r="B33" t="s">
        <v>39</v>
      </c>
      <c r="C33" t="s">
        <v>87</v>
      </c>
      <c r="D33" t="s">
        <v>17</v>
      </c>
      <c r="E33">
        <v>32449920</v>
      </c>
      <c r="F33">
        <v>70</v>
      </c>
      <c r="G33" t="s">
        <v>36</v>
      </c>
      <c r="H33" t="s">
        <v>19</v>
      </c>
      <c r="I33" t="s">
        <v>20</v>
      </c>
      <c r="J33" t="s">
        <v>28</v>
      </c>
      <c r="K33" t="s">
        <v>88</v>
      </c>
      <c r="L33" t="s">
        <v>89</v>
      </c>
      <c r="M33" t="s">
        <v>24</v>
      </c>
      <c r="N33" s="1">
        <v>43866</v>
      </c>
      <c r="O33">
        <v>1</v>
      </c>
    </row>
    <row r="34" spans="1:15" x14ac:dyDescent="0.25">
      <c r="A34" t="s">
        <v>25</v>
      </c>
      <c r="B34" t="s">
        <v>53</v>
      </c>
      <c r="C34" t="s">
        <v>90</v>
      </c>
      <c r="D34" t="s">
        <v>17</v>
      </c>
      <c r="E34">
        <v>42031248</v>
      </c>
      <c r="F34">
        <v>60</v>
      </c>
      <c r="G34" t="s">
        <v>36</v>
      </c>
      <c r="H34" t="s">
        <v>55</v>
      </c>
      <c r="I34" t="s">
        <v>20</v>
      </c>
      <c r="J34" t="s">
        <v>28</v>
      </c>
      <c r="K34" t="s">
        <v>46</v>
      </c>
      <c r="L34" t="s">
        <v>47</v>
      </c>
      <c r="M34" t="s">
        <v>24</v>
      </c>
      <c r="N34" s="1">
        <v>43867</v>
      </c>
      <c r="O34">
        <v>1</v>
      </c>
    </row>
    <row r="35" spans="1:15" x14ac:dyDescent="0.25">
      <c r="A35" t="s">
        <v>32</v>
      </c>
      <c r="B35" t="s">
        <v>33</v>
      </c>
      <c r="C35" t="s">
        <v>91</v>
      </c>
      <c r="D35" t="s">
        <v>17</v>
      </c>
      <c r="E35">
        <v>4450970</v>
      </c>
      <c r="F35">
        <v>59</v>
      </c>
      <c r="G35" t="s">
        <v>18</v>
      </c>
      <c r="H35" t="s">
        <v>19</v>
      </c>
      <c r="I35" t="s">
        <v>20</v>
      </c>
      <c r="J35" t="s">
        <v>28</v>
      </c>
      <c r="K35" t="s">
        <v>37</v>
      </c>
      <c r="L35" t="s">
        <v>38</v>
      </c>
      <c r="M35" t="s">
        <v>24</v>
      </c>
      <c r="N35" s="1">
        <v>43868</v>
      </c>
      <c r="O35">
        <v>1</v>
      </c>
    </row>
    <row r="36" spans="1:15" x14ac:dyDescent="0.25">
      <c r="A36" t="s">
        <v>31</v>
      </c>
      <c r="B36" t="s">
        <v>15</v>
      </c>
      <c r="C36" t="s">
        <v>92</v>
      </c>
      <c r="D36" t="s">
        <v>17</v>
      </c>
      <c r="E36">
        <v>42055893</v>
      </c>
      <c r="F36">
        <v>73</v>
      </c>
      <c r="G36" t="s">
        <v>36</v>
      </c>
      <c r="H36" t="s">
        <v>19</v>
      </c>
      <c r="I36" t="s">
        <v>20</v>
      </c>
      <c r="J36" t="s">
        <v>21</v>
      </c>
      <c r="K36" t="s">
        <v>37</v>
      </c>
      <c r="L36" t="s">
        <v>38</v>
      </c>
      <c r="M36" t="s">
        <v>24</v>
      </c>
      <c r="N36" s="1">
        <v>43868</v>
      </c>
      <c r="O36">
        <v>1</v>
      </c>
    </row>
    <row r="37" spans="1:15" x14ac:dyDescent="0.25">
      <c r="A37" t="s">
        <v>32</v>
      </c>
      <c r="B37" t="s">
        <v>39</v>
      </c>
      <c r="C37" t="s">
        <v>93</v>
      </c>
      <c r="D37" t="s">
        <v>41</v>
      </c>
      <c r="E37">
        <v>1086634772</v>
      </c>
      <c r="F37">
        <v>13</v>
      </c>
      <c r="G37" t="s">
        <v>18</v>
      </c>
      <c r="H37" t="s">
        <v>19</v>
      </c>
      <c r="I37" t="s">
        <v>20</v>
      </c>
      <c r="J37" t="s">
        <v>28</v>
      </c>
      <c r="K37" t="s">
        <v>37</v>
      </c>
      <c r="L37" t="s">
        <v>38</v>
      </c>
      <c r="M37" t="s">
        <v>24</v>
      </c>
      <c r="N37" s="1">
        <v>43868</v>
      </c>
      <c r="O37">
        <v>1</v>
      </c>
    </row>
    <row r="38" spans="1:15" x14ac:dyDescent="0.25">
      <c r="A38" t="s">
        <v>94</v>
      </c>
      <c r="B38" t="s">
        <v>82</v>
      </c>
      <c r="C38" t="s">
        <v>95</v>
      </c>
      <c r="D38" t="s">
        <v>17</v>
      </c>
      <c r="E38">
        <v>1003851647</v>
      </c>
      <c r="F38">
        <v>34</v>
      </c>
      <c r="G38" t="s">
        <v>36</v>
      </c>
      <c r="H38" t="s">
        <v>55</v>
      </c>
      <c r="I38" t="s">
        <v>20</v>
      </c>
      <c r="J38" t="s">
        <v>28</v>
      </c>
      <c r="K38" t="s">
        <v>46</v>
      </c>
      <c r="L38" t="s">
        <v>47</v>
      </c>
      <c r="M38" t="s">
        <v>24</v>
      </c>
      <c r="N38" s="1">
        <v>43871</v>
      </c>
      <c r="O38">
        <v>1</v>
      </c>
    </row>
    <row r="39" spans="1:15" x14ac:dyDescent="0.25">
      <c r="A39" t="s">
        <v>31</v>
      </c>
      <c r="B39" t="s">
        <v>15</v>
      </c>
      <c r="C39" t="s">
        <v>96</v>
      </c>
      <c r="D39" t="s">
        <v>17</v>
      </c>
      <c r="E39">
        <v>1088293660</v>
      </c>
      <c r="F39">
        <v>28</v>
      </c>
      <c r="G39" t="s">
        <v>18</v>
      </c>
      <c r="H39" t="s">
        <v>19</v>
      </c>
      <c r="I39" t="s">
        <v>20</v>
      </c>
      <c r="J39" t="s">
        <v>21</v>
      </c>
      <c r="K39" t="s">
        <v>37</v>
      </c>
      <c r="L39" t="s">
        <v>38</v>
      </c>
      <c r="M39" t="s">
        <v>24</v>
      </c>
      <c r="N39" s="1">
        <v>43872</v>
      </c>
      <c r="O39">
        <v>1</v>
      </c>
    </row>
    <row r="40" spans="1:15" x14ac:dyDescent="0.25">
      <c r="A40" t="s">
        <v>97</v>
      </c>
      <c r="B40" t="s">
        <v>98</v>
      </c>
      <c r="C40" t="s">
        <v>99</v>
      </c>
      <c r="D40" t="s">
        <v>17</v>
      </c>
      <c r="E40">
        <v>27549972</v>
      </c>
      <c r="F40">
        <v>34</v>
      </c>
      <c r="G40" t="s">
        <v>36</v>
      </c>
      <c r="H40" t="s">
        <v>19</v>
      </c>
      <c r="I40" t="s">
        <v>20</v>
      </c>
      <c r="J40" t="s">
        <v>21</v>
      </c>
      <c r="K40" t="s">
        <v>58</v>
      </c>
      <c r="L40" t="s">
        <v>59</v>
      </c>
      <c r="M40" t="s">
        <v>24</v>
      </c>
      <c r="N40" s="1">
        <v>43873</v>
      </c>
      <c r="O40">
        <v>1</v>
      </c>
    </row>
    <row r="41" spans="1:15" x14ac:dyDescent="0.25">
      <c r="A41" t="s">
        <v>25</v>
      </c>
      <c r="B41" t="s">
        <v>26</v>
      </c>
      <c r="C41" t="s">
        <v>100</v>
      </c>
      <c r="D41" t="s">
        <v>17</v>
      </c>
      <c r="E41">
        <v>1004776675</v>
      </c>
      <c r="F41">
        <v>25</v>
      </c>
      <c r="G41" t="s">
        <v>18</v>
      </c>
      <c r="H41" t="s">
        <v>19</v>
      </c>
      <c r="I41" t="s">
        <v>20</v>
      </c>
      <c r="J41" t="s">
        <v>28</v>
      </c>
      <c r="K41" t="s">
        <v>88</v>
      </c>
      <c r="L41" t="s">
        <v>89</v>
      </c>
      <c r="M41" t="s">
        <v>24</v>
      </c>
      <c r="N41" s="1">
        <v>43873</v>
      </c>
      <c r="O41">
        <v>1</v>
      </c>
    </row>
    <row r="42" spans="1:15" x14ac:dyDescent="0.25">
      <c r="A42" t="s">
        <v>31</v>
      </c>
      <c r="B42" t="s">
        <v>15</v>
      </c>
      <c r="C42" t="s">
        <v>101</v>
      </c>
      <c r="D42" t="s">
        <v>17</v>
      </c>
      <c r="E42">
        <v>42063079</v>
      </c>
      <c r="F42">
        <v>58</v>
      </c>
      <c r="G42" t="s">
        <v>36</v>
      </c>
      <c r="H42" t="s">
        <v>19</v>
      </c>
      <c r="I42" t="s">
        <v>102</v>
      </c>
      <c r="J42" t="s">
        <v>21</v>
      </c>
      <c r="K42" t="s">
        <v>37</v>
      </c>
      <c r="L42" t="s">
        <v>38</v>
      </c>
      <c r="M42" t="s">
        <v>24</v>
      </c>
      <c r="N42" s="1">
        <v>43874</v>
      </c>
      <c r="O42">
        <v>1</v>
      </c>
    </row>
    <row r="43" spans="1:15" x14ac:dyDescent="0.25">
      <c r="A43" t="s">
        <v>31</v>
      </c>
      <c r="B43" t="s">
        <v>15</v>
      </c>
      <c r="C43" t="s">
        <v>103</v>
      </c>
      <c r="D43" t="s">
        <v>17</v>
      </c>
      <c r="E43">
        <v>1088029004</v>
      </c>
      <c r="F43">
        <v>23</v>
      </c>
      <c r="G43" t="s">
        <v>36</v>
      </c>
      <c r="H43" t="s">
        <v>19</v>
      </c>
      <c r="I43" t="s">
        <v>20</v>
      </c>
      <c r="J43" t="s">
        <v>21</v>
      </c>
      <c r="K43" t="s">
        <v>58</v>
      </c>
      <c r="L43" t="s">
        <v>59</v>
      </c>
      <c r="M43" t="s">
        <v>24</v>
      </c>
      <c r="N43" s="1">
        <v>43878</v>
      </c>
      <c r="O43">
        <v>1</v>
      </c>
    </row>
    <row r="44" spans="1:15" x14ac:dyDescent="0.25">
      <c r="A44" t="s">
        <v>32</v>
      </c>
      <c r="B44" t="s">
        <v>82</v>
      </c>
      <c r="C44" t="s">
        <v>104</v>
      </c>
      <c r="D44" t="s">
        <v>17</v>
      </c>
      <c r="E44">
        <v>42133203</v>
      </c>
      <c r="F44">
        <v>58</v>
      </c>
      <c r="G44" t="s">
        <v>36</v>
      </c>
      <c r="H44" t="s">
        <v>55</v>
      </c>
      <c r="I44" t="s">
        <v>20</v>
      </c>
      <c r="J44" t="s">
        <v>28</v>
      </c>
      <c r="K44" t="s">
        <v>46</v>
      </c>
      <c r="L44" t="s">
        <v>47</v>
      </c>
      <c r="M44" t="s">
        <v>24</v>
      </c>
      <c r="N44" s="1">
        <v>43878</v>
      </c>
      <c r="O44">
        <v>1</v>
      </c>
    </row>
    <row r="45" spans="1:15" x14ac:dyDescent="0.25">
      <c r="A45" t="s">
        <v>25</v>
      </c>
      <c r="B45" t="s">
        <v>105</v>
      </c>
      <c r="C45" t="s">
        <v>106</v>
      </c>
      <c r="D45" t="s">
        <v>35</v>
      </c>
      <c r="E45">
        <v>1089102390</v>
      </c>
      <c r="F45">
        <v>6</v>
      </c>
      <c r="G45" t="s">
        <v>36</v>
      </c>
      <c r="H45" t="s">
        <v>19</v>
      </c>
      <c r="I45" t="s">
        <v>20</v>
      </c>
      <c r="J45" t="s">
        <v>28</v>
      </c>
      <c r="K45" t="s">
        <v>46</v>
      </c>
      <c r="L45" t="s">
        <v>47</v>
      </c>
      <c r="M45" t="s">
        <v>24</v>
      </c>
      <c r="N45" s="1">
        <v>43878</v>
      </c>
      <c r="O45">
        <v>1</v>
      </c>
    </row>
    <row r="46" spans="1:15" x14ac:dyDescent="0.25">
      <c r="A46" t="s">
        <v>32</v>
      </c>
      <c r="B46" t="s">
        <v>39</v>
      </c>
      <c r="C46" t="s">
        <v>107</v>
      </c>
      <c r="D46" t="s">
        <v>17</v>
      </c>
      <c r="E46">
        <v>42025635</v>
      </c>
      <c r="F46">
        <v>51</v>
      </c>
      <c r="G46" t="s">
        <v>36</v>
      </c>
      <c r="H46" t="s">
        <v>55</v>
      </c>
      <c r="I46" t="s">
        <v>20</v>
      </c>
      <c r="J46" t="s">
        <v>28</v>
      </c>
      <c r="K46" t="s">
        <v>37</v>
      </c>
      <c r="L46" t="s">
        <v>38</v>
      </c>
      <c r="M46" t="s">
        <v>24</v>
      </c>
      <c r="N46" s="1">
        <v>43878</v>
      </c>
      <c r="O46">
        <v>1</v>
      </c>
    </row>
    <row r="47" spans="1:15" x14ac:dyDescent="0.25">
      <c r="A47" t="s">
        <v>25</v>
      </c>
      <c r="B47" t="s">
        <v>105</v>
      </c>
      <c r="C47" t="s">
        <v>108</v>
      </c>
      <c r="D47" t="s">
        <v>17</v>
      </c>
      <c r="E47">
        <v>24385209</v>
      </c>
      <c r="F47">
        <v>83</v>
      </c>
      <c r="G47" t="s">
        <v>36</v>
      </c>
      <c r="H47" t="s">
        <v>19</v>
      </c>
      <c r="I47" t="s">
        <v>20</v>
      </c>
      <c r="J47" t="s">
        <v>28</v>
      </c>
      <c r="K47" t="s">
        <v>37</v>
      </c>
      <c r="L47" t="s">
        <v>38</v>
      </c>
      <c r="M47" t="s">
        <v>24</v>
      </c>
      <c r="N47" s="1">
        <v>43879</v>
      </c>
      <c r="O47">
        <v>1</v>
      </c>
    </row>
    <row r="48" spans="1:15" x14ac:dyDescent="0.25">
      <c r="A48" t="s">
        <v>32</v>
      </c>
      <c r="B48" t="s">
        <v>33</v>
      </c>
      <c r="C48" t="s">
        <v>109</v>
      </c>
      <c r="D48" t="s">
        <v>41</v>
      </c>
      <c r="E48">
        <v>1088831972</v>
      </c>
      <c r="F48">
        <v>11</v>
      </c>
      <c r="G48" t="s">
        <v>36</v>
      </c>
      <c r="H48" t="s">
        <v>19</v>
      </c>
      <c r="I48" t="s">
        <v>20</v>
      </c>
      <c r="J48" t="s">
        <v>28</v>
      </c>
      <c r="K48" t="s">
        <v>37</v>
      </c>
      <c r="L48" t="s">
        <v>38</v>
      </c>
      <c r="M48" t="s">
        <v>24</v>
      </c>
      <c r="N48" s="1">
        <v>43879</v>
      </c>
      <c r="O48">
        <v>1</v>
      </c>
    </row>
    <row r="49" spans="1:15" x14ac:dyDescent="0.25">
      <c r="A49" t="s">
        <v>32</v>
      </c>
      <c r="B49" t="s">
        <v>105</v>
      </c>
      <c r="C49" t="s">
        <v>110</v>
      </c>
      <c r="D49" t="s">
        <v>41</v>
      </c>
      <c r="E49">
        <v>1004519802</v>
      </c>
      <c r="F49">
        <v>17</v>
      </c>
      <c r="G49" t="s">
        <v>36</v>
      </c>
      <c r="H49" t="s">
        <v>19</v>
      </c>
      <c r="I49" t="s">
        <v>20</v>
      </c>
      <c r="J49" t="s">
        <v>28</v>
      </c>
      <c r="K49" t="s">
        <v>58</v>
      </c>
      <c r="L49" t="s">
        <v>59</v>
      </c>
      <c r="M49" t="s">
        <v>24</v>
      </c>
      <c r="N49" s="1">
        <v>43880</v>
      </c>
      <c r="O49">
        <v>1</v>
      </c>
    </row>
    <row r="50" spans="1:15" x14ac:dyDescent="0.25">
      <c r="A50" t="s">
        <v>32</v>
      </c>
      <c r="B50" t="s">
        <v>44</v>
      </c>
      <c r="C50" t="s">
        <v>111</v>
      </c>
      <c r="D50" t="s">
        <v>17</v>
      </c>
      <c r="E50">
        <v>1192817695</v>
      </c>
      <c r="F50">
        <v>19</v>
      </c>
      <c r="G50" t="s">
        <v>36</v>
      </c>
      <c r="H50" t="s">
        <v>19</v>
      </c>
      <c r="I50" t="s">
        <v>20</v>
      </c>
      <c r="J50" t="s">
        <v>28</v>
      </c>
      <c r="K50" t="s">
        <v>46</v>
      </c>
      <c r="L50" t="s">
        <v>47</v>
      </c>
      <c r="M50" t="s">
        <v>24</v>
      </c>
      <c r="N50" s="1">
        <v>43881</v>
      </c>
      <c r="O50">
        <v>1</v>
      </c>
    </row>
    <row r="51" spans="1:15" x14ac:dyDescent="0.25">
      <c r="A51" t="s">
        <v>31</v>
      </c>
      <c r="B51" t="s">
        <v>15</v>
      </c>
      <c r="C51" t="s">
        <v>112</v>
      </c>
      <c r="D51" t="s">
        <v>17</v>
      </c>
      <c r="E51">
        <v>24965130</v>
      </c>
      <c r="F51">
        <v>62</v>
      </c>
      <c r="G51" t="s">
        <v>36</v>
      </c>
      <c r="H51" t="s">
        <v>19</v>
      </c>
      <c r="I51" t="s">
        <v>20</v>
      </c>
      <c r="J51" t="s">
        <v>21</v>
      </c>
      <c r="K51" t="s">
        <v>37</v>
      </c>
      <c r="L51" t="s">
        <v>38</v>
      </c>
      <c r="M51" t="s">
        <v>24</v>
      </c>
      <c r="N51" s="1">
        <v>43882</v>
      </c>
      <c r="O51">
        <v>1</v>
      </c>
    </row>
    <row r="52" spans="1:15" x14ac:dyDescent="0.25">
      <c r="A52" t="s">
        <v>25</v>
      </c>
      <c r="B52" t="s">
        <v>39</v>
      </c>
      <c r="C52" t="s">
        <v>113</v>
      </c>
      <c r="D52" t="s">
        <v>17</v>
      </c>
      <c r="E52">
        <v>10193046</v>
      </c>
      <c r="F52">
        <v>62</v>
      </c>
      <c r="G52" t="s">
        <v>18</v>
      </c>
      <c r="H52" t="s">
        <v>19</v>
      </c>
      <c r="I52" t="s">
        <v>20</v>
      </c>
      <c r="J52" t="s">
        <v>28</v>
      </c>
      <c r="K52" t="s">
        <v>88</v>
      </c>
      <c r="L52" t="s">
        <v>89</v>
      </c>
      <c r="M52" t="s">
        <v>24</v>
      </c>
      <c r="N52" s="1">
        <v>43882</v>
      </c>
      <c r="O52">
        <v>1</v>
      </c>
    </row>
    <row r="53" spans="1:15" x14ac:dyDescent="0.25">
      <c r="A53" t="s">
        <v>31</v>
      </c>
      <c r="B53" t="s">
        <v>15</v>
      </c>
      <c r="C53" t="s">
        <v>114</v>
      </c>
      <c r="D53" t="s">
        <v>17</v>
      </c>
      <c r="E53">
        <v>25170472</v>
      </c>
      <c r="F53">
        <v>45</v>
      </c>
      <c r="G53" t="s">
        <v>36</v>
      </c>
      <c r="H53" t="s">
        <v>19</v>
      </c>
      <c r="I53" t="s">
        <v>20</v>
      </c>
      <c r="J53" t="s">
        <v>21</v>
      </c>
      <c r="K53" t="s">
        <v>58</v>
      </c>
      <c r="L53" t="s">
        <v>59</v>
      </c>
      <c r="M53" t="s">
        <v>24</v>
      </c>
      <c r="N53" s="1">
        <v>43885</v>
      </c>
      <c r="O53">
        <v>1</v>
      </c>
    </row>
    <row r="54" spans="1:15" x14ac:dyDescent="0.25">
      <c r="A54" t="s">
        <v>31</v>
      </c>
      <c r="B54" t="s">
        <v>15</v>
      </c>
      <c r="C54" t="s">
        <v>115</v>
      </c>
      <c r="D54" t="s">
        <v>17</v>
      </c>
      <c r="E54">
        <v>10003467</v>
      </c>
      <c r="F54">
        <v>42</v>
      </c>
      <c r="G54" t="s">
        <v>18</v>
      </c>
      <c r="H54" t="s">
        <v>19</v>
      </c>
      <c r="I54" t="s">
        <v>20</v>
      </c>
      <c r="J54" t="s">
        <v>21</v>
      </c>
      <c r="K54" t="s">
        <v>46</v>
      </c>
      <c r="L54" t="s">
        <v>47</v>
      </c>
      <c r="M54" t="s">
        <v>24</v>
      </c>
      <c r="N54" s="1">
        <v>43886</v>
      </c>
      <c r="O54">
        <v>1</v>
      </c>
    </row>
    <row r="55" spans="1:15" x14ac:dyDescent="0.25">
      <c r="A55" t="s">
        <v>32</v>
      </c>
      <c r="B55" t="s">
        <v>105</v>
      </c>
      <c r="C55" t="s">
        <v>116</v>
      </c>
      <c r="D55" t="s">
        <v>17</v>
      </c>
      <c r="E55">
        <v>42159730</v>
      </c>
      <c r="F55">
        <v>36</v>
      </c>
      <c r="G55" t="s">
        <v>36</v>
      </c>
      <c r="H55" t="s">
        <v>19</v>
      </c>
      <c r="I55" t="s">
        <v>20</v>
      </c>
      <c r="J55" t="s">
        <v>28</v>
      </c>
      <c r="K55" t="s">
        <v>58</v>
      </c>
      <c r="L55" t="s">
        <v>59</v>
      </c>
      <c r="M55" t="s">
        <v>24</v>
      </c>
      <c r="N55" s="1">
        <v>43886</v>
      </c>
      <c r="O55">
        <v>1</v>
      </c>
    </row>
    <row r="56" spans="1:15" x14ac:dyDescent="0.25">
      <c r="A56" t="s">
        <v>32</v>
      </c>
      <c r="B56" t="s">
        <v>82</v>
      </c>
      <c r="C56" t="s">
        <v>117</v>
      </c>
      <c r="D56" t="s">
        <v>17</v>
      </c>
      <c r="E56">
        <v>16221914</v>
      </c>
      <c r="F56">
        <v>51</v>
      </c>
      <c r="G56" t="s">
        <v>18</v>
      </c>
      <c r="H56" t="s">
        <v>55</v>
      </c>
      <c r="I56" t="s">
        <v>20</v>
      </c>
      <c r="J56" t="s">
        <v>28</v>
      </c>
      <c r="K56" t="s">
        <v>46</v>
      </c>
      <c r="L56" t="s">
        <v>47</v>
      </c>
      <c r="M56" t="s">
        <v>24</v>
      </c>
      <c r="N56" s="1">
        <v>43886</v>
      </c>
      <c r="O56">
        <v>1</v>
      </c>
    </row>
    <row r="57" spans="1:15" x14ac:dyDescent="0.25">
      <c r="A57" t="s">
        <v>25</v>
      </c>
      <c r="B57" t="s">
        <v>65</v>
      </c>
      <c r="C57" t="s">
        <v>118</v>
      </c>
      <c r="D57" t="s">
        <v>17</v>
      </c>
      <c r="E57">
        <v>42144441</v>
      </c>
      <c r="F57">
        <v>40</v>
      </c>
      <c r="G57" t="s">
        <v>36</v>
      </c>
      <c r="H57" t="s">
        <v>55</v>
      </c>
      <c r="I57" t="s">
        <v>20</v>
      </c>
      <c r="J57" t="s">
        <v>28</v>
      </c>
      <c r="K57" t="s">
        <v>46</v>
      </c>
      <c r="L57" t="s">
        <v>47</v>
      </c>
      <c r="M57" t="s">
        <v>24</v>
      </c>
      <c r="N57" s="1">
        <v>43887</v>
      </c>
      <c r="O57">
        <v>1</v>
      </c>
    </row>
    <row r="58" spans="1:15" x14ac:dyDescent="0.25">
      <c r="A58" t="s">
        <v>97</v>
      </c>
      <c r="B58" t="s">
        <v>98</v>
      </c>
      <c r="C58" t="s">
        <v>99</v>
      </c>
      <c r="D58" t="s">
        <v>17</v>
      </c>
      <c r="E58">
        <v>42151732</v>
      </c>
      <c r="F58">
        <v>37</v>
      </c>
      <c r="G58" t="s">
        <v>36</v>
      </c>
      <c r="H58" t="s">
        <v>19</v>
      </c>
      <c r="I58" t="s">
        <v>20</v>
      </c>
      <c r="J58" t="s">
        <v>21</v>
      </c>
      <c r="K58" t="s">
        <v>58</v>
      </c>
      <c r="L58" t="s">
        <v>59</v>
      </c>
      <c r="M58" t="s">
        <v>24</v>
      </c>
      <c r="N58" s="1">
        <v>43887</v>
      </c>
      <c r="O58">
        <v>1</v>
      </c>
    </row>
    <row r="59" spans="1:15" x14ac:dyDescent="0.25">
      <c r="A59" t="s">
        <v>25</v>
      </c>
      <c r="B59" t="s">
        <v>33</v>
      </c>
      <c r="C59" t="s">
        <v>119</v>
      </c>
      <c r="D59" t="s">
        <v>17</v>
      </c>
      <c r="E59">
        <v>10117796</v>
      </c>
      <c r="F59">
        <v>56</v>
      </c>
      <c r="G59" t="s">
        <v>18</v>
      </c>
      <c r="H59" t="s">
        <v>19</v>
      </c>
      <c r="I59" t="s">
        <v>20</v>
      </c>
      <c r="J59" t="s">
        <v>28</v>
      </c>
      <c r="K59" t="s">
        <v>37</v>
      </c>
      <c r="L59" t="s">
        <v>38</v>
      </c>
      <c r="M59" t="s">
        <v>24</v>
      </c>
      <c r="N59" s="1">
        <v>43887</v>
      </c>
      <c r="O59">
        <v>1</v>
      </c>
    </row>
    <row r="60" spans="1:15" x14ac:dyDescent="0.25">
      <c r="A60" t="s">
        <v>32</v>
      </c>
      <c r="B60" t="s">
        <v>68</v>
      </c>
      <c r="C60" t="s">
        <v>120</v>
      </c>
      <c r="D60" t="s">
        <v>41</v>
      </c>
      <c r="E60">
        <v>1004756252</v>
      </c>
      <c r="F60">
        <v>16</v>
      </c>
      <c r="G60" t="s">
        <v>36</v>
      </c>
      <c r="H60" t="s">
        <v>55</v>
      </c>
      <c r="I60" t="s">
        <v>20</v>
      </c>
      <c r="J60" t="s">
        <v>28</v>
      </c>
      <c r="K60" t="s">
        <v>22</v>
      </c>
      <c r="L60" t="s">
        <v>23</v>
      </c>
      <c r="M60" t="s">
        <v>24</v>
      </c>
      <c r="N60" s="1">
        <v>43887</v>
      </c>
      <c r="O60">
        <v>1</v>
      </c>
    </row>
    <row r="61" spans="1:15" x14ac:dyDescent="0.25">
      <c r="A61" t="s">
        <v>25</v>
      </c>
      <c r="B61" t="s">
        <v>82</v>
      </c>
      <c r="C61" t="s">
        <v>121</v>
      </c>
      <c r="D61" t="s">
        <v>17</v>
      </c>
      <c r="E61">
        <v>31402316</v>
      </c>
      <c r="F61">
        <v>62</v>
      </c>
      <c r="G61" t="s">
        <v>36</v>
      </c>
      <c r="H61" t="s">
        <v>55</v>
      </c>
      <c r="I61" t="s">
        <v>20</v>
      </c>
      <c r="J61" t="s">
        <v>28</v>
      </c>
      <c r="K61" t="s">
        <v>46</v>
      </c>
      <c r="L61" t="s">
        <v>47</v>
      </c>
      <c r="M61" t="s">
        <v>24</v>
      </c>
      <c r="N61" s="1">
        <v>43887</v>
      </c>
      <c r="O61">
        <v>1</v>
      </c>
    </row>
    <row r="62" spans="1:15" x14ac:dyDescent="0.25">
      <c r="A62" t="s">
        <v>25</v>
      </c>
      <c r="B62" t="s">
        <v>33</v>
      </c>
      <c r="C62" t="s">
        <v>122</v>
      </c>
      <c r="D62" t="s">
        <v>41</v>
      </c>
      <c r="E62">
        <v>1089937351</v>
      </c>
      <c r="F62">
        <v>9</v>
      </c>
      <c r="G62" t="s">
        <v>18</v>
      </c>
      <c r="H62" t="s">
        <v>19</v>
      </c>
      <c r="I62" t="s">
        <v>20</v>
      </c>
      <c r="J62" t="s">
        <v>28</v>
      </c>
      <c r="K62" t="s">
        <v>37</v>
      </c>
      <c r="L62" t="s">
        <v>38</v>
      </c>
      <c r="M62" t="s">
        <v>24</v>
      </c>
      <c r="N62" s="1">
        <v>43887</v>
      </c>
      <c r="O62">
        <v>1</v>
      </c>
    </row>
    <row r="63" spans="1:15" x14ac:dyDescent="0.25">
      <c r="A63" t="s">
        <v>32</v>
      </c>
      <c r="B63" t="s">
        <v>123</v>
      </c>
      <c r="C63" t="s">
        <v>124</v>
      </c>
      <c r="D63" t="s">
        <v>17</v>
      </c>
      <c r="E63">
        <v>10119699</v>
      </c>
      <c r="F63">
        <v>56</v>
      </c>
      <c r="G63" t="s">
        <v>18</v>
      </c>
      <c r="H63" t="s">
        <v>55</v>
      </c>
      <c r="I63" t="s">
        <v>20</v>
      </c>
      <c r="J63" t="s">
        <v>28</v>
      </c>
      <c r="K63" t="s">
        <v>37</v>
      </c>
      <c r="L63" t="s">
        <v>38</v>
      </c>
      <c r="M63" t="s">
        <v>24</v>
      </c>
      <c r="N63" s="1">
        <v>43888</v>
      </c>
      <c r="O63">
        <v>1</v>
      </c>
    </row>
    <row r="64" spans="1:15" x14ac:dyDescent="0.25">
      <c r="A64" t="s">
        <v>25</v>
      </c>
      <c r="B64" t="s">
        <v>125</v>
      </c>
      <c r="C64" t="s">
        <v>126</v>
      </c>
      <c r="D64" t="s">
        <v>17</v>
      </c>
      <c r="E64">
        <v>51574771</v>
      </c>
      <c r="F64">
        <v>63</v>
      </c>
      <c r="G64" t="s">
        <v>36</v>
      </c>
      <c r="H64" t="s">
        <v>55</v>
      </c>
      <c r="I64" t="s">
        <v>20</v>
      </c>
      <c r="J64" t="s">
        <v>28</v>
      </c>
      <c r="K64" t="s">
        <v>22</v>
      </c>
      <c r="L64" t="s">
        <v>23</v>
      </c>
      <c r="M64" t="s">
        <v>24</v>
      </c>
      <c r="N64" s="1">
        <v>43889</v>
      </c>
      <c r="O64">
        <v>1</v>
      </c>
    </row>
    <row r="65" spans="1:15" x14ac:dyDescent="0.25">
      <c r="A65" t="s">
        <v>31</v>
      </c>
      <c r="B65" t="s">
        <v>15</v>
      </c>
      <c r="C65" t="s">
        <v>127</v>
      </c>
      <c r="D65" t="s">
        <v>17</v>
      </c>
      <c r="E65">
        <v>42069126</v>
      </c>
      <c r="F65">
        <v>55</v>
      </c>
      <c r="G65" t="s">
        <v>36</v>
      </c>
      <c r="H65" t="s">
        <v>19</v>
      </c>
      <c r="I65" t="s">
        <v>102</v>
      </c>
      <c r="J65" t="s">
        <v>21</v>
      </c>
      <c r="K65" t="s">
        <v>42</v>
      </c>
      <c r="L65" t="s">
        <v>43</v>
      </c>
      <c r="M65" t="s">
        <v>24</v>
      </c>
      <c r="N65" s="1">
        <v>43893</v>
      </c>
      <c r="O65">
        <v>1</v>
      </c>
    </row>
    <row r="66" spans="1:15" x14ac:dyDescent="0.25">
      <c r="A66" t="s">
        <v>25</v>
      </c>
      <c r="B66" t="s">
        <v>128</v>
      </c>
      <c r="C66" t="s">
        <v>129</v>
      </c>
      <c r="D66" t="s">
        <v>41</v>
      </c>
      <c r="E66">
        <v>1089385433</v>
      </c>
      <c r="F66">
        <v>10</v>
      </c>
      <c r="G66" t="s">
        <v>36</v>
      </c>
      <c r="H66" t="s">
        <v>19</v>
      </c>
      <c r="I66" t="s">
        <v>20</v>
      </c>
      <c r="J66" t="s">
        <v>28</v>
      </c>
      <c r="K66" t="s">
        <v>130</v>
      </c>
      <c r="L66" t="s">
        <v>131</v>
      </c>
      <c r="M66" t="s">
        <v>24</v>
      </c>
      <c r="N66" s="1">
        <v>43893</v>
      </c>
      <c r="O66">
        <v>1</v>
      </c>
    </row>
    <row r="67" spans="1:15" x14ac:dyDescent="0.25">
      <c r="A67" t="s">
        <v>32</v>
      </c>
      <c r="B67" t="s">
        <v>105</v>
      </c>
      <c r="C67" t="s">
        <v>132</v>
      </c>
      <c r="D67" t="s">
        <v>41</v>
      </c>
      <c r="E67">
        <v>1089384868</v>
      </c>
      <c r="F67">
        <v>11</v>
      </c>
      <c r="G67" t="s">
        <v>18</v>
      </c>
      <c r="H67" t="s">
        <v>19</v>
      </c>
      <c r="I67" t="s">
        <v>20</v>
      </c>
      <c r="J67" t="s">
        <v>28</v>
      </c>
      <c r="K67" t="s">
        <v>46</v>
      </c>
      <c r="L67" t="s">
        <v>47</v>
      </c>
      <c r="M67" t="s">
        <v>24</v>
      </c>
      <c r="N67" s="1">
        <v>43894</v>
      </c>
      <c r="O67">
        <v>1</v>
      </c>
    </row>
    <row r="68" spans="1:15" x14ac:dyDescent="0.25">
      <c r="A68" t="s">
        <v>25</v>
      </c>
      <c r="B68" t="s">
        <v>65</v>
      </c>
      <c r="C68" t="s">
        <v>133</v>
      </c>
      <c r="D68" t="s">
        <v>17</v>
      </c>
      <c r="E68">
        <v>1010003430</v>
      </c>
      <c r="F68">
        <v>27</v>
      </c>
      <c r="G68" t="s">
        <v>36</v>
      </c>
      <c r="H68" t="s">
        <v>55</v>
      </c>
      <c r="I68" t="s">
        <v>20</v>
      </c>
      <c r="J68" t="s">
        <v>28</v>
      </c>
      <c r="K68" t="s">
        <v>46</v>
      </c>
      <c r="L68" t="s">
        <v>47</v>
      </c>
      <c r="M68" t="s">
        <v>24</v>
      </c>
      <c r="N68" s="1">
        <v>43896</v>
      </c>
      <c r="O68">
        <v>1</v>
      </c>
    </row>
    <row r="69" spans="1:15" x14ac:dyDescent="0.25">
      <c r="A69" t="s">
        <v>32</v>
      </c>
      <c r="B69" t="s">
        <v>68</v>
      </c>
      <c r="C69" t="s">
        <v>134</v>
      </c>
      <c r="D69" t="s">
        <v>41</v>
      </c>
      <c r="E69">
        <v>1142519996</v>
      </c>
      <c r="F69">
        <v>7</v>
      </c>
      <c r="G69" t="s">
        <v>36</v>
      </c>
      <c r="H69" t="s">
        <v>19</v>
      </c>
      <c r="I69" t="s">
        <v>20</v>
      </c>
      <c r="J69" t="s">
        <v>28</v>
      </c>
      <c r="K69" t="s">
        <v>22</v>
      </c>
      <c r="L69" t="s">
        <v>23</v>
      </c>
      <c r="M69" t="s">
        <v>24</v>
      </c>
      <c r="N69" s="1">
        <v>43901</v>
      </c>
      <c r="O69">
        <v>1</v>
      </c>
    </row>
    <row r="70" spans="1:15" x14ac:dyDescent="0.25">
      <c r="A70" t="s">
        <v>32</v>
      </c>
      <c r="B70" t="s">
        <v>82</v>
      </c>
      <c r="C70" t="s">
        <v>135</v>
      </c>
      <c r="D70" t="s">
        <v>17</v>
      </c>
      <c r="E70">
        <v>31407988</v>
      </c>
      <c r="F70">
        <v>56</v>
      </c>
      <c r="G70" t="s">
        <v>36</v>
      </c>
      <c r="H70" t="s">
        <v>19</v>
      </c>
      <c r="I70" t="s">
        <v>20</v>
      </c>
      <c r="J70" t="s">
        <v>28</v>
      </c>
      <c r="K70" t="s">
        <v>46</v>
      </c>
      <c r="L70" t="s">
        <v>47</v>
      </c>
      <c r="M70" t="s">
        <v>24</v>
      </c>
      <c r="N70" s="1">
        <v>43901</v>
      </c>
      <c r="O70">
        <v>1</v>
      </c>
    </row>
    <row r="71" spans="1:15" x14ac:dyDescent="0.25">
      <c r="A71" t="s">
        <v>25</v>
      </c>
      <c r="B71" t="s">
        <v>68</v>
      </c>
      <c r="C71" t="s">
        <v>136</v>
      </c>
      <c r="D71" t="s">
        <v>17</v>
      </c>
      <c r="E71">
        <v>42137418</v>
      </c>
      <c r="F71">
        <v>40</v>
      </c>
      <c r="G71" t="s">
        <v>36</v>
      </c>
      <c r="H71" t="s">
        <v>19</v>
      </c>
      <c r="I71" t="s">
        <v>20</v>
      </c>
      <c r="J71" t="s">
        <v>28</v>
      </c>
      <c r="K71" t="s">
        <v>22</v>
      </c>
      <c r="L71" t="s">
        <v>23</v>
      </c>
      <c r="M71" t="s">
        <v>24</v>
      </c>
      <c r="N71" s="1">
        <v>43901</v>
      </c>
      <c r="O71">
        <v>1</v>
      </c>
    </row>
    <row r="72" spans="1:15" x14ac:dyDescent="0.25">
      <c r="A72" t="s">
        <v>25</v>
      </c>
      <c r="B72" t="s">
        <v>105</v>
      </c>
      <c r="C72" t="s">
        <v>137</v>
      </c>
      <c r="D72" t="s">
        <v>17</v>
      </c>
      <c r="E72">
        <v>24938458</v>
      </c>
      <c r="F72">
        <v>71</v>
      </c>
      <c r="G72" t="s">
        <v>36</v>
      </c>
      <c r="H72" t="s">
        <v>19</v>
      </c>
      <c r="I72" t="s">
        <v>20</v>
      </c>
      <c r="J72" t="s">
        <v>28</v>
      </c>
      <c r="K72" t="s">
        <v>58</v>
      </c>
      <c r="L72" t="s">
        <v>59</v>
      </c>
      <c r="M72" t="s">
        <v>24</v>
      </c>
      <c r="N72" s="1">
        <v>43901</v>
      </c>
      <c r="O72">
        <v>1</v>
      </c>
    </row>
    <row r="73" spans="1:15" x14ac:dyDescent="0.25">
      <c r="A73" t="s">
        <v>32</v>
      </c>
      <c r="B73" t="s">
        <v>68</v>
      </c>
      <c r="C73" t="s">
        <v>138</v>
      </c>
      <c r="D73" t="s">
        <v>41</v>
      </c>
      <c r="E73">
        <v>1004719617</v>
      </c>
      <c r="F73">
        <v>16</v>
      </c>
      <c r="G73" t="s">
        <v>36</v>
      </c>
      <c r="H73" t="s">
        <v>19</v>
      </c>
      <c r="I73" t="s">
        <v>20</v>
      </c>
      <c r="J73" t="s">
        <v>28</v>
      </c>
      <c r="K73" t="s">
        <v>22</v>
      </c>
      <c r="L73" t="s">
        <v>23</v>
      </c>
      <c r="M73" t="s">
        <v>24</v>
      </c>
      <c r="N73" s="1">
        <v>43902</v>
      </c>
      <c r="O73">
        <v>1</v>
      </c>
    </row>
    <row r="74" spans="1:15" x14ac:dyDescent="0.25">
      <c r="A74" t="s">
        <v>25</v>
      </c>
      <c r="B74" t="s">
        <v>33</v>
      </c>
      <c r="C74" t="s">
        <v>139</v>
      </c>
      <c r="D74" t="s">
        <v>17</v>
      </c>
      <c r="E74">
        <v>10119485</v>
      </c>
      <c r="F74">
        <v>55</v>
      </c>
      <c r="G74" t="s">
        <v>18</v>
      </c>
      <c r="H74" t="s">
        <v>19</v>
      </c>
      <c r="I74" t="s">
        <v>20</v>
      </c>
      <c r="J74" t="s">
        <v>28</v>
      </c>
      <c r="K74" t="s">
        <v>37</v>
      </c>
      <c r="L74" t="s">
        <v>38</v>
      </c>
      <c r="M74" t="s">
        <v>24</v>
      </c>
      <c r="N74" s="1">
        <v>43902</v>
      </c>
      <c r="O74">
        <v>1</v>
      </c>
    </row>
    <row r="75" spans="1:15" x14ac:dyDescent="0.25">
      <c r="A75" t="s">
        <v>25</v>
      </c>
      <c r="B75" t="s">
        <v>33</v>
      </c>
      <c r="C75" t="s">
        <v>140</v>
      </c>
      <c r="D75" t="s">
        <v>17</v>
      </c>
      <c r="E75">
        <v>1088349306</v>
      </c>
      <c r="F75">
        <v>21</v>
      </c>
      <c r="G75" t="s">
        <v>36</v>
      </c>
      <c r="H75" t="s">
        <v>19</v>
      </c>
      <c r="I75" t="s">
        <v>20</v>
      </c>
      <c r="J75" t="s">
        <v>28</v>
      </c>
      <c r="K75" t="s">
        <v>37</v>
      </c>
      <c r="L75" t="s">
        <v>38</v>
      </c>
      <c r="M75" t="s">
        <v>24</v>
      </c>
      <c r="N75" s="1">
        <v>43902</v>
      </c>
      <c r="O75">
        <v>1</v>
      </c>
    </row>
    <row r="76" spans="1:15" x14ac:dyDescent="0.25">
      <c r="A76" t="s">
        <v>32</v>
      </c>
      <c r="B76" t="s">
        <v>33</v>
      </c>
      <c r="C76" t="s">
        <v>141</v>
      </c>
      <c r="D76" t="s">
        <v>17</v>
      </c>
      <c r="E76">
        <v>1863989</v>
      </c>
      <c r="F76">
        <v>84</v>
      </c>
      <c r="G76" t="s">
        <v>18</v>
      </c>
      <c r="H76" t="s">
        <v>19</v>
      </c>
      <c r="I76" t="s">
        <v>20</v>
      </c>
      <c r="J76" t="s">
        <v>28</v>
      </c>
      <c r="K76" t="s">
        <v>58</v>
      </c>
      <c r="L76" t="s">
        <v>59</v>
      </c>
      <c r="M76" t="s">
        <v>24</v>
      </c>
      <c r="N76" s="1">
        <v>43902</v>
      </c>
      <c r="O76">
        <v>1</v>
      </c>
    </row>
    <row r="77" spans="1:15" x14ac:dyDescent="0.25">
      <c r="A77" t="s">
        <v>31</v>
      </c>
      <c r="B77" t="s">
        <v>15</v>
      </c>
      <c r="C77" t="s">
        <v>142</v>
      </c>
      <c r="D77" t="s">
        <v>17</v>
      </c>
      <c r="E77">
        <v>27444343</v>
      </c>
      <c r="F77">
        <v>38</v>
      </c>
      <c r="G77" t="s">
        <v>36</v>
      </c>
      <c r="H77" t="s">
        <v>19</v>
      </c>
      <c r="I77" t="s">
        <v>143</v>
      </c>
      <c r="J77" t="s">
        <v>21</v>
      </c>
      <c r="K77" t="s">
        <v>42</v>
      </c>
      <c r="L77" t="s">
        <v>43</v>
      </c>
      <c r="M77" t="s">
        <v>24</v>
      </c>
      <c r="N77" s="1">
        <v>43902</v>
      </c>
      <c r="O77">
        <v>1</v>
      </c>
    </row>
    <row r="78" spans="1:15" x14ac:dyDescent="0.25">
      <c r="A78" t="s">
        <v>32</v>
      </c>
      <c r="B78" t="s">
        <v>128</v>
      </c>
      <c r="C78" t="s">
        <v>144</v>
      </c>
      <c r="D78" t="s">
        <v>17</v>
      </c>
      <c r="E78">
        <v>16202871</v>
      </c>
      <c r="F78">
        <v>70</v>
      </c>
      <c r="G78" t="s">
        <v>18</v>
      </c>
      <c r="H78" t="s">
        <v>19</v>
      </c>
      <c r="I78" t="s">
        <v>20</v>
      </c>
      <c r="J78" t="s">
        <v>28</v>
      </c>
      <c r="K78" t="s">
        <v>88</v>
      </c>
      <c r="L78" t="s">
        <v>89</v>
      </c>
      <c r="M78" t="s">
        <v>24</v>
      </c>
      <c r="N78" s="1">
        <v>43903</v>
      </c>
      <c r="O78">
        <v>1</v>
      </c>
    </row>
    <row r="79" spans="1:15" x14ac:dyDescent="0.25">
      <c r="A79" t="s">
        <v>25</v>
      </c>
      <c r="B79" t="s">
        <v>33</v>
      </c>
      <c r="C79" t="s">
        <v>145</v>
      </c>
      <c r="D79" t="s">
        <v>17</v>
      </c>
      <c r="E79">
        <v>42107698</v>
      </c>
      <c r="F79">
        <v>55</v>
      </c>
      <c r="G79" t="s">
        <v>36</v>
      </c>
      <c r="H79" t="s">
        <v>19</v>
      </c>
      <c r="I79" t="s">
        <v>20</v>
      </c>
      <c r="J79" t="s">
        <v>28</v>
      </c>
      <c r="K79" t="s">
        <v>58</v>
      </c>
      <c r="L79" t="s">
        <v>59</v>
      </c>
      <c r="M79" t="s">
        <v>24</v>
      </c>
      <c r="N79" s="1">
        <v>43906</v>
      </c>
      <c r="O79">
        <v>1</v>
      </c>
    </row>
    <row r="80" spans="1:15" x14ac:dyDescent="0.25">
      <c r="A80" t="s">
        <v>31</v>
      </c>
      <c r="B80" t="s">
        <v>15</v>
      </c>
      <c r="C80" t="s">
        <v>146</v>
      </c>
      <c r="D80" t="s">
        <v>17</v>
      </c>
      <c r="E80">
        <v>1225088792</v>
      </c>
      <c r="F80">
        <v>22</v>
      </c>
      <c r="G80" t="s">
        <v>18</v>
      </c>
      <c r="H80" t="s">
        <v>19</v>
      </c>
      <c r="I80" t="s">
        <v>20</v>
      </c>
      <c r="J80" t="s">
        <v>21</v>
      </c>
      <c r="K80" t="s">
        <v>58</v>
      </c>
      <c r="L80" t="s">
        <v>59</v>
      </c>
      <c r="M80" t="s">
        <v>24</v>
      </c>
      <c r="N80" s="1">
        <v>43906</v>
      </c>
      <c r="O80">
        <v>1</v>
      </c>
    </row>
    <row r="81" spans="1:15" x14ac:dyDescent="0.25">
      <c r="A81" t="s">
        <v>31</v>
      </c>
      <c r="B81" t="s">
        <v>15</v>
      </c>
      <c r="C81" t="s">
        <v>147</v>
      </c>
      <c r="D81" t="s">
        <v>17</v>
      </c>
      <c r="E81">
        <v>42055141</v>
      </c>
      <c r="F81">
        <v>60</v>
      </c>
      <c r="G81" t="s">
        <v>36</v>
      </c>
      <c r="H81" t="s">
        <v>19</v>
      </c>
      <c r="I81" t="s">
        <v>20</v>
      </c>
      <c r="J81" t="s">
        <v>21</v>
      </c>
      <c r="K81" t="s">
        <v>22</v>
      </c>
      <c r="L81" t="s">
        <v>23</v>
      </c>
      <c r="M81" t="s">
        <v>24</v>
      </c>
      <c r="N81" s="1">
        <v>43924</v>
      </c>
      <c r="O81">
        <v>1</v>
      </c>
    </row>
    <row r="82" spans="1:15" x14ac:dyDescent="0.25">
      <c r="A82" t="s">
        <v>32</v>
      </c>
      <c r="B82" t="s">
        <v>33</v>
      </c>
      <c r="C82" t="s">
        <v>148</v>
      </c>
      <c r="D82" t="s">
        <v>17</v>
      </c>
      <c r="E82">
        <v>4385630</v>
      </c>
      <c r="F82">
        <v>50</v>
      </c>
      <c r="G82" t="s">
        <v>18</v>
      </c>
      <c r="H82" t="s">
        <v>19</v>
      </c>
      <c r="I82" t="s">
        <v>20</v>
      </c>
      <c r="J82" t="s">
        <v>28</v>
      </c>
      <c r="K82" t="s">
        <v>37</v>
      </c>
      <c r="L82" t="s">
        <v>38</v>
      </c>
      <c r="M82" t="s">
        <v>24</v>
      </c>
      <c r="N82" s="1">
        <v>43957</v>
      </c>
      <c r="O82">
        <v>1</v>
      </c>
    </row>
    <row r="83" spans="1:15" x14ac:dyDescent="0.25">
      <c r="A83" t="s">
        <v>25</v>
      </c>
      <c r="B83" t="s">
        <v>68</v>
      </c>
      <c r="C83" t="s">
        <v>149</v>
      </c>
      <c r="D83" t="s">
        <v>17</v>
      </c>
      <c r="E83">
        <v>42054351</v>
      </c>
      <c r="F83">
        <v>61</v>
      </c>
      <c r="G83" t="s">
        <v>36</v>
      </c>
      <c r="H83" t="s">
        <v>19</v>
      </c>
      <c r="I83" t="s">
        <v>20</v>
      </c>
      <c r="J83" t="s">
        <v>28</v>
      </c>
      <c r="K83" t="s">
        <v>22</v>
      </c>
      <c r="L83" t="s">
        <v>23</v>
      </c>
      <c r="M83" t="s">
        <v>24</v>
      </c>
      <c r="N83" s="1">
        <v>43980</v>
      </c>
      <c r="O83">
        <v>1</v>
      </c>
    </row>
    <row r="84" spans="1:15" x14ac:dyDescent="0.25">
      <c r="A84" t="s">
        <v>32</v>
      </c>
      <c r="B84" t="s">
        <v>33</v>
      </c>
      <c r="C84" t="s">
        <v>150</v>
      </c>
      <c r="D84" t="s">
        <v>17</v>
      </c>
      <c r="E84">
        <v>18500011</v>
      </c>
      <c r="F84">
        <v>64</v>
      </c>
      <c r="G84" t="s">
        <v>18</v>
      </c>
      <c r="H84" t="s">
        <v>19</v>
      </c>
      <c r="I84" t="s">
        <v>20</v>
      </c>
      <c r="J84" t="s">
        <v>28</v>
      </c>
      <c r="K84" t="s">
        <v>37</v>
      </c>
      <c r="L84" t="s">
        <v>38</v>
      </c>
      <c r="M84" t="s">
        <v>24</v>
      </c>
      <c r="N84" s="1">
        <v>43980</v>
      </c>
      <c r="O84">
        <v>1</v>
      </c>
    </row>
    <row r="85" spans="1:15" x14ac:dyDescent="0.25">
      <c r="A85" t="s">
        <v>97</v>
      </c>
      <c r="B85" t="s">
        <v>98</v>
      </c>
      <c r="C85" t="s">
        <v>151</v>
      </c>
      <c r="D85" t="s">
        <v>17</v>
      </c>
      <c r="E85">
        <v>1088298054</v>
      </c>
      <c r="F85">
        <v>28</v>
      </c>
      <c r="G85" t="s">
        <v>36</v>
      </c>
      <c r="H85" t="s">
        <v>19</v>
      </c>
      <c r="I85" t="s">
        <v>20</v>
      </c>
      <c r="J85" t="s">
        <v>21</v>
      </c>
      <c r="K85" t="s">
        <v>22</v>
      </c>
      <c r="L85" t="s">
        <v>23</v>
      </c>
      <c r="M85" t="s">
        <v>24</v>
      </c>
      <c r="N85" s="1">
        <v>43987</v>
      </c>
      <c r="O85">
        <v>1</v>
      </c>
    </row>
    <row r="86" spans="1:15" x14ac:dyDescent="0.25">
      <c r="A86" t="s">
        <v>25</v>
      </c>
      <c r="B86" t="s">
        <v>33</v>
      </c>
      <c r="C86" t="s">
        <v>152</v>
      </c>
      <c r="D86" t="s">
        <v>17</v>
      </c>
      <c r="E86">
        <v>10005045</v>
      </c>
      <c r="F86">
        <v>42</v>
      </c>
      <c r="G86" t="s">
        <v>18</v>
      </c>
      <c r="H86" t="s">
        <v>19</v>
      </c>
      <c r="I86" t="s">
        <v>20</v>
      </c>
      <c r="J86" t="s">
        <v>28</v>
      </c>
      <c r="K86" t="s">
        <v>37</v>
      </c>
      <c r="L86" t="s">
        <v>38</v>
      </c>
      <c r="M86" t="s">
        <v>24</v>
      </c>
      <c r="N86" s="1">
        <v>43991</v>
      </c>
      <c r="O86">
        <v>1</v>
      </c>
    </row>
    <row r="87" spans="1:15" x14ac:dyDescent="0.25">
      <c r="A87" t="s">
        <v>25</v>
      </c>
      <c r="B87" t="s">
        <v>33</v>
      </c>
      <c r="C87" t="s">
        <v>153</v>
      </c>
      <c r="D87" t="s">
        <v>17</v>
      </c>
      <c r="E87">
        <v>1006484394</v>
      </c>
      <c r="F87">
        <v>19</v>
      </c>
      <c r="G87" t="s">
        <v>36</v>
      </c>
      <c r="H87" t="s">
        <v>19</v>
      </c>
      <c r="I87" t="s">
        <v>20</v>
      </c>
      <c r="J87" t="s">
        <v>28</v>
      </c>
      <c r="K87" t="s">
        <v>37</v>
      </c>
      <c r="L87" t="s">
        <v>38</v>
      </c>
      <c r="M87" t="s">
        <v>24</v>
      </c>
      <c r="N87" s="1">
        <v>44014</v>
      </c>
      <c r="O87">
        <v>1</v>
      </c>
    </row>
    <row r="88" spans="1:15" x14ac:dyDescent="0.25">
      <c r="A88" t="s">
        <v>25</v>
      </c>
      <c r="B88" t="s">
        <v>154</v>
      </c>
      <c r="C88" t="s">
        <v>155</v>
      </c>
      <c r="D88" t="s">
        <v>41</v>
      </c>
      <c r="E88">
        <v>1089932125</v>
      </c>
      <c r="F88">
        <v>15</v>
      </c>
      <c r="G88" t="s">
        <v>36</v>
      </c>
      <c r="H88" t="s">
        <v>19</v>
      </c>
      <c r="I88" t="s">
        <v>20</v>
      </c>
      <c r="J88" t="s">
        <v>28</v>
      </c>
      <c r="K88" t="s">
        <v>37</v>
      </c>
      <c r="L88" t="s">
        <v>38</v>
      </c>
      <c r="M88" t="s">
        <v>24</v>
      </c>
      <c r="N88" s="1">
        <v>44027</v>
      </c>
      <c r="O88">
        <v>1</v>
      </c>
    </row>
    <row r="89" spans="1:15" x14ac:dyDescent="0.25">
      <c r="A89" t="s">
        <v>94</v>
      </c>
      <c r="B89" t="s">
        <v>39</v>
      </c>
      <c r="C89" t="s">
        <v>156</v>
      </c>
      <c r="D89" t="s">
        <v>17</v>
      </c>
      <c r="E89">
        <v>24910262</v>
      </c>
      <c r="F89">
        <v>85</v>
      </c>
      <c r="G89" t="s">
        <v>36</v>
      </c>
      <c r="H89" t="s">
        <v>19</v>
      </c>
      <c r="I89" t="s">
        <v>20</v>
      </c>
      <c r="J89" t="s">
        <v>28</v>
      </c>
      <c r="K89" t="s">
        <v>88</v>
      </c>
      <c r="L89" t="s">
        <v>89</v>
      </c>
      <c r="M89" t="s">
        <v>24</v>
      </c>
      <c r="N89" s="1">
        <v>44027</v>
      </c>
      <c r="O89">
        <v>1</v>
      </c>
    </row>
    <row r="90" spans="1:15" x14ac:dyDescent="0.25">
      <c r="A90" t="s">
        <v>32</v>
      </c>
      <c r="B90" t="s">
        <v>39</v>
      </c>
      <c r="C90" t="s">
        <v>157</v>
      </c>
      <c r="D90" t="s">
        <v>17</v>
      </c>
      <c r="E90">
        <v>10073618</v>
      </c>
      <c r="F90">
        <v>69</v>
      </c>
      <c r="G90" t="s">
        <v>18</v>
      </c>
      <c r="H90" t="s">
        <v>19</v>
      </c>
      <c r="I90" t="s">
        <v>20</v>
      </c>
      <c r="J90" t="s">
        <v>28</v>
      </c>
      <c r="K90" t="s">
        <v>22</v>
      </c>
      <c r="L90" t="s">
        <v>23</v>
      </c>
      <c r="M90" t="s">
        <v>24</v>
      </c>
      <c r="N90" s="1">
        <v>44033</v>
      </c>
      <c r="O90">
        <v>1</v>
      </c>
    </row>
    <row r="91" spans="1:15" x14ac:dyDescent="0.25">
      <c r="A91" t="s">
        <v>25</v>
      </c>
      <c r="B91" t="s">
        <v>154</v>
      </c>
      <c r="C91" t="s">
        <v>158</v>
      </c>
      <c r="D91" t="s">
        <v>17</v>
      </c>
      <c r="E91">
        <v>1004753021</v>
      </c>
      <c r="F91">
        <v>20</v>
      </c>
      <c r="G91" t="s">
        <v>36</v>
      </c>
      <c r="H91" t="s">
        <v>55</v>
      </c>
      <c r="I91" t="s">
        <v>20</v>
      </c>
      <c r="J91" t="s">
        <v>28</v>
      </c>
      <c r="K91" t="s">
        <v>159</v>
      </c>
      <c r="L91" t="s">
        <v>160</v>
      </c>
      <c r="M91" t="s">
        <v>24</v>
      </c>
      <c r="N91" s="1">
        <v>44034</v>
      </c>
      <c r="O91">
        <v>1</v>
      </c>
    </row>
    <row r="92" spans="1:15" x14ac:dyDescent="0.25">
      <c r="A92" t="s">
        <v>25</v>
      </c>
      <c r="B92" t="s">
        <v>33</v>
      </c>
      <c r="C92" t="s">
        <v>161</v>
      </c>
      <c r="D92" t="s">
        <v>17</v>
      </c>
      <c r="E92">
        <v>42153179</v>
      </c>
      <c r="F92">
        <v>38</v>
      </c>
      <c r="G92" t="s">
        <v>36</v>
      </c>
      <c r="H92" t="s">
        <v>19</v>
      </c>
      <c r="I92" t="s">
        <v>20</v>
      </c>
      <c r="J92" t="s">
        <v>28</v>
      </c>
      <c r="K92" t="s">
        <v>37</v>
      </c>
      <c r="L92" t="s">
        <v>38</v>
      </c>
      <c r="M92" t="s">
        <v>24</v>
      </c>
      <c r="N92" s="1">
        <v>44041</v>
      </c>
      <c r="O92">
        <v>1</v>
      </c>
    </row>
    <row r="93" spans="1:15" x14ac:dyDescent="0.25">
      <c r="A93" t="s">
        <v>25</v>
      </c>
      <c r="B93" t="s">
        <v>154</v>
      </c>
      <c r="C93" t="s">
        <v>162</v>
      </c>
      <c r="D93" t="s">
        <v>41</v>
      </c>
      <c r="E93">
        <v>1004520666</v>
      </c>
      <c r="F93">
        <v>17</v>
      </c>
      <c r="G93" t="s">
        <v>18</v>
      </c>
      <c r="H93" t="s">
        <v>55</v>
      </c>
      <c r="I93" t="s">
        <v>20</v>
      </c>
      <c r="J93" t="s">
        <v>28</v>
      </c>
      <c r="K93" t="s">
        <v>37</v>
      </c>
      <c r="L93" t="s">
        <v>38</v>
      </c>
      <c r="M93" t="s">
        <v>24</v>
      </c>
      <c r="N93" s="1">
        <v>44046</v>
      </c>
      <c r="O93">
        <v>1</v>
      </c>
    </row>
    <row r="94" spans="1:15" x14ac:dyDescent="0.25">
      <c r="A94" t="s">
        <v>32</v>
      </c>
      <c r="B94" t="s">
        <v>33</v>
      </c>
      <c r="C94" t="s">
        <v>163</v>
      </c>
      <c r="D94" t="s">
        <v>17</v>
      </c>
      <c r="E94">
        <v>38075008</v>
      </c>
      <c r="F94">
        <v>72</v>
      </c>
      <c r="G94" t="s">
        <v>36</v>
      </c>
      <c r="H94" t="s">
        <v>19</v>
      </c>
      <c r="I94" t="s">
        <v>20</v>
      </c>
      <c r="J94" t="s">
        <v>28</v>
      </c>
      <c r="K94" t="s">
        <v>37</v>
      </c>
      <c r="L94" t="s">
        <v>38</v>
      </c>
      <c r="M94" t="s">
        <v>24</v>
      </c>
      <c r="N94" s="1">
        <v>44047</v>
      </c>
      <c r="O94">
        <v>1</v>
      </c>
    </row>
    <row r="95" spans="1:15" x14ac:dyDescent="0.25">
      <c r="A95" t="s">
        <v>32</v>
      </c>
      <c r="B95" t="s">
        <v>33</v>
      </c>
      <c r="C95" t="s">
        <v>164</v>
      </c>
      <c r="D95" t="s">
        <v>17</v>
      </c>
      <c r="E95">
        <v>1004720515</v>
      </c>
      <c r="F95">
        <v>18</v>
      </c>
      <c r="G95" t="s">
        <v>18</v>
      </c>
      <c r="H95" t="s">
        <v>19</v>
      </c>
      <c r="I95" t="s">
        <v>20</v>
      </c>
      <c r="J95" t="s">
        <v>28</v>
      </c>
      <c r="K95" t="s">
        <v>37</v>
      </c>
      <c r="L95" t="s">
        <v>38</v>
      </c>
      <c r="M95" t="s">
        <v>24</v>
      </c>
      <c r="N95" s="1">
        <v>44049</v>
      </c>
      <c r="O95">
        <v>1</v>
      </c>
    </row>
    <row r="96" spans="1:15" x14ac:dyDescent="0.25">
      <c r="A96" t="s">
        <v>25</v>
      </c>
      <c r="B96" t="s">
        <v>154</v>
      </c>
      <c r="C96" t="s">
        <v>165</v>
      </c>
      <c r="D96" t="s">
        <v>17</v>
      </c>
      <c r="E96">
        <v>1088248898</v>
      </c>
      <c r="F96">
        <v>33</v>
      </c>
      <c r="G96" t="s">
        <v>18</v>
      </c>
      <c r="H96" t="s">
        <v>19</v>
      </c>
      <c r="I96" t="s">
        <v>20</v>
      </c>
      <c r="J96" t="s">
        <v>28</v>
      </c>
      <c r="K96" t="s">
        <v>37</v>
      </c>
      <c r="L96" t="s">
        <v>38</v>
      </c>
      <c r="M96" t="s">
        <v>24</v>
      </c>
      <c r="N96" s="1">
        <v>44053</v>
      </c>
      <c r="O96">
        <v>1</v>
      </c>
    </row>
    <row r="97" spans="1:15" x14ac:dyDescent="0.25">
      <c r="A97" t="s">
        <v>25</v>
      </c>
      <c r="B97" t="s">
        <v>33</v>
      </c>
      <c r="C97" t="s">
        <v>166</v>
      </c>
      <c r="D97" t="s">
        <v>17</v>
      </c>
      <c r="E97">
        <v>6458700</v>
      </c>
      <c r="F97">
        <v>63</v>
      </c>
      <c r="G97" t="s">
        <v>18</v>
      </c>
      <c r="H97" t="s">
        <v>19</v>
      </c>
      <c r="I97" t="s">
        <v>20</v>
      </c>
      <c r="J97" t="s">
        <v>28</v>
      </c>
      <c r="K97" t="s">
        <v>37</v>
      </c>
      <c r="L97" t="s">
        <v>38</v>
      </c>
      <c r="M97" t="s">
        <v>24</v>
      </c>
      <c r="N97" s="1">
        <v>44056</v>
      </c>
      <c r="O97">
        <v>1</v>
      </c>
    </row>
    <row r="98" spans="1:15" x14ac:dyDescent="0.25">
      <c r="A98" t="s">
        <v>25</v>
      </c>
      <c r="B98" t="s">
        <v>33</v>
      </c>
      <c r="C98" t="s">
        <v>167</v>
      </c>
      <c r="D98" t="s">
        <v>17</v>
      </c>
      <c r="E98">
        <v>1088336766</v>
      </c>
      <c r="F98">
        <v>24</v>
      </c>
      <c r="G98" t="s">
        <v>18</v>
      </c>
      <c r="H98" t="s">
        <v>19</v>
      </c>
      <c r="I98" t="s">
        <v>20</v>
      </c>
      <c r="J98" t="s">
        <v>28</v>
      </c>
      <c r="K98" t="s">
        <v>37</v>
      </c>
      <c r="L98" t="s">
        <v>38</v>
      </c>
      <c r="M98" t="s">
        <v>24</v>
      </c>
      <c r="N98" s="1">
        <v>44067</v>
      </c>
      <c r="O98">
        <v>1</v>
      </c>
    </row>
    <row r="99" spans="1:15" x14ac:dyDescent="0.25">
      <c r="A99" t="s">
        <v>32</v>
      </c>
      <c r="B99" t="s">
        <v>168</v>
      </c>
      <c r="C99" t="s">
        <v>169</v>
      </c>
      <c r="D99" t="s">
        <v>41</v>
      </c>
      <c r="E99">
        <v>1089099328</v>
      </c>
      <c r="F99">
        <v>13</v>
      </c>
      <c r="G99" t="s">
        <v>18</v>
      </c>
      <c r="H99" t="s">
        <v>19</v>
      </c>
      <c r="I99" t="s">
        <v>20</v>
      </c>
      <c r="J99" t="s">
        <v>28</v>
      </c>
      <c r="K99" t="s">
        <v>130</v>
      </c>
      <c r="L99" t="s">
        <v>131</v>
      </c>
      <c r="M99" t="s">
        <v>24</v>
      </c>
      <c r="N99" s="1">
        <v>44069</v>
      </c>
      <c r="O99">
        <v>1</v>
      </c>
    </row>
    <row r="100" spans="1:15" x14ac:dyDescent="0.25">
      <c r="A100" t="s">
        <v>25</v>
      </c>
      <c r="B100" t="s">
        <v>33</v>
      </c>
      <c r="C100" t="s">
        <v>170</v>
      </c>
      <c r="D100" t="s">
        <v>17</v>
      </c>
      <c r="E100">
        <v>42070657</v>
      </c>
      <c r="F100">
        <v>68</v>
      </c>
      <c r="G100" t="s">
        <v>36</v>
      </c>
      <c r="H100" t="s">
        <v>19</v>
      </c>
      <c r="I100" t="s">
        <v>20</v>
      </c>
      <c r="J100" t="s">
        <v>28</v>
      </c>
      <c r="K100" t="s">
        <v>159</v>
      </c>
      <c r="L100" t="s">
        <v>160</v>
      </c>
      <c r="M100" t="s">
        <v>24</v>
      </c>
      <c r="N100" s="1">
        <v>44071</v>
      </c>
      <c r="O100">
        <v>1</v>
      </c>
    </row>
    <row r="101" spans="1:15" x14ac:dyDescent="0.25">
      <c r="A101" t="s">
        <v>31</v>
      </c>
      <c r="B101" t="s">
        <v>15</v>
      </c>
      <c r="C101" t="s">
        <v>171</v>
      </c>
      <c r="D101" t="s">
        <v>17</v>
      </c>
      <c r="E101">
        <v>1088248948</v>
      </c>
      <c r="F101">
        <v>33</v>
      </c>
      <c r="G101" t="s">
        <v>36</v>
      </c>
      <c r="H101" t="s">
        <v>19</v>
      </c>
      <c r="I101" t="s">
        <v>20</v>
      </c>
      <c r="J101" t="s">
        <v>21</v>
      </c>
      <c r="K101" t="s">
        <v>46</v>
      </c>
      <c r="L101" t="s">
        <v>47</v>
      </c>
      <c r="M101" t="s">
        <v>24</v>
      </c>
      <c r="N101" s="1">
        <v>44071</v>
      </c>
      <c r="O101">
        <v>1</v>
      </c>
    </row>
    <row r="102" spans="1:15" x14ac:dyDescent="0.25">
      <c r="A102" t="s">
        <v>25</v>
      </c>
      <c r="B102" t="s">
        <v>172</v>
      </c>
      <c r="C102" t="s">
        <v>173</v>
      </c>
      <c r="D102" t="s">
        <v>17</v>
      </c>
      <c r="E102">
        <v>24850583</v>
      </c>
      <c r="F102">
        <v>60</v>
      </c>
      <c r="G102" t="s">
        <v>36</v>
      </c>
      <c r="H102" t="s">
        <v>55</v>
      </c>
      <c r="I102" t="s">
        <v>20</v>
      </c>
      <c r="J102" t="s">
        <v>28</v>
      </c>
      <c r="K102" t="s">
        <v>58</v>
      </c>
      <c r="L102" t="s">
        <v>59</v>
      </c>
      <c r="M102" t="s">
        <v>24</v>
      </c>
      <c r="N102" s="1">
        <v>44075</v>
      </c>
      <c r="O102">
        <v>1</v>
      </c>
    </row>
    <row r="103" spans="1:15" x14ac:dyDescent="0.25">
      <c r="A103" t="s">
        <v>32</v>
      </c>
      <c r="B103" t="s">
        <v>39</v>
      </c>
      <c r="C103" t="s">
        <v>174</v>
      </c>
      <c r="D103" t="s">
        <v>41</v>
      </c>
      <c r="E103">
        <v>1089097853</v>
      </c>
      <c r="F103">
        <v>15</v>
      </c>
      <c r="G103" t="s">
        <v>18</v>
      </c>
      <c r="H103" t="s">
        <v>19</v>
      </c>
      <c r="I103" t="s">
        <v>20</v>
      </c>
      <c r="J103" t="s">
        <v>28</v>
      </c>
      <c r="K103" t="s">
        <v>37</v>
      </c>
      <c r="L103" t="s">
        <v>38</v>
      </c>
      <c r="M103" t="s">
        <v>24</v>
      </c>
      <c r="N103" s="1">
        <v>44077</v>
      </c>
      <c r="O103">
        <v>1</v>
      </c>
    </row>
    <row r="104" spans="1:15" x14ac:dyDescent="0.25">
      <c r="A104" t="s">
        <v>31</v>
      </c>
      <c r="B104" t="s">
        <v>15</v>
      </c>
      <c r="C104" t="s">
        <v>175</v>
      </c>
      <c r="D104" t="s">
        <v>17</v>
      </c>
      <c r="E104">
        <v>34050618</v>
      </c>
      <c r="F104">
        <v>66</v>
      </c>
      <c r="G104" t="s">
        <v>36</v>
      </c>
      <c r="H104" t="s">
        <v>19</v>
      </c>
      <c r="I104" t="s">
        <v>20</v>
      </c>
      <c r="J104" t="s">
        <v>21</v>
      </c>
      <c r="K104" t="s">
        <v>42</v>
      </c>
      <c r="L104" t="s">
        <v>43</v>
      </c>
      <c r="M104" t="s">
        <v>24</v>
      </c>
      <c r="N104" s="1">
        <v>44081</v>
      </c>
      <c r="O104">
        <v>1</v>
      </c>
    </row>
    <row r="105" spans="1:15" x14ac:dyDescent="0.25">
      <c r="A105" t="s">
        <v>25</v>
      </c>
      <c r="B105" t="s">
        <v>33</v>
      </c>
      <c r="C105" t="s">
        <v>176</v>
      </c>
      <c r="D105" t="s">
        <v>17</v>
      </c>
      <c r="E105">
        <v>1059699213</v>
      </c>
      <c r="F105">
        <v>31</v>
      </c>
      <c r="G105" t="s">
        <v>36</v>
      </c>
      <c r="H105" t="s">
        <v>19</v>
      </c>
      <c r="I105" t="s">
        <v>20</v>
      </c>
      <c r="J105" t="s">
        <v>21</v>
      </c>
      <c r="K105" t="s">
        <v>37</v>
      </c>
      <c r="L105" t="s">
        <v>38</v>
      </c>
      <c r="M105" t="s">
        <v>24</v>
      </c>
      <c r="N105" s="1">
        <v>44081</v>
      </c>
      <c r="O105">
        <v>1</v>
      </c>
    </row>
    <row r="106" spans="1:15" x14ac:dyDescent="0.25">
      <c r="A106" t="s">
        <v>32</v>
      </c>
      <c r="B106" t="s">
        <v>172</v>
      </c>
      <c r="C106" t="s">
        <v>177</v>
      </c>
      <c r="D106" t="s">
        <v>17</v>
      </c>
      <c r="E106">
        <v>10070465</v>
      </c>
      <c r="F106">
        <v>71</v>
      </c>
      <c r="G106" t="s">
        <v>18</v>
      </c>
      <c r="H106" t="s">
        <v>55</v>
      </c>
      <c r="I106" t="s">
        <v>20</v>
      </c>
      <c r="J106" t="s">
        <v>28</v>
      </c>
      <c r="K106" t="s">
        <v>51</v>
      </c>
      <c r="L106" t="s">
        <v>52</v>
      </c>
      <c r="M106" t="s">
        <v>24</v>
      </c>
      <c r="N106" s="1">
        <v>44082</v>
      </c>
      <c r="O106">
        <v>1</v>
      </c>
    </row>
    <row r="107" spans="1:15" x14ac:dyDescent="0.25">
      <c r="A107" t="s">
        <v>32</v>
      </c>
      <c r="B107" t="s">
        <v>178</v>
      </c>
      <c r="C107" t="s">
        <v>179</v>
      </c>
      <c r="D107" t="s">
        <v>17</v>
      </c>
      <c r="E107">
        <v>24920151</v>
      </c>
      <c r="F107">
        <v>82</v>
      </c>
      <c r="G107" t="s">
        <v>36</v>
      </c>
      <c r="H107" t="s">
        <v>19</v>
      </c>
      <c r="I107" t="s">
        <v>102</v>
      </c>
      <c r="J107" t="s">
        <v>28</v>
      </c>
      <c r="K107" t="s">
        <v>29</v>
      </c>
      <c r="L107" t="s">
        <v>30</v>
      </c>
      <c r="M107" t="s">
        <v>24</v>
      </c>
      <c r="N107" s="1">
        <v>44085</v>
      </c>
      <c r="O107">
        <v>1</v>
      </c>
    </row>
    <row r="108" spans="1:15" x14ac:dyDescent="0.25">
      <c r="A108" t="s">
        <v>25</v>
      </c>
      <c r="B108" t="s">
        <v>53</v>
      </c>
      <c r="C108" t="s">
        <v>180</v>
      </c>
      <c r="D108" t="s">
        <v>17</v>
      </c>
      <c r="E108">
        <v>24411618</v>
      </c>
      <c r="F108">
        <v>61</v>
      </c>
      <c r="G108" t="s">
        <v>36</v>
      </c>
      <c r="H108" t="s">
        <v>55</v>
      </c>
      <c r="I108" t="s">
        <v>20</v>
      </c>
      <c r="J108" t="s">
        <v>28</v>
      </c>
      <c r="K108" t="s">
        <v>58</v>
      </c>
      <c r="L108" t="s">
        <v>59</v>
      </c>
      <c r="M108" t="s">
        <v>24</v>
      </c>
      <c r="N108" s="1">
        <v>44088</v>
      </c>
      <c r="O108">
        <v>1</v>
      </c>
    </row>
    <row r="109" spans="1:15" x14ac:dyDescent="0.25">
      <c r="A109" t="s">
        <v>25</v>
      </c>
      <c r="B109" t="s">
        <v>181</v>
      </c>
      <c r="C109" t="s">
        <v>182</v>
      </c>
      <c r="D109" t="s">
        <v>17</v>
      </c>
      <c r="E109">
        <v>42089361</v>
      </c>
      <c r="F109">
        <v>54</v>
      </c>
      <c r="G109" t="s">
        <v>36</v>
      </c>
      <c r="H109" t="s">
        <v>55</v>
      </c>
      <c r="I109" t="s">
        <v>20</v>
      </c>
      <c r="J109" t="s">
        <v>28</v>
      </c>
      <c r="K109" t="s">
        <v>37</v>
      </c>
      <c r="L109" t="s">
        <v>38</v>
      </c>
      <c r="M109" t="s">
        <v>24</v>
      </c>
      <c r="N109" s="1">
        <v>44090</v>
      </c>
      <c r="O109">
        <v>1</v>
      </c>
    </row>
    <row r="110" spans="1:15" x14ac:dyDescent="0.25">
      <c r="A110" t="s">
        <v>25</v>
      </c>
      <c r="B110" t="s">
        <v>33</v>
      </c>
      <c r="C110" t="s">
        <v>183</v>
      </c>
      <c r="D110" t="s">
        <v>41</v>
      </c>
      <c r="E110">
        <v>1142519078</v>
      </c>
      <c r="F110">
        <v>8</v>
      </c>
      <c r="G110" t="s">
        <v>36</v>
      </c>
      <c r="H110" t="s">
        <v>19</v>
      </c>
      <c r="I110" t="s">
        <v>20</v>
      </c>
      <c r="J110" t="s">
        <v>28</v>
      </c>
      <c r="K110" t="s">
        <v>37</v>
      </c>
      <c r="L110" t="s">
        <v>38</v>
      </c>
      <c r="M110" t="s">
        <v>24</v>
      </c>
      <c r="N110" s="1">
        <v>44091</v>
      </c>
      <c r="O110">
        <v>1</v>
      </c>
    </row>
    <row r="111" spans="1:15" x14ac:dyDescent="0.25">
      <c r="A111" t="s">
        <v>97</v>
      </c>
      <c r="B111" t="s">
        <v>98</v>
      </c>
      <c r="C111" t="s">
        <v>184</v>
      </c>
      <c r="D111" t="s">
        <v>17</v>
      </c>
      <c r="E111">
        <v>10136611</v>
      </c>
      <c r="F111">
        <v>50</v>
      </c>
      <c r="G111" t="s">
        <v>18</v>
      </c>
      <c r="H111" t="s">
        <v>19</v>
      </c>
      <c r="I111" t="s">
        <v>102</v>
      </c>
      <c r="J111" t="s">
        <v>21</v>
      </c>
      <c r="K111" t="s">
        <v>51</v>
      </c>
      <c r="L111" t="s">
        <v>52</v>
      </c>
      <c r="M111" t="s">
        <v>24</v>
      </c>
      <c r="N111" s="1">
        <v>44092</v>
      </c>
      <c r="O111">
        <v>1</v>
      </c>
    </row>
    <row r="112" spans="1:15" x14ac:dyDescent="0.25">
      <c r="A112" t="s">
        <v>25</v>
      </c>
      <c r="B112" t="s">
        <v>53</v>
      </c>
      <c r="C112" t="s">
        <v>185</v>
      </c>
      <c r="D112" t="s">
        <v>17</v>
      </c>
      <c r="E112">
        <v>24537702</v>
      </c>
      <c r="F112">
        <v>75</v>
      </c>
      <c r="G112" t="s">
        <v>36</v>
      </c>
      <c r="H112" t="s">
        <v>19</v>
      </c>
      <c r="I112" t="s">
        <v>20</v>
      </c>
      <c r="J112" t="s">
        <v>28</v>
      </c>
      <c r="K112" t="s">
        <v>46</v>
      </c>
      <c r="L112" t="s">
        <v>47</v>
      </c>
      <c r="M112" t="s">
        <v>24</v>
      </c>
      <c r="N112" s="1">
        <v>44092</v>
      </c>
      <c r="O112">
        <v>1</v>
      </c>
    </row>
    <row r="113" spans="1:15" x14ac:dyDescent="0.25">
      <c r="A113" t="s">
        <v>25</v>
      </c>
      <c r="B113" t="s">
        <v>181</v>
      </c>
      <c r="C113" t="s">
        <v>186</v>
      </c>
      <c r="D113" t="s">
        <v>35</v>
      </c>
      <c r="E113">
        <v>1089629761</v>
      </c>
      <c r="F113">
        <v>4</v>
      </c>
      <c r="G113" t="s">
        <v>36</v>
      </c>
      <c r="H113" t="s">
        <v>55</v>
      </c>
      <c r="I113" t="s">
        <v>20</v>
      </c>
      <c r="J113" t="s">
        <v>28</v>
      </c>
      <c r="K113" t="s">
        <v>46</v>
      </c>
      <c r="L113" t="s">
        <v>47</v>
      </c>
      <c r="M113" t="s">
        <v>24</v>
      </c>
      <c r="N113" s="1">
        <v>44097</v>
      </c>
      <c r="O113">
        <v>1</v>
      </c>
    </row>
    <row r="114" spans="1:15" x14ac:dyDescent="0.25">
      <c r="A114" t="s">
        <v>25</v>
      </c>
      <c r="B114" t="s">
        <v>53</v>
      </c>
      <c r="C114" t="s">
        <v>187</v>
      </c>
      <c r="D114" t="s">
        <v>17</v>
      </c>
      <c r="E114">
        <v>25157414</v>
      </c>
      <c r="F114">
        <v>62</v>
      </c>
      <c r="G114" t="s">
        <v>36</v>
      </c>
      <c r="H114" t="s">
        <v>55</v>
      </c>
      <c r="I114" t="s">
        <v>20</v>
      </c>
      <c r="J114" t="s">
        <v>28</v>
      </c>
      <c r="K114" t="s">
        <v>46</v>
      </c>
      <c r="L114" t="s">
        <v>47</v>
      </c>
      <c r="M114" t="s">
        <v>24</v>
      </c>
      <c r="N114" s="1">
        <v>44097</v>
      </c>
      <c r="O114">
        <v>1</v>
      </c>
    </row>
    <row r="115" spans="1:15" x14ac:dyDescent="0.25">
      <c r="A115" t="s">
        <v>32</v>
      </c>
      <c r="B115" t="s">
        <v>53</v>
      </c>
      <c r="C115" t="s">
        <v>188</v>
      </c>
      <c r="D115" t="s">
        <v>17</v>
      </c>
      <c r="E115">
        <v>1087556582</v>
      </c>
      <c r="F115">
        <v>26</v>
      </c>
      <c r="G115" t="s">
        <v>36</v>
      </c>
      <c r="H115" t="s">
        <v>55</v>
      </c>
      <c r="I115" t="s">
        <v>20</v>
      </c>
      <c r="J115" t="s">
        <v>28</v>
      </c>
      <c r="K115" t="s">
        <v>46</v>
      </c>
      <c r="L115" t="s">
        <v>47</v>
      </c>
      <c r="M115" t="s">
        <v>24</v>
      </c>
      <c r="N115" s="1">
        <v>44098</v>
      </c>
      <c r="O115">
        <v>1</v>
      </c>
    </row>
    <row r="116" spans="1:15" x14ac:dyDescent="0.25">
      <c r="A116" t="s">
        <v>32</v>
      </c>
      <c r="B116" t="s">
        <v>53</v>
      </c>
      <c r="C116" t="s">
        <v>189</v>
      </c>
      <c r="D116" t="s">
        <v>17</v>
      </c>
      <c r="E116">
        <v>42027919</v>
      </c>
      <c r="F116">
        <v>43</v>
      </c>
      <c r="G116" t="s">
        <v>36</v>
      </c>
      <c r="H116" t="s">
        <v>55</v>
      </c>
      <c r="I116" t="s">
        <v>20</v>
      </c>
      <c r="J116" t="s">
        <v>28</v>
      </c>
      <c r="K116" t="s">
        <v>46</v>
      </c>
      <c r="L116" t="s">
        <v>47</v>
      </c>
      <c r="M116" t="s">
        <v>24</v>
      </c>
      <c r="N116" s="1">
        <v>44099</v>
      </c>
      <c r="O116">
        <v>1</v>
      </c>
    </row>
    <row r="117" spans="1:15" x14ac:dyDescent="0.25">
      <c r="A117" t="s">
        <v>32</v>
      </c>
      <c r="B117" t="s">
        <v>53</v>
      </c>
      <c r="C117" t="s">
        <v>190</v>
      </c>
      <c r="D117" t="s">
        <v>17</v>
      </c>
      <c r="E117">
        <v>42020301</v>
      </c>
      <c r="F117">
        <v>60</v>
      </c>
      <c r="G117" t="s">
        <v>36</v>
      </c>
      <c r="H117" t="s">
        <v>55</v>
      </c>
      <c r="I117" t="s">
        <v>20</v>
      </c>
      <c r="J117" t="s">
        <v>28</v>
      </c>
      <c r="K117" t="s">
        <v>51</v>
      </c>
      <c r="L117" t="s">
        <v>52</v>
      </c>
      <c r="M117" t="s">
        <v>24</v>
      </c>
      <c r="N117" s="1">
        <v>44100</v>
      </c>
      <c r="O117">
        <v>1</v>
      </c>
    </row>
    <row r="118" spans="1:15" x14ac:dyDescent="0.25">
      <c r="A118" t="s">
        <v>25</v>
      </c>
      <c r="B118" t="s">
        <v>33</v>
      </c>
      <c r="C118" t="s">
        <v>191</v>
      </c>
      <c r="D118" t="s">
        <v>17</v>
      </c>
      <c r="E118">
        <v>4503742</v>
      </c>
      <c r="F118">
        <v>80</v>
      </c>
      <c r="G118" t="s">
        <v>18</v>
      </c>
      <c r="H118" t="s">
        <v>19</v>
      </c>
      <c r="I118" t="s">
        <v>20</v>
      </c>
      <c r="J118" t="s">
        <v>28</v>
      </c>
      <c r="K118" t="s">
        <v>37</v>
      </c>
      <c r="L118" t="s">
        <v>38</v>
      </c>
      <c r="M118" t="s">
        <v>24</v>
      </c>
      <c r="N118" s="1">
        <v>44103</v>
      </c>
      <c r="O118">
        <v>1</v>
      </c>
    </row>
    <row r="119" spans="1:15" x14ac:dyDescent="0.25">
      <c r="A119" t="s">
        <v>25</v>
      </c>
      <c r="B119" t="s">
        <v>33</v>
      </c>
      <c r="C119" t="s">
        <v>192</v>
      </c>
      <c r="D119" t="s">
        <v>17</v>
      </c>
      <c r="E119">
        <v>1350621</v>
      </c>
      <c r="F119">
        <v>83</v>
      </c>
      <c r="G119" t="s">
        <v>18</v>
      </c>
      <c r="H119" t="s">
        <v>19</v>
      </c>
      <c r="I119" t="s">
        <v>20</v>
      </c>
      <c r="J119" t="s">
        <v>28</v>
      </c>
      <c r="K119" t="s">
        <v>37</v>
      </c>
      <c r="L119" t="s">
        <v>38</v>
      </c>
      <c r="M119" t="s">
        <v>24</v>
      </c>
      <c r="N119" s="1">
        <v>44103</v>
      </c>
      <c r="O119">
        <v>1</v>
      </c>
    </row>
    <row r="120" spans="1:15" x14ac:dyDescent="0.25">
      <c r="A120" t="s">
        <v>25</v>
      </c>
      <c r="B120" t="s">
        <v>53</v>
      </c>
      <c r="C120" t="s">
        <v>193</v>
      </c>
      <c r="D120" t="s">
        <v>17</v>
      </c>
      <c r="E120">
        <v>42002970</v>
      </c>
      <c r="F120">
        <v>64</v>
      </c>
      <c r="G120" t="s">
        <v>36</v>
      </c>
      <c r="H120" t="s">
        <v>55</v>
      </c>
      <c r="I120" t="s">
        <v>20</v>
      </c>
      <c r="J120" t="s">
        <v>28</v>
      </c>
      <c r="K120" t="s">
        <v>46</v>
      </c>
      <c r="L120" t="s">
        <v>47</v>
      </c>
      <c r="M120" t="s">
        <v>24</v>
      </c>
      <c r="N120" s="1">
        <v>44103</v>
      </c>
      <c r="O120">
        <v>1</v>
      </c>
    </row>
    <row r="121" spans="1:15" x14ac:dyDescent="0.25">
      <c r="A121" t="s">
        <v>25</v>
      </c>
      <c r="B121" t="s">
        <v>49</v>
      </c>
      <c r="C121" t="s">
        <v>194</v>
      </c>
      <c r="D121" t="s">
        <v>17</v>
      </c>
      <c r="E121">
        <v>4531064</v>
      </c>
      <c r="F121">
        <v>72</v>
      </c>
      <c r="G121" t="s">
        <v>18</v>
      </c>
      <c r="H121" t="s">
        <v>55</v>
      </c>
      <c r="I121" t="s">
        <v>20</v>
      </c>
      <c r="J121" t="s">
        <v>28</v>
      </c>
      <c r="K121" t="s">
        <v>22</v>
      </c>
      <c r="L121" t="s">
        <v>23</v>
      </c>
      <c r="M121" t="s">
        <v>24</v>
      </c>
      <c r="N121" s="1">
        <v>44104</v>
      </c>
      <c r="O121">
        <v>1</v>
      </c>
    </row>
    <row r="122" spans="1:15" x14ac:dyDescent="0.25">
      <c r="A122" t="s">
        <v>32</v>
      </c>
      <c r="B122" t="s">
        <v>53</v>
      </c>
      <c r="C122" t="s">
        <v>195</v>
      </c>
      <c r="D122" t="s">
        <v>41</v>
      </c>
      <c r="E122">
        <v>1004568143</v>
      </c>
      <c r="F122">
        <v>17</v>
      </c>
      <c r="G122" t="s">
        <v>18</v>
      </c>
      <c r="H122" t="s">
        <v>55</v>
      </c>
      <c r="I122" t="s">
        <v>20</v>
      </c>
      <c r="J122" t="s">
        <v>28</v>
      </c>
      <c r="K122" t="s">
        <v>58</v>
      </c>
      <c r="L122" t="s">
        <v>59</v>
      </c>
      <c r="M122" t="s">
        <v>24</v>
      </c>
      <c r="N122" s="1">
        <v>44106</v>
      </c>
      <c r="O122">
        <v>1</v>
      </c>
    </row>
    <row r="123" spans="1:15" x14ac:dyDescent="0.25">
      <c r="A123" t="s">
        <v>32</v>
      </c>
      <c r="B123" t="s">
        <v>53</v>
      </c>
      <c r="C123" t="s">
        <v>196</v>
      </c>
      <c r="D123" t="s">
        <v>17</v>
      </c>
      <c r="E123">
        <v>1005324723</v>
      </c>
      <c r="F123">
        <v>19</v>
      </c>
      <c r="G123" t="s">
        <v>36</v>
      </c>
      <c r="H123" t="s">
        <v>55</v>
      </c>
      <c r="I123" t="s">
        <v>20</v>
      </c>
      <c r="J123" t="s">
        <v>28</v>
      </c>
      <c r="K123" t="s">
        <v>58</v>
      </c>
      <c r="L123" t="s">
        <v>59</v>
      </c>
      <c r="M123" t="s">
        <v>24</v>
      </c>
      <c r="N123" s="1">
        <v>44106</v>
      </c>
      <c r="O123">
        <v>1</v>
      </c>
    </row>
    <row r="124" spans="1:15" x14ac:dyDescent="0.25">
      <c r="A124" t="s">
        <v>32</v>
      </c>
      <c r="B124" t="s">
        <v>154</v>
      </c>
      <c r="C124" t="s">
        <v>197</v>
      </c>
      <c r="D124" t="s">
        <v>17</v>
      </c>
      <c r="E124">
        <v>24534335</v>
      </c>
      <c r="F124">
        <v>88</v>
      </c>
      <c r="G124" t="s">
        <v>36</v>
      </c>
      <c r="H124" t="s">
        <v>19</v>
      </c>
      <c r="I124" t="s">
        <v>20</v>
      </c>
      <c r="J124" t="s">
        <v>28</v>
      </c>
      <c r="K124" t="s">
        <v>37</v>
      </c>
      <c r="L124" t="s">
        <v>38</v>
      </c>
      <c r="M124" t="s">
        <v>24</v>
      </c>
      <c r="N124" s="1">
        <v>44109</v>
      </c>
      <c r="O124">
        <v>1</v>
      </c>
    </row>
    <row r="125" spans="1:15" x14ac:dyDescent="0.25">
      <c r="A125" t="s">
        <v>25</v>
      </c>
      <c r="B125" t="s">
        <v>33</v>
      </c>
      <c r="C125" t="s">
        <v>198</v>
      </c>
      <c r="D125" t="s">
        <v>17</v>
      </c>
      <c r="E125">
        <v>1010022871</v>
      </c>
      <c r="F125">
        <v>20</v>
      </c>
      <c r="G125" t="s">
        <v>18</v>
      </c>
      <c r="H125" t="s">
        <v>19</v>
      </c>
      <c r="I125" t="s">
        <v>20</v>
      </c>
      <c r="J125" t="s">
        <v>28</v>
      </c>
      <c r="K125" t="s">
        <v>37</v>
      </c>
      <c r="L125" t="s">
        <v>38</v>
      </c>
      <c r="M125" t="s">
        <v>24</v>
      </c>
      <c r="N125" s="1">
        <v>44111</v>
      </c>
      <c r="O125">
        <v>1</v>
      </c>
    </row>
    <row r="126" spans="1:15" x14ac:dyDescent="0.25">
      <c r="A126" t="s">
        <v>25</v>
      </c>
      <c r="B126" t="s">
        <v>33</v>
      </c>
      <c r="C126" t="s">
        <v>199</v>
      </c>
      <c r="D126" t="s">
        <v>17</v>
      </c>
      <c r="E126">
        <v>42126395</v>
      </c>
      <c r="F126">
        <v>42</v>
      </c>
      <c r="G126" t="s">
        <v>36</v>
      </c>
      <c r="H126" t="s">
        <v>19</v>
      </c>
      <c r="I126" t="s">
        <v>20</v>
      </c>
      <c r="J126" t="s">
        <v>28</v>
      </c>
      <c r="K126" t="s">
        <v>37</v>
      </c>
      <c r="L126" t="s">
        <v>38</v>
      </c>
      <c r="M126" t="s">
        <v>24</v>
      </c>
      <c r="N126" s="1">
        <v>44112</v>
      </c>
      <c r="O126">
        <v>1</v>
      </c>
    </row>
    <row r="127" spans="1:15" x14ac:dyDescent="0.25">
      <c r="A127" t="s">
        <v>32</v>
      </c>
      <c r="B127" t="s">
        <v>53</v>
      </c>
      <c r="C127" t="s">
        <v>200</v>
      </c>
      <c r="D127" t="s">
        <v>41</v>
      </c>
      <c r="E127">
        <v>1085717576</v>
      </c>
      <c r="F127">
        <v>14</v>
      </c>
      <c r="G127" t="s">
        <v>36</v>
      </c>
      <c r="H127" t="s">
        <v>55</v>
      </c>
      <c r="I127" t="s">
        <v>20</v>
      </c>
      <c r="J127" t="s">
        <v>28</v>
      </c>
      <c r="K127" t="s">
        <v>46</v>
      </c>
      <c r="L127" t="s">
        <v>47</v>
      </c>
      <c r="M127" t="s">
        <v>24</v>
      </c>
      <c r="N127" s="1">
        <v>44114</v>
      </c>
      <c r="O127">
        <v>1</v>
      </c>
    </row>
    <row r="128" spans="1:15" x14ac:dyDescent="0.25">
      <c r="A128" t="s">
        <v>25</v>
      </c>
      <c r="B128" t="s">
        <v>33</v>
      </c>
      <c r="C128" t="s">
        <v>201</v>
      </c>
      <c r="D128" t="s">
        <v>17</v>
      </c>
      <c r="E128">
        <v>4412867</v>
      </c>
      <c r="F128">
        <v>55</v>
      </c>
      <c r="G128" t="s">
        <v>18</v>
      </c>
      <c r="H128" t="s">
        <v>19</v>
      </c>
      <c r="I128" t="s">
        <v>20</v>
      </c>
      <c r="J128" t="s">
        <v>28</v>
      </c>
      <c r="K128" t="s">
        <v>37</v>
      </c>
      <c r="L128" t="s">
        <v>38</v>
      </c>
      <c r="M128" t="s">
        <v>24</v>
      </c>
      <c r="N128" s="1">
        <v>44117</v>
      </c>
      <c r="O128">
        <v>1</v>
      </c>
    </row>
    <row r="129" spans="1:15" x14ac:dyDescent="0.25">
      <c r="A129" t="s">
        <v>25</v>
      </c>
      <c r="B129" t="s">
        <v>154</v>
      </c>
      <c r="C129" t="s">
        <v>202</v>
      </c>
      <c r="D129" t="s">
        <v>17</v>
      </c>
      <c r="E129">
        <v>24949812</v>
      </c>
      <c r="F129">
        <v>69</v>
      </c>
      <c r="G129" t="s">
        <v>36</v>
      </c>
      <c r="H129" t="s">
        <v>55</v>
      </c>
      <c r="I129" t="s">
        <v>20</v>
      </c>
      <c r="J129" t="s">
        <v>28</v>
      </c>
      <c r="K129" t="s">
        <v>37</v>
      </c>
      <c r="L129" t="s">
        <v>38</v>
      </c>
      <c r="M129" t="s">
        <v>24</v>
      </c>
      <c r="N129" s="1">
        <v>44118</v>
      </c>
      <c r="O129">
        <v>1</v>
      </c>
    </row>
    <row r="130" spans="1:15" x14ac:dyDescent="0.25">
      <c r="A130" t="s">
        <v>25</v>
      </c>
      <c r="B130" t="s">
        <v>49</v>
      </c>
      <c r="C130" t="s">
        <v>203</v>
      </c>
      <c r="D130" t="s">
        <v>17</v>
      </c>
      <c r="E130">
        <v>24806046</v>
      </c>
      <c r="F130">
        <v>62</v>
      </c>
      <c r="G130" t="s">
        <v>36</v>
      </c>
      <c r="H130" t="s">
        <v>19</v>
      </c>
      <c r="I130" t="s">
        <v>20</v>
      </c>
      <c r="J130" t="s">
        <v>28</v>
      </c>
      <c r="K130" t="s">
        <v>46</v>
      </c>
      <c r="L130" t="s">
        <v>47</v>
      </c>
      <c r="M130" t="s">
        <v>24</v>
      </c>
      <c r="N130" s="1">
        <v>44119</v>
      </c>
      <c r="O130">
        <v>1</v>
      </c>
    </row>
    <row r="131" spans="1:15" x14ac:dyDescent="0.25">
      <c r="A131" t="s">
        <v>204</v>
      </c>
      <c r="B131" t="s">
        <v>49</v>
      </c>
      <c r="C131" t="s">
        <v>205</v>
      </c>
      <c r="D131" t="s">
        <v>17</v>
      </c>
      <c r="E131">
        <v>1088356950</v>
      </c>
      <c r="F131">
        <v>21</v>
      </c>
      <c r="G131" t="s">
        <v>36</v>
      </c>
      <c r="H131" t="s">
        <v>19</v>
      </c>
      <c r="I131" t="s">
        <v>206</v>
      </c>
      <c r="J131" t="s">
        <v>28</v>
      </c>
      <c r="K131" t="s">
        <v>58</v>
      </c>
      <c r="L131" t="s">
        <v>59</v>
      </c>
      <c r="M131" t="s">
        <v>24</v>
      </c>
      <c r="N131" s="1">
        <v>44123</v>
      </c>
      <c r="O131">
        <v>1</v>
      </c>
    </row>
    <row r="132" spans="1:15" x14ac:dyDescent="0.25">
      <c r="A132" t="s">
        <v>32</v>
      </c>
      <c r="B132" t="s">
        <v>49</v>
      </c>
      <c r="C132" t="s">
        <v>207</v>
      </c>
      <c r="D132" t="s">
        <v>17</v>
      </c>
      <c r="E132">
        <v>7500026</v>
      </c>
      <c r="F132">
        <v>75</v>
      </c>
      <c r="G132" t="s">
        <v>18</v>
      </c>
      <c r="H132" t="s">
        <v>19</v>
      </c>
      <c r="I132" t="s">
        <v>20</v>
      </c>
      <c r="J132" t="s">
        <v>28</v>
      </c>
      <c r="K132" t="s">
        <v>58</v>
      </c>
      <c r="L132" t="s">
        <v>59</v>
      </c>
      <c r="M132" t="s">
        <v>24</v>
      </c>
      <c r="N132" s="1">
        <v>44126</v>
      </c>
      <c r="O132">
        <v>1</v>
      </c>
    </row>
    <row r="133" spans="1:15" x14ac:dyDescent="0.25">
      <c r="A133" t="s">
        <v>32</v>
      </c>
      <c r="B133" t="s">
        <v>154</v>
      </c>
      <c r="C133" t="s">
        <v>208</v>
      </c>
      <c r="D133" t="s">
        <v>41</v>
      </c>
      <c r="E133">
        <v>1004738191</v>
      </c>
      <c r="F133">
        <v>17</v>
      </c>
      <c r="G133" t="s">
        <v>18</v>
      </c>
      <c r="H133" t="s">
        <v>55</v>
      </c>
      <c r="I133" t="s">
        <v>20</v>
      </c>
      <c r="J133" t="s">
        <v>28</v>
      </c>
      <c r="K133" t="s">
        <v>37</v>
      </c>
      <c r="L133" t="s">
        <v>38</v>
      </c>
      <c r="M133" t="s">
        <v>24</v>
      </c>
      <c r="N133" s="1">
        <v>44130</v>
      </c>
      <c r="O133">
        <v>1</v>
      </c>
    </row>
    <row r="134" spans="1:15" x14ac:dyDescent="0.25">
      <c r="A134" t="s">
        <v>32</v>
      </c>
      <c r="B134" t="s">
        <v>33</v>
      </c>
      <c r="C134" t="s">
        <v>209</v>
      </c>
      <c r="D134" t="s">
        <v>17</v>
      </c>
      <c r="E134">
        <v>10064555</v>
      </c>
      <c r="F134">
        <v>71</v>
      </c>
      <c r="G134" t="s">
        <v>18</v>
      </c>
      <c r="H134" t="s">
        <v>19</v>
      </c>
      <c r="I134" t="s">
        <v>20</v>
      </c>
      <c r="J134" t="s">
        <v>28</v>
      </c>
      <c r="K134" t="s">
        <v>37</v>
      </c>
      <c r="L134" t="s">
        <v>38</v>
      </c>
      <c r="M134" t="s">
        <v>24</v>
      </c>
      <c r="N134" s="1">
        <v>44131</v>
      </c>
      <c r="O134">
        <v>1</v>
      </c>
    </row>
    <row r="135" spans="1:15" x14ac:dyDescent="0.25">
      <c r="A135" t="s">
        <v>32</v>
      </c>
      <c r="B135" t="s">
        <v>154</v>
      </c>
      <c r="C135" t="s">
        <v>210</v>
      </c>
      <c r="D135" t="s">
        <v>17</v>
      </c>
      <c r="E135">
        <v>29874421</v>
      </c>
      <c r="F135">
        <v>72</v>
      </c>
      <c r="G135" t="s">
        <v>36</v>
      </c>
      <c r="H135" t="s">
        <v>55</v>
      </c>
      <c r="I135" t="s">
        <v>20</v>
      </c>
      <c r="J135" t="s">
        <v>28</v>
      </c>
      <c r="K135" t="s">
        <v>37</v>
      </c>
      <c r="L135" t="s">
        <v>38</v>
      </c>
      <c r="M135" t="s">
        <v>24</v>
      </c>
      <c r="N135" s="1">
        <v>44132</v>
      </c>
      <c r="O135">
        <v>1</v>
      </c>
    </row>
    <row r="136" spans="1:15" x14ac:dyDescent="0.25">
      <c r="A136" t="s">
        <v>25</v>
      </c>
      <c r="B136" t="s">
        <v>39</v>
      </c>
      <c r="C136" t="s">
        <v>211</v>
      </c>
      <c r="D136" t="s">
        <v>17</v>
      </c>
      <c r="E136">
        <v>43500560</v>
      </c>
      <c r="F136">
        <v>60</v>
      </c>
      <c r="G136" t="s">
        <v>36</v>
      </c>
      <c r="H136" t="s">
        <v>19</v>
      </c>
      <c r="I136" t="s">
        <v>20</v>
      </c>
      <c r="J136" t="s">
        <v>28</v>
      </c>
      <c r="K136" t="s">
        <v>58</v>
      </c>
      <c r="L136" t="s">
        <v>59</v>
      </c>
      <c r="M136" t="s">
        <v>24</v>
      </c>
      <c r="N136" s="1">
        <v>44134</v>
      </c>
      <c r="O136">
        <v>1</v>
      </c>
    </row>
    <row r="137" spans="1:15" x14ac:dyDescent="0.25">
      <c r="A137" t="s">
        <v>31</v>
      </c>
      <c r="B137" t="s">
        <v>212</v>
      </c>
      <c r="C137" t="s">
        <v>213</v>
      </c>
      <c r="D137" t="s">
        <v>17</v>
      </c>
      <c r="E137">
        <v>10083232</v>
      </c>
      <c r="F137">
        <v>63</v>
      </c>
      <c r="G137" t="s">
        <v>18</v>
      </c>
      <c r="H137" t="s">
        <v>19</v>
      </c>
      <c r="I137" t="s">
        <v>20</v>
      </c>
      <c r="J137" t="s">
        <v>21</v>
      </c>
      <c r="K137" t="s">
        <v>88</v>
      </c>
      <c r="L137" t="s">
        <v>89</v>
      </c>
      <c r="M137" t="s">
        <v>24</v>
      </c>
      <c r="N137" s="1">
        <v>44137</v>
      </c>
      <c r="O137">
        <v>1</v>
      </c>
    </row>
    <row r="138" spans="1:15" x14ac:dyDescent="0.25">
      <c r="A138" t="s">
        <v>25</v>
      </c>
      <c r="B138" t="s">
        <v>53</v>
      </c>
      <c r="C138" t="s">
        <v>214</v>
      </c>
      <c r="D138" t="s">
        <v>17</v>
      </c>
      <c r="E138">
        <v>18468525</v>
      </c>
      <c r="F138">
        <v>43</v>
      </c>
      <c r="G138" t="s">
        <v>18</v>
      </c>
      <c r="H138" t="s">
        <v>55</v>
      </c>
      <c r="I138" t="s">
        <v>20</v>
      </c>
      <c r="J138" t="s">
        <v>21</v>
      </c>
      <c r="K138" t="s">
        <v>46</v>
      </c>
      <c r="L138" t="s">
        <v>47</v>
      </c>
      <c r="M138" t="s">
        <v>24</v>
      </c>
      <c r="N138" s="1">
        <v>44144</v>
      </c>
      <c r="O138">
        <v>1</v>
      </c>
    </row>
    <row r="139" spans="1:15" x14ac:dyDescent="0.25">
      <c r="A139" t="s">
        <v>25</v>
      </c>
      <c r="B139" t="s">
        <v>53</v>
      </c>
      <c r="C139" t="s">
        <v>215</v>
      </c>
      <c r="D139" t="s">
        <v>17</v>
      </c>
      <c r="E139">
        <v>26688906</v>
      </c>
      <c r="F139">
        <v>59</v>
      </c>
      <c r="G139" t="s">
        <v>36</v>
      </c>
      <c r="H139" t="s">
        <v>55</v>
      </c>
      <c r="I139" t="s">
        <v>20</v>
      </c>
      <c r="J139" t="s">
        <v>28</v>
      </c>
      <c r="K139" t="s">
        <v>46</v>
      </c>
      <c r="L139" t="s">
        <v>47</v>
      </c>
      <c r="M139" t="s">
        <v>24</v>
      </c>
      <c r="N139" s="1">
        <v>44145</v>
      </c>
      <c r="O139">
        <v>1</v>
      </c>
    </row>
    <row r="140" spans="1:15" x14ac:dyDescent="0.25">
      <c r="A140" t="s">
        <v>32</v>
      </c>
      <c r="B140" t="s">
        <v>154</v>
      </c>
      <c r="C140" t="s">
        <v>216</v>
      </c>
      <c r="D140" t="s">
        <v>17</v>
      </c>
      <c r="E140">
        <v>42143545</v>
      </c>
      <c r="F140">
        <v>42</v>
      </c>
      <c r="G140" t="s">
        <v>36</v>
      </c>
      <c r="H140" t="s">
        <v>55</v>
      </c>
      <c r="I140" t="s">
        <v>20</v>
      </c>
      <c r="J140" t="s">
        <v>28</v>
      </c>
      <c r="K140" t="s">
        <v>37</v>
      </c>
      <c r="L140" t="s">
        <v>38</v>
      </c>
      <c r="M140" t="s">
        <v>24</v>
      </c>
      <c r="N140" s="1">
        <v>44146</v>
      </c>
      <c r="O140">
        <v>1</v>
      </c>
    </row>
    <row r="141" spans="1:15" x14ac:dyDescent="0.25">
      <c r="A141" t="s">
        <v>25</v>
      </c>
      <c r="B141" t="s">
        <v>53</v>
      </c>
      <c r="C141" t="s">
        <v>217</v>
      </c>
      <c r="D141" t="s">
        <v>17</v>
      </c>
      <c r="E141">
        <v>42023602</v>
      </c>
      <c r="F141">
        <v>53</v>
      </c>
      <c r="G141" t="s">
        <v>36</v>
      </c>
      <c r="H141" t="s">
        <v>19</v>
      </c>
      <c r="I141" t="s">
        <v>20</v>
      </c>
      <c r="J141" t="s">
        <v>28</v>
      </c>
      <c r="K141" t="s">
        <v>58</v>
      </c>
      <c r="L141" t="s">
        <v>59</v>
      </c>
      <c r="M141" t="s">
        <v>24</v>
      </c>
      <c r="N141" s="1">
        <v>44146</v>
      </c>
      <c r="O141">
        <v>1</v>
      </c>
    </row>
    <row r="142" spans="1:15" x14ac:dyDescent="0.25">
      <c r="A142" t="s">
        <v>25</v>
      </c>
      <c r="B142" t="s">
        <v>123</v>
      </c>
      <c r="C142" t="s">
        <v>218</v>
      </c>
      <c r="D142" t="s">
        <v>17</v>
      </c>
      <c r="E142">
        <v>614980</v>
      </c>
      <c r="F142">
        <v>85</v>
      </c>
      <c r="G142" t="s">
        <v>18</v>
      </c>
      <c r="H142" t="s">
        <v>55</v>
      </c>
      <c r="I142" t="s">
        <v>20</v>
      </c>
      <c r="J142" t="s">
        <v>28</v>
      </c>
      <c r="K142" t="s">
        <v>29</v>
      </c>
      <c r="L142" t="s">
        <v>30</v>
      </c>
      <c r="M142" t="s">
        <v>24</v>
      </c>
      <c r="N142" s="1">
        <v>44147</v>
      </c>
      <c r="O142">
        <v>1</v>
      </c>
    </row>
    <row r="143" spans="1:15" x14ac:dyDescent="0.25">
      <c r="A143" t="s">
        <v>32</v>
      </c>
      <c r="B143" t="s">
        <v>33</v>
      </c>
      <c r="C143" t="s">
        <v>219</v>
      </c>
      <c r="D143" t="s">
        <v>17</v>
      </c>
      <c r="E143">
        <v>1088334040</v>
      </c>
      <c r="F143">
        <v>24</v>
      </c>
      <c r="G143" t="s">
        <v>18</v>
      </c>
      <c r="H143" t="s">
        <v>19</v>
      </c>
      <c r="I143" t="s">
        <v>20</v>
      </c>
      <c r="J143" t="s">
        <v>28</v>
      </c>
      <c r="K143" t="s">
        <v>58</v>
      </c>
      <c r="L143" t="s">
        <v>59</v>
      </c>
      <c r="M143" t="s">
        <v>24</v>
      </c>
      <c r="N143" s="1">
        <v>44148</v>
      </c>
      <c r="O143">
        <v>1</v>
      </c>
    </row>
    <row r="144" spans="1:15" x14ac:dyDescent="0.25">
      <c r="A144" t="s">
        <v>25</v>
      </c>
      <c r="B144" t="s">
        <v>39</v>
      </c>
      <c r="C144" t="s">
        <v>220</v>
      </c>
      <c r="D144" t="s">
        <v>17</v>
      </c>
      <c r="E144">
        <v>70780172</v>
      </c>
      <c r="F144">
        <v>62</v>
      </c>
      <c r="G144" t="s">
        <v>18</v>
      </c>
      <c r="H144" t="s">
        <v>55</v>
      </c>
      <c r="I144" t="s">
        <v>20</v>
      </c>
      <c r="J144" t="s">
        <v>28</v>
      </c>
      <c r="K144" t="s">
        <v>51</v>
      </c>
      <c r="L144" t="s">
        <v>52</v>
      </c>
      <c r="M144" t="s">
        <v>24</v>
      </c>
      <c r="N144" s="1">
        <v>44149</v>
      </c>
      <c r="O144">
        <v>1</v>
      </c>
    </row>
    <row r="145" spans="1:15" x14ac:dyDescent="0.25">
      <c r="A145" t="s">
        <v>25</v>
      </c>
      <c r="B145" t="s">
        <v>105</v>
      </c>
      <c r="C145" t="s">
        <v>221</v>
      </c>
      <c r="D145" t="s">
        <v>17</v>
      </c>
      <c r="E145">
        <v>4638624</v>
      </c>
      <c r="F145">
        <v>82</v>
      </c>
      <c r="G145" t="s">
        <v>18</v>
      </c>
      <c r="H145" t="s">
        <v>19</v>
      </c>
      <c r="I145" t="s">
        <v>20</v>
      </c>
      <c r="J145" t="s">
        <v>28</v>
      </c>
      <c r="K145" t="s">
        <v>88</v>
      </c>
      <c r="L145" t="s">
        <v>89</v>
      </c>
      <c r="M145" t="s">
        <v>24</v>
      </c>
      <c r="N145" s="1">
        <v>44152</v>
      </c>
      <c r="O145">
        <v>1</v>
      </c>
    </row>
    <row r="146" spans="1:15" x14ac:dyDescent="0.25">
      <c r="A146" t="s">
        <v>32</v>
      </c>
      <c r="B146" t="s">
        <v>53</v>
      </c>
      <c r="C146" t="s">
        <v>222</v>
      </c>
      <c r="D146" t="s">
        <v>17</v>
      </c>
      <c r="E146">
        <v>31424373</v>
      </c>
      <c r="F146">
        <v>43</v>
      </c>
      <c r="G146" t="s">
        <v>36</v>
      </c>
      <c r="H146" t="s">
        <v>55</v>
      </c>
      <c r="I146" t="s">
        <v>20</v>
      </c>
      <c r="J146" t="s">
        <v>28</v>
      </c>
      <c r="K146" t="s">
        <v>58</v>
      </c>
      <c r="L146" t="s">
        <v>59</v>
      </c>
      <c r="M146" t="s">
        <v>24</v>
      </c>
      <c r="N146" s="1">
        <v>44152</v>
      </c>
      <c r="O146">
        <v>1</v>
      </c>
    </row>
    <row r="147" spans="1:15" x14ac:dyDescent="0.25">
      <c r="A147" t="s">
        <v>32</v>
      </c>
      <c r="B147" t="s">
        <v>53</v>
      </c>
      <c r="C147" t="s">
        <v>223</v>
      </c>
      <c r="D147" t="s">
        <v>17</v>
      </c>
      <c r="E147">
        <v>1087554197</v>
      </c>
      <c r="F147">
        <v>29</v>
      </c>
      <c r="G147" t="s">
        <v>18</v>
      </c>
      <c r="H147" t="s">
        <v>55</v>
      </c>
      <c r="I147" t="s">
        <v>20</v>
      </c>
      <c r="J147" t="s">
        <v>28</v>
      </c>
      <c r="K147" t="s">
        <v>46</v>
      </c>
      <c r="L147" t="s">
        <v>47</v>
      </c>
      <c r="M147" t="s">
        <v>24</v>
      </c>
      <c r="N147" s="1">
        <v>44152</v>
      </c>
      <c r="O147">
        <v>1</v>
      </c>
    </row>
    <row r="148" spans="1:15" x14ac:dyDescent="0.25">
      <c r="A148" t="s">
        <v>25</v>
      </c>
      <c r="B148" t="s">
        <v>53</v>
      </c>
      <c r="C148" t="s">
        <v>224</v>
      </c>
      <c r="D148" t="s">
        <v>41</v>
      </c>
      <c r="E148">
        <v>1087556220</v>
      </c>
      <c r="F148">
        <v>9</v>
      </c>
      <c r="G148" t="s">
        <v>36</v>
      </c>
      <c r="H148" t="s">
        <v>55</v>
      </c>
      <c r="I148" t="s">
        <v>20</v>
      </c>
      <c r="J148" t="s">
        <v>28</v>
      </c>
      <c r="K148" t="s">
        <v>58</v>
      </c>
      <c r="L148" t="s">
        <v>59</v>
      </c>
      <c r="M148" t="s">
        <v>24</v>
      </c>
      <c r="N148" s="1">
        <v>44156</v>
      </c>
      <c r="O148">
        <v>1</v>
      </c>
    </row>
    <row r="149" spans="1:15" x14ac:dyDescent="0.25">
      <c r="A149" t="s">
        <v>25</v>
      </c>
      <c r="B149" t="s">
        <v>33</v>
      </c>
      <c r="C149" t="s">
        <v>225</v>
      </c>
      <c r="D149" t="s">
        <v>17</v>
      </c>
      <c r="E149">
        <v>24935518</v>
      </c>
      <c r="F149">
        <v>73</v>
      </c>
      <c r="G149" t="s">
        <v>36</v>
      </c>
      <c r="H149" t="s">
        <v>19</v>
      </c>
      <c r="I149" t="s">
        <v>20</v>
      </c>
      <c r="J149" t="s">
        <v>28</v>
      </c>
      <c r="K149" t="s">
        <v>37</v>
      </c>
      <c r="L149" t="s">
        <v>38</v>
      </c>
      <c r="M149" t="s">
        <v>24</v>
      </c>
      <c r="N149" s="1">
        <v>44159</v>
      </c>
      <c r="O149">
        <v>1</v>
      </c>
    </row>
    <row r="150" spans="1:15" x14ac:dyDescent="0.25">
      <c r="A150" t="s">
        <v>25</v>
      </c>
      <c r="B150" t="s">
        <v>53</v>
      </c>
      <c r="C150" t="s">
        <v>226</v>
      </c>
      <c r="D150" t="s">
        <v>17</v>
      </c>
      <c r="E150">
        <v>21930275</v>
      </c>
      <c r="F150">
        <v>66</v>
      </c>
      <c r="G150" t="s">
        <v>36</v>
      </c>
      <c r="H150" t="s">
        <v>55</v>
      </c>
      <c r="I150" t="s">
        <v>20</v>
      </c>
      <c r="J150" t="s">
        <v>28</v>
      </c>
      <c r="K150" t="s">
        <v>51</v>
      </c>
      <c r="L150" t="s">
        <v>52</v>
      </c>
      <c r="M150" t="s">
        <v>24</v>
      </c>
      <c r="N150" s="1">
        <v>44161</v>
      </c>
      <c r="O150">
        <v>1</v>
      </c>
    </row>
    <row r="151" spans="1:15" x14ac:dyDescent="0.25">
      <c r="A151" t="s">
        <v>32</v>
      </c>
      <c r="B151" t="s">
        <v>49</v>
      </c>
      <c r="C151" t="s">
        <v>227</v>
      </c>
      <c r="D151" t="s">
        <v>17</v>
      </c>
      <c r="E151">
        <v>34050175</v>
      </c>
      <c r="F151">
        <v>64</v>
      </c>
      <c r="G151" t="s">
        <v>36</v>
      </c>
      <c r="H151" t="s">
        <v>19</v>
      </c>
      <c r="I151" t="s">
        <v>20</v>
      </c>
      <c r="J151" t="s">
        <v>28</v>
      </c>
      <c r="K151" t="s">
        <v>58</v>
      </c>
      <c r="L151" t="s">
        <v>59</v>
      </c>
      <c r="M151" t="s">
        <v>24</v>
      </c>
      <c r="N151" s="1">
        <v>44163</v>
      </c>
      <c r="O151">
        <v>1</v>
      </c>
    </row>
    <row r="152" spans="1:15" x14ac:dyDescent="0.25">
      <c r="A152" t="s">
        <v>32</v>
      </c>
      <c r="B152" t="s">
        <v>49</v>
      </c>
      <c r="C152" t="s">
        <v>228</v>
      </c>
      <c r="D152" t="s">
        <v>17</v>
      </c>
      <c r="E152">
        <v>6371786</v>
      </c>
      <c r="F152">
        <v>82</v>
      </c>
      <c r="G152" t="s">
        <v>18</v>
      </c>
      <c r="H152" t="s">
        <v>19</v>
      </c>
      <c r="I152" t="s">
        <v>20</v>
      </c>
      <c r="J152" t="s">
        <v>28</v>
      </c>
      <c r="K152" t="s">
        <v>58</v>
      </c>
      <c r="L152" t="s">
        <v>59</v>
      </c>
      <c r="M152" t="s">
        <v>24</v>
      </c>
      <c r="N152" s="1">
        <v>44166</v>
      </c>
      <c r="O152">
        <v>1</v>
      </c>
    </row>
    <row r="153" spans="1:15" x14ac:dyDescent="0.25">
      <c r="A153" t="s">
        <v>25</v>
      </c>
      <c r="B153" t="s">
        <v>53</v>
      </c>
      <c r="C153" t="s">
        <v>229</v>
      </c>
      <c r="D153" t="s">
        <v>17</v>
      </c>
      <c r="E153">
        <v>1087561629</v>
      </c>
      <c r="F153">
        <v>21</v>
      </c>
      <c r="G153" t="s">
        <v>36</v>
      </c>
      <c r="H153" t="s">
        <v>55</v>
      </c>
      <c r="I153" t="s">
        <v>20</v>
      </c>
      <c r="J153" t="s">
        <v>28</v>
      </c>
      <c r="K153" t="s">
        <v>58</v>
      </c>
      <c r="L153" t="s">
        <v>59</v>
      </c>
      <c r="M153" t="s">
        <v>24</v>
      </c>
      <c r="N153" s="1">
        <v>44168</v>
      </c>
      <c r="O153">
        <v>1</v>
      </c>
    </row>
    <row r="154" spans="1:15" x14ac:dyDescent="0.25">
      <c r="A154" t="s">
        <v>32</v>
      </c>
      <c r="B154" t="s">
        <v>49</v>
      </c>
      <c r="C154" t="s">
        <v>230</v>
      </c>
      <c r="D154" t="s">
        <v>17</v>
      </c>
      <c r="E154">
        <v>29380804</v>
      </c>
      <c r="F154">
        <v>79</v>
      </c>
      <c r="G154" t="s">
        <v>36</v>
      </c>
      <c r="H154" t="s">
        <v>19</v>
      </c>
      <c r="I154" t="s">
        <v>20</v>
      </c>
      <c r="J154" t="s">
        <v>28</v>
      </c>
      <c r="K154" t="s">
        <v>58</v>
      </c>
      <c r="L154" t="s">
        <v>59</v>
      </c>
      <c r="M154" t="s">
        <v>24</v>
      </c>
      <c r="N154" s="1">
        <v>44174</v>
      </c>
      <c r="O154">
        <v>1</v>
      </c>
    </row>
    <row r="155" spans="1:15" x14ac:dyDescent="0.25">
      <c r="A155" t="s">
        <v>25</v>
      </c>
      <c r="B155" t="s">
        <v>123</v>
      </c>
      <c r="C155" t="s">
        <v>231</v>
      </c>
      <c r="D155" t="s">
        <v>17</v>
      </c>
      <c r="E155">
        <v>1088335501</v>
      </c>
      <c r="F155">
        <v>24</v>
      </c>
      <c r="G155" t="s">
        <v>18</v>
      </c>
      <c r="H155" t="s">
        <v>55</v>
      </c>
      <c r="I155" t="s">
        <v>20</v>
      </c>
      <c r="J155" t="s">
        <v>28</v>
      </c>
      <c r="K155" t="s">
        <v>232</v>
      </c>
      <c r="L155" t="s">
        <v>233</v>
      </c>
      <c r="M155" t="s">
        <v>24</v>
      </c>
      <c r="N155" s="1">
        <v>44176</v>
      </c>
      <c r="O155">
        <v>1</v>
      </c>
    </row>
    <row r="156" spans="1:15" x14ac:dyDescent="0.25">
      <c r="A156" t="s">
        <v>25</v>
      </c>
      <c r="B156" t="s">
        <v>154</v>
      </c>
      <c r="C156" t="s">
        <v>234</v>
      </c>
      <c r="D156" t="s">
        <v>17</v>
      </c>
      <c r="E156">
        <v>29137906</v>
      </c>
      <c r="F156">
        <v>39</v>
      </c>
      <c r="G156" t="s">
        <v>36</v>
      </c>
      <c r="H156" t="s">
        <v>55</v>
      </c>
      <c r="I156" t="s">
        <v>20</v>
      </c>
      <c r="J156" t="s">
        <v>28</v>
      </c>
      <c r="K156" t="s">
        <v>37</v>
      </c>
      <c r="L156" t="s">
        <v>38</v>
      </c>
      <c r="M156" t="s">
        <v>24</v>
      </c>
      <c r="N156" s="1">
        <v>44179</v>
      </c>
      <c r="O156">
        <v>1</v>
      </c>
    </row>
    <row r="157" spans="1:15" x14ac:dyDescent="0.25">
      <c r="A157" t="s">
        <v>25</v>
      </c>
      <c r="B157" t="s">
        <v>105</v>
      </c>
      <c r="C157" t="s">
        <v>235</v>
      </c>
      <c r="D157" t="s">
        <v>41</v>
      </c>
      <c r="E157">
        <v>1089930413</v>
      </c>
      <c r="F157">
        <v>17</v>
      </c>
      <c r="G157" t="s">
        <v>18</v>
      </c>
      <c r="H157" t="s">
        <v>19</v>
      </c>
      <c r="I157" t="s">
        <v>20</v>
      </c>
      <c r="J157" t="s">
        <v>28</v>
      </c>
      <c r="K157" t="s">
        <v>46</v>
      </c>
      <c r="L157" t="s">
        <v>47</v>
      </c>
      <c r="M157" t="s">
        <v>24</v>
      </c>
      <c r="N157" s="1">
        <v>44180</v>
      </c>
      <c r="O157">
        <v>1</v>
      </c>
    </row>
    <row r="158" spans="1:15" x14ac:dyDescent="0.25">
      <c r="A158" t="s">
        <v>25</v>
      </c>
      <c r="B158" t="s">
        <v>68</v>
      </c>
      <c r="C158" t="s">
        <v>236</v>
      </c>
      <c r="D158" t="s">
        <v>41</v>
      </c>
      <c r="E158">
        <v>1142518769</v>
      </c>
      <c r="F158">
        <v>9</v>
      </c>
      <c r="G158" t="s">
        <v>36</v>
      </c>
      <c r="H158" t="s">
        <v>19</v>
      </c>
      <c r="I158" t="s">
        <v>20</v>
      </c>
      <c r="J158" t="s">
        <v>28</v>
      </c>
      <c r="K158" t="s">
        <v>22</v>
      </c>
      <c r="L158" t="s">
        <v>23</v>
      </c>
      <c r="M158" t="s">
        <v>24</v>
      </c>
      <c r="N158" s="1">
        <v>44180</v>
      </c>
      <c r="O158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16"/>
  <sheetViews>
    <sheetView topLeftCell="B31" workbookViewId="0">
      <selection activeCell="F38" sqref="F38:H42"/>
    </sheetView>
  </sheetViews>
  <sheetFormatPr baseColWidth="10" defaultRowHeight="15" x14ac:dyDescent="0.25"/>
  <cols>
    <col min="1" max="1" width="72.140625" customWidth="1"/>
    <col min="2" max="2" width="11.5703125" customWidth="1"/>
    <col min="3" max="3" width="31.140625" customWidth="1"/>
    <col min="4" max="4" width="11" customWidth="1"/>
    <col min="5" max="5" width="12.5703125" bestFit="1" customWidth="1"/>
    <col min="6" max="6" width="53.42578125" style="9" customWidth="1"/>
    <col min="8" max="8" width="12.7109375" bestFit="1" customWidth="1"/>
    <col min="10" max="10" width="12.7109375" bestFit="1" customWidth="1"/>
  </cols>
  <sheetData>
    <row r="3" spans="1:9" x14ac:dyDescent="0.25">
      <c r="A3" s="2" t="s">
        <v>237</v>
      </c>
      <c r="B3" t="s">
        <v>240</v>
      </c>
      <c r="E3" s="6" t="s">
        <v>616</v>
      </c>
      <c r="F3" s="6" t="s">
        <v>243</v>
      </c>
      <c r="G3" s="6" t="s">
        <v>242</v>
      </c>
      <c r="H3" s="6" t="s">
        <v>241</v>
      </c>
    </row>
    <row r="4" spans="1:9" x14ac:dyDescent="0.25">
      <c r="A4" s="3" t="s">
        <v>38</v>
      </c>
      <c r="B4" s="5">
        <v>52</v>
      </c>
      <c r="E4" s="7" t="s">
        <v>37</v>
      </c>
      <c r="F4" s="10" t="s">
        <v>38</v>
      </c>
      <c r="G4" s="7">
        <v>52</v>
      </c>
      <c r="H4" s="8">
        <f>G4/$G$14</f>
        <v>0.33121019108280253</v>
      </c>
      <c r="I4">
        <v>1</v>
      </c>
    </row>
    <row r="5" spans="1:9" x14ac:dyDescent="0.25">
      <c r="A5" s="3" t="s">
        <v>23</v>
      </c>
      <c r="B5" s="5">
        <v>17</v>
      </c>
      <c r="E5" s="7" t="s">
        <v>46</v>
      </c>
      <c r="F5" s="10" t="s">
        <v>47</v>
      </c>
      <c r="G5" s="7">
        <v>32</v>
      </c>
      <c r="H5" s="8">
        <f t="shared" ref="H5:H14" si="0">G5/$G$14</f>
        <v>0.20382165605095542</v>
      </c>
      <c r="I5">
        <v>2</v>
      </c>
    </row>
    <row r="6" spans="1:9" x14ac:dyDescent="0.25">
      <c r="A6" s="3" t="s">
        <v>233</v>
      </c>
      <c r="B6" s="5">
        <v>1</v>
      </c>
      <c r="E6" s="7" t="s">
        <v>58</v>
      </c>
      <c r="F6" s="10" t="s">
        <v>59</v>
      </c>
      <c r="G6" s="7">
        <v>28</v>
      </c>
      <c r="H6" s="8">
        <f t="shared" si="0"/>
        <v>0.17834394904458598</v>
      </c>
      <c r="I6">
        <v>3</v>
      </c>
    </row>
    <row r="7" spans="1:9" x14ac:dyDescent="0.25">
      <c r="A7" s="3" t="s">
        <v>89</v>
      </c>
      <c r="B7" s="5">
        <v>7</v>
      </c>
      <c r="E7" s="7" t="s">
        <v>22</v>
      </c>
      <c r="F7" s="10" t="s">
        <v>23</v>
      </c>
      <c r="G7" s="7">
        <v>17</v>
      </c>
      <c r="H7" s="8">
        <f t="shared" si="0"/>
        <v>0.10828025477707007</v>
      </c>
      <c r="I7">
        <v>4</v>
      </c>
    </row>
    <row r="8" spans="1:9" x14ac:dyDescent="0.25">
      <c r="A8" s="3" t="s">
        <v>160</v>
      </c>
      <c r="B8" s="5">
        <v>2</v>
      </c>
      <c r="E8" s="7" t="s">
        <v>42</v>
      </c>
      <c r="F8" s="10" t="s">
        <v>43</v>
      </c>
      <c r="G8" s="7">
        <v>7</v>
      </c>
      <c r="H8" s="8">
        <f t="shared" si="0"/>
        <v>4.4585987261146494E-2</v>
      </c>
      <c r="I8">
        <v>5</v>
      </c>
    </row>
    <row r="9" spans="1:9" x14ac:dyDescent="0.25">
      <c r="A9" s="3" t="s">
        <v>47</v>
      </c>
      <c r="B9" s="5">
        <v>32</v>
      </c>
      <c r="E9" s="7" t="s">
        <v>88</v>
      </c>
      <c r="F9" s="10" t="s">
        <v>89</v>
      </c>
      <c r="G9" s="7">
        <v>7</v>
      </c>
      <c r="H9" s="8">
        <f t="shared" si="0"/>
        <v>4.4585987261146494E-2</v>
      </c>
      <c r="I9">
        <v>6</v>
      </c>
    </row>
    <row r="10" spans="1:9" x14ac:dyDescent="0.25">
      <c r="A10" s="3" t="s">
        <v>52</v>
      </c>
      <c r="B10" s="5">
        <v>6</v>
      </c>
      <c r="E10" s="7" t="s">
        <v>51</v>
      </c>
      <c r="F10" s="10" t="s">
        <v>52</v>
      </c>
      <c r="G10" s="7">
        <v>6</v>
      </c>
      <c r="H10" s="8">
        <f t="shared" si="0"/>
        <v>3.8216560509554139E-2</v>
      </c>
      <c r="I10">
        <v>7</v>
      </c>
    </row>
    <row r="11" spans="1:9" x14ac:dyDescent="0.25">
      <c r="A11" s="3" t="s">
        <v>59</v>
      </c>
      <c r="B11" s="5">
        <v>28</v>
      </c>
      <c r="E11" s="7" t="s">
        <v>29</v>
      </c>
      <c r="F11" s="10" t="s">
        <v>30</v>
      </c>
      <c r="G11" s="7">
        <v>3</v>
      </c>
      <c r="H11" s="8">
        <f t="shared" si="0"/>
        <v>1.9108280254777069E-2</v>
      </c>
      <c r="I11">
        <v>8</v>
      </c>
    </row>
    <row r="12" spans="1:9" x14ac:dyDescent="0.25">
      <c r="A12" s="3" t="s">
        <v>131</v>
      </c>
      <c r="B12" s="5">
        <v>2</v>
      </c>
      <c r="E12" s="7" t="s">
        <v>130</v>
      </c>
      <c r="F12" s="10" t="s">
        <v>131</v>
      </c>
      <c r="G12" s="7">
        <v>2</v>
      </c>
      <c r="H12" s="8">
        <f t="shared" si="0"/>
        <v>1.2738853503184714E-2</v>
      </c>
      <c r="I12">
        <v>9</v>
      </c>
    </row>
    <row r="13" spans="1:9" x14ac:dyDescent="0.25">
      <c r="A13" s="3" t="s">
        <v>30</v>
      </c>
      <c r="B13" s="5">
        <v>3</v>
      </c>
      <c r="E13" s="7" t="s">
        <v>159</v>
      </c>
      <c r="F13" s="10" t="s">
        <v>160</v>
      </c>
      <c r="G13" s="7">
        <v>2</v>
      </c>
      <c r="H13" s="8">
        <f t="shared" si="0"/>
        <v>1.2738853503184714E-2</v>
      </c>
      <c r="I13">
        <v>10</v>
      </c>
    </row>
    <row r="14" spans="1:9" x14ac:dyDescent="0.25">
      <c r="A14" s="3" t="s">
        <v>43</v>
      </c>
      <c r="B14" s="5">
        <v>7</v>
      </c>
      <c r="E14" s="7"/>
      <c r="F14" s="10" t="s">
        <v>239</v>
      </c>
      <c r="G14" s="7">
        <v>157</v>
      </c>
      <c r="H14" s="8">
        <f t="shared" si="0"/>
        <v>1</v>
      </c>
    </row>
    <row r="15" spans="1:9" x14ac:dyDescent="0.25">
      <c r="A15" s="3" t="s">
        <v>238</v>
      </c>
      <c r="B15" s="5"/>
    </row>
    <row r="16" spans="1:9" x14ac:dyDescent="0.25">
      <c r="A16" s="3" t="s">
        <v>239</v>
      </c>
      <c r="B16" s="5">
        <v>157</v>
      </c>
    </row>
    <row r="18" spans="1:8" x14ac:dyDescent="0.25">
      <c r="F18" s="6" t="s">
        <v>244</v>
      </c>
      <c r="G18" s="6" t="s">
        <v>242</v>
      </c>
      <c r="H18" s="6" t="s">
        <v>241</v>
      </c>
    </row>
    <row r="19" spans="1:8" x14ac:dyDescent="0.25">
      <c r="A19" s="2" t="s">
        <v>237</v>
      </c>
      <c r="B19" t="s">
        <v>240</v>
      </c>
      <c r="F19" s="10" t="s">
        <v>25</v>
      </c>
      <c r="G19" s="7">
        <v>73</v>
      </c>
      <c r="H19" s="8">
        <f>G19/$G$27</f>
        <v>0.46496815286624205</v>
      </c>
    </row>
    <row r="20" spans="1:8" x14ac:dyDescent="0.25">
      <c r="A20" s="3" t="s">
        <v>25</v>
      </c>
      <c r="B20" s="5">
        <v>73</v>
      </c>
      <c r="F20" s="10" t="s">
        <v>32</v>
      </c>
      <c r="G20" s="7">
        <v>50</v>
      </c>
      <c r="H20" s="8">
        <f t="shared" ref="H20:H27" si="1">G20/$G$27</f>
        <v>0.31847133757961782</v>
      </c>
    </row>
    <row r="21" spans="1:8" x14ac:dyDescent="0.25">
      <c r="A21" s="3" t="s">
        <v>14</v>
      </c>
      <c r="B21" s="5">
        <v>1</v>
      </c>
      <c r="F21" s="10" t="s">
        <v>31</v>
      </c>
      <c r="G21" s="7">
        <v>25</v>
      </c>
      <c r="H21" s="8">
        <f t="shared" si="1"/>
        <v>0.15923566878980891</v>
      </c>
    </row>
    <row r="22" spans="1:8" x14ac:dyDescent="0.25">
      <c r="A22" s="3" t="s">
        <v>97</v>
      </c>
      <c r="B22" s="5">
        <v>4</v>
      </c>
      <c r="F22" s="10" t="s">
        <v>97</v>
      </c>
      <c r="G22" s="7">
        <v>4</v>
      </c>
      <c r="H22" s="8">
        <f t="shared" si="1"/>
        <v>2.5477707006369428E-2</v>
      </c>
    </row>
    <row r="23" spans="1:8" x14ac:dyDescent="0.25">
      <c r="A23" s="3" t="s">
        <v>204</v>
      </c>
      <c r="B23" s="5">
        <v>1</v>
      </c>
      <c r="F23" s="10" t="s">
        <v>94</v>
      </c>
      <c r="G23" s="7">
        <v>2</v>
      </c>
      <c r="H23" s="8">
        <f t="shared" si="1"/>
        <v>1.2738853503184714E-2</v>
      </c>
    </row>
    <row r="24" spans="1:8" x14ac:dyDescent="0.25">
      <c r="A24" s="3" t="s">
        <v>94</v>
      </c>
      <c r="B24" s="5">
        <v>2</v>
      </c>
      <c r="F24" s="10" t="s">
        <v>14</v>
      </c>
      <c r="G24" s="7">
        <v>1</v>
      </c>
      <c r="H24" s="8">
        <f t="shared" si="1"/>
        <v>6.369426751592357E-3</v>
      </c>
    </row>
    <row r="25" spans="1:8" x14ac:dyDescent="0.25">
      <c r="A25" s="3" t="s">
        <v>75</v>
      </c>
      <c r="B25" s="5">
        <v>1</v>
      </c>
      <c r="F25" s="10" t="s">
        <v>204</v>
      </c>
      <c r="G25" s="7">
        <v>1</v>
      </c>
      <c r="H25" s="8">
        <f t="shared" si="1"/>
        <v>6.369426751592357E-3</v>
      </c>
    </row>
    <row r="26" spans="1:8" x14ac:dyDescent="0.25">
      <c r="A26" s="3" t="s">
        <v>32</v>
      </c>
      <c r="B26" s="5">
        <v>50</v>
      </c>
      <c r="F26" s="10" t="s">
        <v>75</v>
      </c>
      <c r="G26" s="7">
        <v>1</v>
      </c>
      <c r="H26" s="8">
        <f t="shared" si="1"/>
        <v>6.369426751592357E-3</v>
      </c>
    </row>
    <row r="27" spans="1:8" x14ac:dyDescent="0.25">
      <c r="A27" s="3" t="s">
        <v>31</v>
      </c>
      <c r="B27" s="5">
        <v>25</v>
      </c>
      <c r="F27" s="10" t="s">
        <v>239</v>
      </c>
      <c r="G27" s="7">
        <v>157</v>
      </c>
      <c r="H27" s="8">
        <f t="shared" si="1"/>
        <v>1</v>
      </c>
    </row>
    <row r="28" spans="1:8" x14ac:dyDescent="0.25">
      <c r="A28" s="3" t="s">
        <v>238</v>
      </c>
      <c r="B28" s="5"/>
    </row>
    <row r="29" spans="1:8" x14ac:dyDescent="0.25">
      <c r="A29" s="3" t="s">
        <v>239</v>
      </c>
      <c r="B29" s="5">
        <v>157</v>
      </c>
    </row>
    <row r="31" spans="1:8" x14ac:dyDescent="0.25">
      <c r="F31" s="21" t="s">
        <v>247</v>
      </c>
      <c r="G31" s="21" t="s">
        <v>242</v>
      </c>
      <c r="H31" s="21" t="s">
        <v>241</v>
      </c>
    </row>
    <row r="32" spans="1:8" x14ac:dyDescent="0.25">
      <c r="A32" s="2" t="s">
        <v>237</v>
      </c>
      <c r="B32" t="s">
        <v>240</v>
      </c>
      <c r="F32" s="17" t="s">
        <v>246</v>
      </c>
      <c r="G32" s="17">
        <v>111</v>
      </c>
      <c r="H32" s="22">
        <f>G32/$G$34</f>
        <v>0.70700636942675155</v>
      </c>
    </row>
    <row r="33" spans="1:10" x14ac:dyDescent="0.25">
      <c r="A33" s="3" t="s">
        <v>55</v>
      </c>
      <c r="B33" s="5">
        <v>46</v>
      </c>
      <c r="F33" s="17" t="s">
        <v>245</v>
      </c>
      <c r="G33" s="17">
        <v>46</v>
      </c>
      <c r="H33" s="22">
        <f t="shared" ref="H33:H34" si="2">G33/$G$34</f>
        <v>0.2929936305732484</v>
      </c>
    </row>
    <row r="34" spans="1:10" x14ac:dyDescent="0.25">
      <c r="A34" s="3" t="s">
        <v>19</v>
      </c>
      <c r="B34" s="5">
        <v>111</v>
      </c>
      <c r="F34" s="17" t="s">
        <v>239</v>
      </c>
      <c r="G34" s="17">
        <v>157</v>
      </c>
      <c r="H34" s="22">
        <f t="shared" si="2"/>
        <v>1</v>
      </c>
    </row>
    <row r="35" spans="1:10" x14ac:dyDescent="0.25">
      <c r="A35" s="3" t="s">
        <v>238</v>
      </c>
      <c r="B35" s="5"/>
    </row>
    <row r="36" spans="1:10" x14ac:dyDescent="0.25">
      <c r="A36" s="3" t="s">
        <v>239</v>
      </c>
      <c r="B36" s="5">
        <v>157</v>
      </c>
    </row>
    <row r="38" spans="1:10" x14ac:dyDescent="0.25">
      <c r="F38" s="6" t="s">
        <v>248</v>
      </c>
      <c r="G38" s="6" t="s">
        <v>242</v>
      </c>
      <c r="H38" s="6" t="s">
        <v>241</v>
      </c>
    </row>
    <row r="39" spans="1:10" x14ac:dyDescent="0.25">
      <c r="A39" s="2" t="s">
        <v>237</v>
      </c>
      <c r="B39" t="s">
        <v>240</v>
      </c>
      <c r="F39" s="10" t="s">
        <v>28</v>
      </c>
      <c r="G39" s="7">
        <v>124</v>
      </c>
      <c r="H39" s="8">
        <f>G39/$G$42</f>
        <v>0.78980891719745228</v>
      </c>
    </row>
    <row r="40" spans="1:10" x14ac:dyDescent="0.25">
      <c r="A40" s="3" t="s">
        <v>21</v>
      </c>
      <c r="B40" s="5">
        <v>32</v>
      </c>
      <c r="F40" s="10" t="s">
        <v>21</v>
      </c>
      <c r="G40" s="7">
        <v>32</v>
      </c>
      <c r="H40" s="8">
        <f t="shared" ref="H40:H42" si="3">G40/$G$42</f>
        <v>0.20382165605095542</v>
      </c>
    </row>
    <row r="41" spans="1:10" x14ac:dyDescent="0.25">
      <c r="A41" s="3" t="s">
        <v>28</v>
      </c>
      <c r="B41" s="5">
        <v>124</v>
      </c>
      <c r="F41" s="10" t="s">
        <v>77</v>
      </c>
      <c r="G41" s="7">
        <v>1</v>
      </c>
      <c r="H41" s="8">
        <f t="shared" si="3"/>
        <v>6.369426751592357E-3</v>
      </c>
    </row>
    <row r="42" spans="1:10" x14ac:dyDescent="0.25">
      <c r="A42" s="3" t="s">
        <v>77</v>
      </c>
      <c r="B42" s="5">
        <v>1</v>
      </c>
      <c r="F42" s="10" t="s">
        <v>239</v>
      </c>
      <c r="G42" s="7">
        <v>157</v>
      </c>
      <c r="H42" s="8">
        <f t="shared" si="3"/>
        <v>1</v>
      </c>
    </row>
    <row r="43" spans="1:10" x14ac:dyDescent="0.25">
      <c r="A43" s="3" t="s">
        <v>238</v>
      </c>
      <c r="B43" s="5"/>
    </row>
    <row r="44" spans="1:10" x14ac:dyDescent="0.25">
      <c r="A44" s="3" t="s">
        <v>239</v>
      </c>
      <c r="B44" s="5">
        <v>157</v>
      </c>
    </row>
    <row r="46" spans="1:10" x14ac:dyDescent="0.25">
      <c r="F46" s="6" t="s">
        <v>250</v>
      </c>
      <c r="G46" s="6" t="s">
        <v>251</v>
      </c>
      <c r="H46" s="6" t="s">
        <v>252</v>
      </c>
    </row>
    <row r="47" spans="1:10" x14ac:dyDescent="0.25">
      <c r="A47" s="2" t="s">
        <v>240</v>
      </c>
      <c r="B47" s="2" t="s">
        <v>249</v>
      </c>
      <c r="F47" s="10">
        <v>88</v>
      </c>
      <c r="G47" s="7">
        <v>1</v>
      </c>
      <c r="H47" s="7"/>
      <c r="I47" s="6" t="s">
        <v>242</v>
      </c>
      <c r="J47" s="6" t="s">
        <v>241</v>
      </c>
    </row>
    <row r="48" spans="1:10" x14ac:dyDescent="0.25">
      <c r="A48" s="2" t="s">
        <v>237</v>
      </c>
      <c r="B48" t="s">
        <v>36</v>
      </c>
      <c r="C48" t="s">
        <v>18</v>
      </c>
      <c r="D48" t="s">
        <v>238</v>
      </c>
      <c r="E48" t="s">
        <v>239</v>
      </c>
      <c r="F48" s="10">
        <v>85</v>
      </c>
      <c r="G48" s="7">
        <v>1</v>
      </c>
      <c r="H48" s="7">
        <v>1</v>
      </c>
      <c r="I48" s="7">
        <v>1</v>
      </c>
    </row>
    <row r="49" spans="1:9" x14ac:dyDescent="0.25">
      <c r="A49" s="3">
        <v>4</v>
      </c>
      <c r="B49" s="5">
        <v>1</v>
      </c>
      <c r="C49" s="5"/>
      <c r="D49" s="5"/>
      <c r="E49" s="5">
        <v>1</v>
      </c>
      <c r="F49" s="10">
        <v>84</v>
      </c>
      <c r="G49" s="7"/>
      <c r="H49" s="7">
        <v>1</v>
      </c>
      <c r="I49" s="7">
        <v>2</v>
      </c>
    </row>
    <row r="50" spans="1:9" x14ac:dyDescent="0.25">
      <c r="A50" s="3">
        <v>6</v>
      </c>
      <c r="B50" s="5">
        <v>1</v>
      </c>
      <c r="C50" s="5"/>
      <c r="D50" s="5"/>
      <c r="E50" s="5">
        <v>1</v>
      </c>
      <c r="F50" s="10">
        <v>83</v>
      </c>
      <c r="G50" s="7">
        <v>1</v>
      </c>
      <c r="H50" s="7">
        <v>1</v>
      </c>
      <c r="I50" s="7">
        <v>1</v>
      </c>
    </row>
    <row r="51" spans="1:9" x14ac:dyDescent="0.25">
      <c r="A51" s="3">
        <v>7</v>
      </c>
      <c r="B51" s="5">
        <v>3</v>
      </c>
      <c r="C51" s="5">
        <v>1</v>
      </c>
      <c r="D51" s="5"/>
      <c r="E51" s="5">
        <v>4</v>
      </c>
      <c r="F51" s="10">
        <v>82</v>
      </c>
      <c r="G51" s="7">
        <v>1</v>
      </c>
      <c r="H51" s="7">
        <v>2</v>
      </c>
      <c r="I51" s="7">
        <v>2</v>
      </c>
    </row>
    <row r="52" spans="1:9" x14ac:dyDescent="0.25">
      <c r="A52" s="3">
        <v>8</v>
      </c>
      <c r="B52" s="5">
        <v>1</v>
      </c>
      <c r="C52" s="5">
        <v>1</v>
      </c>
      <c r="D52" s="5"/>
      <c r="E52" s="5">
        <v>2</v>
      </c>
      <c r="F52" s="10">
        <v>80</v>
      </c>
      <c r="G52" s="7"/>
      <c r="H52" s="7">
        <v>1</v>
      </c>
      <c r="I52" s="7">
        <v>3</v>
      </c>
    </row>
    <row r="53" spans="1:9" x14ac:dyDescent="0.25">
      <c r="A53" s="3">
        <v>9</v>
      </c>
      <c r="B53" s="5">
        <v>3</v>
      </c>
      <c r="C53" s="5">
        <v>1</v>
      </c>
      <c r="D53" s="5"/>
      <c r="E53" s="5">
        <v>4</v>
      </c>
      <c r="F53" s="10">
        <v>79</v>
      </c>
      <c r="G53" s="7">
        <v>1</v>
      </c>
      <c r="H53" s="7"/>
      <c r="I53" s="7">
        <v>1</v>
      </c>
    </row>
    <row r="54" spans="1:9" x14ac:dyDescent="0.25">
      <c r="A54" s="3">
        <v>10</v>
      </c>
      <c r="B54" s="5">
        <v>1</v>
      </c>
      <c r="C54" s="5"/>
      <c r="D54" s="5"/>
      <c r="E54" s="5">
        <v>1</v>
      </c>
      <c r="F54" s="10">
        <v>75</v>
      </c>
      <c r="G54" s="7">
        <v>1</v>
      </c>
      <c r="H54" s="7">
        <v>2</v>
      </c>
      <c r="I54" s="7">
        <v>1</v>
      </c>
    </row>
    <row r="55" spans="1:9" x14ac:dyDescent="0.25">
      <c r="A55" s="3">
        <v>11</v>
      </c>
      <c r="B55" s="5">
        <v>2</v>
      </c>
      <c r="C55" s="5">
        <v>1</v>
      </c>
      <c r="D55" s="5"/>
      <c r="E55" s="5">
        <v>3</v>
      </c>
      <c r="F55" s="10">
        <v>73</v>
      </c>
      <c r="G55" s="7">
        <v>2</v>
      </c>
      <c r="H55" s="7"/>
      <c r="I55" s="7">
        <v>3</v>
      </c>
    </row>
    <row r="56" spans="1:9" x14ac:dyDescent="0.25">
      <c r="A56" s="3">
        <v>12</v>
      </c>
      <c r="B56" s="5"/>
      <c r="C56" s="5">
        <v>2</v>
      </c>
      <c r="D56" s="5"/>
      <c r="E56" s="5">
        <v>2</v>
      </c>
      <c r="F56" s="10">
        <v>72</v>
      </c>
      <c r="G56" s="7">
        <v>2</v>
      </c>
      <c r="H56" s="7">
        <v>1</v>
      </c>
      <c r="I56" s="7">
        <v>2</v>
      </c>
    </row>
    <row r="57" spans="1:9" x14ac:dyDescent="0.25">
      <c r="A57" s="3">
        <v>13</v>
      </c>
      <c r="B57" s="5"/>
      <c r="C57" s="5">
        <v>2</v>
      </c>
      <c r="D57" s="5"/>
      <c r="E57" s="5">
        <v>2</v>
      </c>
      <c r="F57" s="10">
        <v>71</v>
      </c>
      <c r="G57" s="7">
        <v>1</v>
      </c>
      <c r="H57" s="7">
        <v>2</v>
      </c>
      <c r="I57" s="7">
        <v>3</v>
      </c>
    </row>
    <row r="58" spans="1:9" x14ac:dyDescent="0.25">
      <c r="A58" s="3">
        <v>14</v>
      </c>
      <c r="B58" s="5">
        <v>2</v>
      </c>
      <c r="C58" s="5"/>
      <c r="D58" s="5"/>
      <c r="E58" s="5">
        <v>2</v>
      </c>
      <c r="F58" s="10">
        <v>70</v>
      </c>
      <c r="G58" s="7">
        <v>1</v>
      </c>
      <c r="H58" s="7">
        <v>1</v>
      </c>
      <c r="I58" s="7">
        <v>3</v>
      </c>
    </row>
    <row r="59" spans="1:9" x14ac:dyDescent="0.25">
      <c r="A59" s="3">
        <v>15</v>
      </c>
      <c r="B59" s="5">
        <v>1</v>
      </c>
      <c r="C59" s="5">
        <v>2</v>
      </c>
      <c r="D59" s="5"/>
      <c r="E59" s="5">
        <v>3</v>
      </c>
      <c r="F59" s="10">
        <v>69</v>
      </c>
      <c r="G59" s="7">
        <v>1</v>
      </c>
      <c r="H59" s="7">
        <v>1</v>
      </c>
      <c r="I59" s="7">
        <v>2</v>
      </c>
    </row>
    <row r="60" spans="1:9" x14ac:dyDescent="0.25">
      <c r="A60" s="3">
        <v>16</v>
      </c>
      <c r="B60" s="5">
        <v>2</v>
      </c>
      <c r="C60" s="5"/>
      <c r="D60" s="5"/>
      <c r="E60" s="5">
        <v>2</v>
      </c>
      <c r="F60" s="10">
        <v>68</v>
      </c>
      <c r="G60" s="7">
        <v>1</v>
      </c>
      <c r="H60" s="7">
        <v>1</v>
      </c>
      <c r="I60" s="7">
        <v>2</v>
      </c>
    </row>
    <row r="61" spans="1:9" x14ac:dyDescent="0.25">
      <c r="A61" s="3">
        <v>17</v>
      </c>
      <c r="B61" s="5">
        <v>2</v>
      </c>
      <c r="C61" s="5">
        <v>4</v>
      </c>
      <c r="D61" s="5"/>
      <c r="E61" s="5">
        <v>6</v>
      </c>
      <c r="F61" s="10">
        <v>66</v>
      </c>
      <c r="G61" s="7">
        <v>3</v>
      </c>
      <c r="H61" s="7"/>
      <c r="I61" s="7">
        <v>2</v>
      </c>
    </row>
    <row r="62" spans="1:9" x14ac:dyDescent="0.25">
      <c r="A62" s="3">
        <v>18</v>
      </c>
      <c r="B62" s="5"/>
      <c r="C62" s="5">
        <v>1</v>
      </c>
      <c r="D62" s="5"/>
      <c r="E62" s="5">
        <v>1</v>
      </c>
      <c r="F62" s="10">
        <v>64</v>
      </c>
      <c r="G62" s="7">
        <v>4</v>
      </c>
      <c r="H62" s="7">
        <v>1</v>
      </c>
      <c r="I62" s="7">
        <v>3</v>
      </c>
    </row>
    <row r="63" spans="1:9" x14ac:dyDescent="0.25">
      <c r="A63" s="3">
        <v>19</v>
      </c>
      <c r="B63" s="5">
        <v>3</v>
      </c>
      <c r="C63" s="5"/>
      <c r="D63" s="5"/>
      <c r="E63" s="5">
        <v>3</v>
      </c>
      <c r="F63" s="10">
        <v>63</v>
      </c>
      <c r="G63" s="7">
        <v>1</v>
      </c>
      <c r="H63" s="7">
        <v>2</v>
      </c>
      <c r="I63" s="7">
        <v>5</v>
      </c>
    </row>
    <row r="64" spans="1:9" x14ac:dyDescent="0.25">
      <c r="A64" s="3">
        <v>20</v>
      </c>
      <c r="B64" s="5">
        <v>1</v>
      </c>
      <c r="C64" s="5">
        <v>1</v>
      </c>
      <c r="D64" s="5"/>
      <c r="E64" s="5">
        <v>2</v>
      </c>
      <c r="F64" s="10">
        <v>62</v>
      </c>
      <c r="G64" s="7">
        <v>4</v>
      </c>
      <c r="H64" s="7">
        <v>2</v>
      </c>
      <c r="I64" s="7">
        <v>3</v>
      </c>
    </row>
    <row r="65" spans="1:9" x14ac:dyDescent="0.25">
      <c r="A65" s="3">
        <v>21</v>
      </c>
      <c r="B65" s="5">
        <v>3</v>
      </c>
      <c r="C65" s="5"/>
      <c r="D65" s="5"/>
      <c r="E65" s="5">
        <v>3</v>
      </c>
      <c r="F65" s="10">
        <v>61</v>
      </c>
      <c r="G65" s="7">
        <v>2</v>
      </c>
      <c r="H65" s="7">
        <v>2</v>
      </c>
      <c r="I65" s="7">
        <v>6</v>
      </c>
    </row>
    <row r="66" spans="1:9" x14ac:dyDescent="0.25">
      <c r="A66" s="3">
        <v>22</v>
      </c>
      <c r="B66" s="5">
        <v>1</v>
      </c>
      <c r="C66" s="5">
        <v>1</v>
      </c>
      <c r="D66" s="5"/>
      <c r="E66" s="5">
        <v>2</v>
      </c>
      <c r="F66" s="10">
        <v>60</v>
      </c>
      <c r="G66" s="7">
        <v>6</v>
      </c>
      <c r="H66" s="7"/>
      <c r="I66" s="7">
        <v>4</v>
      </c>
    </row>
    <row r="67" spans="1:9" x14ac:dyDescent="0.25">
      <c r="A67" s="3">
        <v>23</v>
      </c>
      <c r="B67" s="5">
        <v>1</v>
      </c>
      <c r="C67" s="5">
        <v>1</v>
      </c>
      <c r="D67" s="5"/>
      <c r="E67" s="5">
        <v>2</v>
      </c>
      <c r="F67" s="10">
        <v>59</v>
      </c>
      <c r="G67" s="7">
        <v>1</v>
      </c>
      <c r="H67" s="7">
        <v>1</v>
      </c>
      <c r="I67" s="7">
        <v>6</v>
      </c>
    </row>
    <row r="68" spans="1:9" x14ac:dyDescent="0.25">
      <c r="A68" s="3">
        <v>24</v>
      </c>
      <c r="B68" s="5"/>
      <c r="C68" s="5">
        <v>3</v>
      </c>
      <c r="D68" s="5"/>
      <c r="E68" s="5">
        <v>3</v>
      </c>
      <c r="F68" s="10">
        <v>58</v>
      </c>
      <c r="G68" s="7">
        <v>3</v>
      </c>
      <c r="H68" s="7"/>
      <c r="I68" s="7">
        <v>2</v>
      </c>
    </row>
    <row r="69" spans="1:9" x14ac:dyDescent="0.25">
      <c r="A69" s="3">
        <v>25</v>
      </c>
      <c r="B69" s="5"/>
      <c r="C69" s="5">
        <v>1</v>
      </c>
      <c r="D69" s="5"/>
      <c r="E69" s="5">
        <v>1</v>
      </c>
      <c r="F69" s="10">
        <v>57</v>
      </c>
      <c r="G69" s="7">
        <v>1</v>
      </c>
      <c r="H69" s="7"/>
      <c r="I69" s="7">
        <v>3</v>
      </c>
    </row>
    <row r="70" spans="1:9" x14ac:dyDescent="0.25">
      <c r="A70" s="3">
        <v>26</v>
      </c>
      <c r="B70" s="5">
        <v>1</v>
      </c>
      <c r="C70" s="5"/>
      <c r="D70" s="5"/>
      <c r="E70" s="5">
        <v>1</v>
      </c>
      <c r="F70" s="10">
        <v>56</v>
      </c>
      <c r="G70" s="7">
        <v>1</v>
      </c>
      <c r="H70" s="7">
        <v>2</v>
      </c>
      <c r="I70" s="7">
        <v>1</v>
      </c>
    </row>
    <row r="71" spans="1:9" x14ac:dyDescent="0.25">
      <c r="A71" s="3">
        <v>27</v>
      </c>
      <c r="B71" s="5">
        <v>2</v>
      </c>
      <c r="C71" s="5"/>
      <c r="D71" s="5"/>
      <c r="E71" s="5">
        <v>2</v>
      </c>
      <c r="F71" s="10">
        <v>55</v>
      </c>
      <c r="G71" s="7">
        <v>3</v>
      </c>
      <c r="H71" s="7">
        <v>2</v>
      </c>
      <c r="I71" s="7">
        <v>3</v>
      </c>
    </row>
    <row r="72" spans="1:9" x14ac:dyDescent="0.25">
      <c r="A72" s="3">
        <v>28</v>
      </c>
      <c r="B72" s="5">
        <v>1</v>
      </c>
      <c r="C72" s="5">
        <v>1</v>
      </c>
      <c r="D72" s="5"/>
      <c r="E72" s="5">
        <v>2</v>
      </c>
      <c r="F72" s="10">
        <v>54</v>
      </c>
      <c r="G72" s="7">
        <v>2</v>
      </c>
      <c r="H72" s="7"/>
      <c r="I72" s="7">
        <v>5</v>
      </c>
    </row>
    <row r="73" spans="1:9" x14ac:dyDescent="0.25">
      <c r="A73" s="3">
        <v>29</v>
      </c>
      <c r="B73" s="5"/>
      <c r="C73" s="5">
        <v>1</v>
      </c>
      <c r="D73" s="5"/>
      <c r="E73" s="5">
        <v>1</v>
      </c>
      <c r="F73" s="10">
        <v>53</v>
      </c>
      <c r="G73" s="7">
        <v>2</v>
      </c>
      <c r="H73" s="7"/>
      <c r="I73" s="7">
        <v>2</v>
      </c>
    </row>
    <row r="74" spans="1:9" x14ac:dyDescent="0.25">
      <c r="A74" s="3">
        <v>31</v>
      </c>
      <c r="B74" s="5">
        <v>1</v>
      </c>
      <c r="C74" s="5"/>
      <c r="D74" s="5"/>
      <c r="E74" s="5">
        <v>1</v>
      </c>
      <c r="F74" s="10">
        <v>51</v>
      </c>
      <c r="G74" s="7">
        <v>3</v>
      </c>
      <c r="H74" s="7">
        <v>1</v>
      </c>
      <c r="I74" s="7">
        <v>2</v>
      </c>
    </row>
    <row r="75" spans="1:9" x14ac:dyDescent="0.25">
      <c r="A75" s="3">
        <v>33</v>
      </c>
      <c r="B75" s="5">
        <v>2</v>
      </c>
      <c r="C75" s="5">
        <v>1</v>
      </c>
      <c r="D75" s="5"/>
      <c r="E75" s="5">
        <v>3</v>
      </c>
      <c r="F75" s="10">
        <v>50</v>
      </c>
      <c r="G75" s="7"/>
      <c r="H75" s="7">
        <v>2</v>
      </c>
      <c r="I75" s="7">
        <v>4</v>
      </c>
    </row>
    <row r="76" spans="1:9" x14ac:dyDescent="0.25">
      <c r="A76" s="3">
        <v>34</v>
      </c>
      <c r="B76" s="5">
        <v>2</v>
      </c>
      <c r="C76" s="5"/>
      <c r="D76" s="5"/>
      <c r="E76" s="5">
        <v>2</v>
      </c>
      <c r="F76" s="10">
        <v>49</v>
      </c>
      <c r="G76" s="7">
        <v>1</v>
      </c>
      <c r="H76" s="7"/>
      <c r="I76" s="7">
        <v>2</v>
      </c>
    </row>
    <row r="77" spans="1:9" x14ac:dyDescent="0.25">
      <c r="A77" s="3">
        <v>36</v>
      </c>
      <c r="B77" s="5">
        <v>1</v>
      </c>
      <c r="C77" s="5"/>
      <c r="D77" s="5"/>
      <c r="E77" s="5">
        <v>1</v>
      </c>
      <c r="F77" s="10">
        <v>45</v>
      </c>
      <c r="G77" s="7">
        <v>1</v>
      </c>
      <c r="H77" s="7"/>
      <c r="I77" s="7">
        <v>1</v>
      </c>
    </row>
    <row r="78" spans="1:9" x14ac:dyDescent="0.25">
      <c r="A78" s="3">
        <v>37</v>
      </c>
      <c r="B78" s="5">
        <v>1</v>
      </c>
      <c r="C78" s="5"/>
      <c r="D78" s="5"/>
      <c r="E78" s="5">
        <v>1</v>
      </c>
      <c r="F78" s="10">
        <v>43</v>
      </c>
      <c r="G78" s="7">
        <v>2</v>
      </c>
      <c r="H78" s="7">
        <v>1</v>
      </c>
      <c r="I78" s="7">
        <v>1</v>
      </c>
    </row>
    <row r="79" spans="1:9" x14ac:dyDescent="0.25">
      <c r="A79" s="3">
        <v>38</v>
      </c>
      <c r="B79" s="5">
        <v>2</v>
      </c>
      <c r="C79" s="5"/>
      <c r="D79" s="5"/>
      <c r="E79" s="5">
        <v>2</v>
      </c>
      <c r="F79" s="10">
        <v>42</v>
      </c>
      <c r="G79" s="7">
        <v>2</v>
      </c>
      <c r="H79" s="7">
        <v>2</v>
      </c>
      <c r="I79" s="7">
        <v>3</v>
      </c>
    </row>
    <row r="80" spans="1:9" x14ac:dyDescent="0.25">
      <c r="A80" s="3">
        <v>39</v>
      </c>
      <c r="B80" s="5">
        <v>1</v>
      </c>
      <c r="C80" s="5"/>
      <c r="D80" s="5"/>
      <c r="E80" s="5">
        <v>1</v>
      </c>
      <c r="F80" s="10">
        <v>40</v>
      </c>
      <c r="G80" s="7">
        <v>2</v>
      </c>
      <c r="H80" s="7"/>
      <c r="I80" s="7">
        <v>4</v>
      </c>
    </row>
    <row r="81" spans="1:9" x14ac:dyDescent="0.25">
      <c r="A81" s="3">
        <v>40</v>
      </c>
      <c r="B81" s="5">
        <v>2</v>
      </c>
      <c r="C81" s="5"/>
      <c r="D81" s="5"/>
      <c r="E81" s="5">
        <v>2</v>
      </c>
      <c r="F81" s="10">
        <v>39</v>
      </c>
      <c r="G81" s="7">
        <v>1</v>
      </c>
      <c r="H81" s="7"/>
      <c r="I81" s="7">
        <v>2</v>
      </c>
    </row>
    <row r="82" spans="1:9" x14ac:dyDescent="0.25">
      <c r="A82" s="3">
        <v>42</v>
      </c>
      <c r="B82" s="5">
        <v>2</v>
      </c>
      <c r="C82" s="5">
        <v>2</v>
      </c>
      <c r="D82" s="5"/>
      <c r="E82" s="5">
        <v>4</v>
      </c>
      <c r="F82" s="10">
        <v>38</v>
      </c>
      <c r="G82" s="7">
        <v>2</v>
      </c>
      <c r="H82" s="7"/>
      <c r="I82" s="7">
        <v>1</v>
      </c>
    </row>
    <row r="83" spans="1:9" x14ac:dyDescent="0.25">
      <c r="A83" s="3">
        <v>43</v>
      </c>
      <c r="B83" s="5">
        <v>2</v>
      </c>
      <c r="C83" s="5">
        <v>1</v>
      </c>
      <c r="D83" s="5"/>
      <c r="E83" s="5">
        <v>3</v>
      </c>
      <c r="F83" s="10">
        <v>37</v>
      </c>
      <c r="G83" s="7">
        <v>1</v>
      </c>
      <c r="H83" s="7"/>
      <c r="I83" s="7">
        <v>2</v>
      </c>
    </row>
    <row r="84" spans="1:9" x14ac:dyDescent="0.25">
      <c r="A84" s="3">
        <v>45</v>
      </c>
      <c r="B84" s="5">
        <v>1</v>
      </c>
      <c r="C84" s="5"/>
      <c r="D84" s="5"/>
      <c r="E84" s="5">
        <v>1</v>
      </c>
      <c r="F84" s="10">
        <v>36</v>
      </c>
      <c r="G84" s="7">
        <v>1</v>
      </c>
      <c r="H84" s="7"/>
      <c r="I84" s="7">
        <v>1</v>
      </c>
    </row>
    <row r="85" spans="1:9" x14ac:dyDescent="0.25">
      <c r="A85" s="3">
        <v>49</v>
      </c>
      <c r="B85" s="5">
        <v>1</v>
      </c>
      <c r="C85" s="5"/>
      <c r="D85" s="5"/>
      <c r="E85" s="5">
        <v>1</v>
      </c>
      <c r="F85" s="10">
        <v>34</v>
      </c>
      <c r="G85" s="7">
        <v>2</v>
      </c>
      <c r="H85" s="7"/>
      <c r="I85" s="7">
        <v>1</v>
      </c>
    </row>
    <row r="86" spans="1:9" x14ac:dyDescent="0.25">
      <c r="A86" s="3">
        <v>50</v>
      </c>
      <c r="B86" s="5"/>
      <c r="C86" s="5">
        <v>2</v>
      </c>
      <c r="D86" s="5"/>
      <c r="E86" s="5">
        <v>2</v>
      </c>
      <c r="F86" s="10">
        <v>33</v>
      </c>
      <c r="G86" s="7">
        <v>2</v>
      </c>
      <c r="H86" s="7">
        <v>1</v>
      </c>
      <c r="I86" s="7">
        <v>2</v>
      </c>
    </row>
    <row r="87" spans="1:9" x14ac:dyDescent="0.25">
      <c r="A87" s="3">
        <v>51</v>
      </c>
      <c r="B87" s="5">
        <v>3</v>
      </c>
      <c r="C87" s="5">
        <v>1</v>
      </c>
      <c r="D87" s="5"/>
      <c r="E87" s="5">
        <v>4</v>
      </c>
      <c r="F87" s="10">
        <v>31</v>
      </c>
      <c r="G87" s="7">
        <v>1</v>
      </c>
      <c r="H87" s="7"/>
      <c r="I87" s="7">
        <v>3</v>
      </c>
    </row>
    <row r="88" spans="1:9" x14ac:dyDescent="0.25">
      <c r="A88" s="3">
        <v>53</v>
      </c>
      <c r="B88" s="5">
        <v>2</v>
      </c>
      <c r="C88" s="5"/>
      <c r="D88" s="5"/>
      <c r="E88" s="5">
        <v>2</v>
      </c>
      <c r="F88" s="10">
        <v>29</v>
      </c>
      <c r="G88" s="7"/>
      <c r="H88" s="7">
        <v>1</v>
      </c>
      <c r="I88" s="7">
        <v>1</v>
      </c>
    </row>
    <row r="89" spans="1:9" x14ac:dyDescent="0.25">
      <c r="A89" s="3">
        <v>54</v>
      </c>
      <c r="B89" s="5">
        <v>2</v>
      </c>
      <c r="C89" s="5"/>
      <c r="D89" s="5"/>
      <c r="E89" s="5">
        <v>2</v>
      </c>
      <c r="F89" s="10">
        <v>28</v>
      </c>
      <c r="G89" s="7">
        <v>1</v>
      </c>
      <c r="H89" s="7">
        <v>1</v>
      </c>
      <c r="I89" s="7">
        <v>1</v>
      </c>
    </row>
    <row r="90" spans="1:9" x14ac:dyDescent="0.25">
      <c r="A90" s="3">
        <v>55</v>
      </c>
      <c r="B90" s="5">
        <v>3</v>
      </c>
      <c r="C90" s="5">
        <v>2</v>
      </c>
      <c r="D90" s="5"/>
      <c r="E90" s="5">
        <v>5</v>
      </c>
      <c r="F90" s="10">
        <v>27</v>
      </c>
      <c r="G90" s="7">
        <v>2</v>
      </c>
      <c r="H90" s="7"/>
      <c r="I90" s="7">
        <v>2</v>
      </c>
    </row>
    <row r="91" spans="1:9" x14ac:dyDescent="0.25">
      <c r="A91" s="3">
        <v>56</v>
      </c>
      <c r="B91" s="5">
        <v>1</v>
      </c>
      <c r="C91" s="5">
        <v>2</v>
      </c>
      <c r="D91" s="5"/>
      <c r="E91" s="5">
        <v>3</v>
      </c>
      <c r="F91" s="10">
        <v>26</v>
      </c>
      <c r="G91" s="7">
        <v>1</v>
      </c>
      <c r="H91" s="7"/>
      <c r="I91" s="7">
        <v>2</v>
      </c>
    </row>
    <row r="92" spans="1:9" x14ac:dyDescent="0.25">
      <c r="A92" s="3">
        <v>57</v>
      </c>
      <c r="B92" s="5">
        <v>1</v>
      </c>
      <c r="C92" s="5"/>
      <c r="D92" s="5"/>
      <c r="E92" s="5">
        <v>1</v>
      </c>
      <c r="F92" s="10">
        <v>25</v>
      </c>
      <c r="G92" s="7"/>
      <c r="H92" s="7">
        <v>1</v>
      </c>
      <c r="I92" s="7">
        <v>1</v>
      </c>
    </row>
    <row r="93" spans="1:9" x14ac:dyDescent="0.25">
      <c r="A93" s="3">
        <v>58</v>
      </c>
      <c r="B93" s="5">
        <v>3</v>
      </c>
      <c r="C93" s="5"/>
      <c r="D93" s="5"/>
      <c r="E93" s="5">
        <v>3</v>
      </c>
      <c r="F93" s="10">
        <v>24</v>
      </c>
      <c r="G93" s="7"/>
      <c r="H93" s="7">
        <v>3</v>
      </c>
      <c r="I93" s="7">
        <v>1</v>
      </c>
    </row>
    <row r="94" spans="1:9" x14ac:dyDescent="0.25">
      <c r="A94" s="3">
        <v>59</v>
      </c>
      <c r="B94" s="5">
        <v>1</v>
      </c>
      <c r="C94" s="5">
        <v>1</v>
      </c>
      <c r="D94" s="5"/>
      <c r="E94" s="5">
        <v>2</v>
      </c>
      <c r="F94" s="10">
        <v>23</v>
      </c>
      <c r="G94" s="7">
        <v>1</v>
      </c>
      <c r="H94" s="7">
        <v>1</v>
      </c>
      <c r="I94" s="7">
        <v>3</v>
      </c>
    </row>
    <row r="95" spans="1:9" x14ac:dyDescent="0.25">
      <c r="A95" s="3">
        <v>60</v>
      </c>
      <c r="B95" s="5">
        <v>6</v>
      </c>
      <c r="C95" s="5"/>
      <c r="D95" s="5"/>
      <c r="E95" s="5">
        <v>6</v>
      </c>
      <c r="F95" s="10">
        <v>22</v>
      </c>
      <c r="G95" s="7">
        <v>1</v>
      </c>
      <c r="H95" s="7">
        <v>1</v>
      </c>
      <c r="I95" s="7">
        <v>2</v>
      </c>
    </row>
    <row r="96" spans="1:9" x14ac:dyDescent="0.25">
      <c r="A96" s="3">
        <v>61</v>
      </c>
      <c r="B96" s="5">
        <v>2</v>
      </c>
      <c r="C96" s="5">
        <v>2</v>
      </c>
      <c r="D96" s="5"/>
      <c r="E96" s="5">
        <v>4</v>
      </c>
      <c r="F96" s="10">
        <v>21</v>
      </c>
      <c r="G96" s="7">
        <v>3</v>
      </c>
      <c r="H96" s="7"/>
      <c r="I96" s="7">
        <v>2</v>
      </c>
    </row>
    <row r="97" spans="1:9" x14ac:dyDescent="0.25">
      <c r="A97" s="3">
        <v>62</v>
      </c>
      <c r="B97" s="5">
        <v>4</v>
      </c>
      <c r="C97" s="5">
        <v>2</v>
      </c>
      <c r="D97" s="5"/>
      <c r="E97" s="5">
        <v>6</v>
      </c>
      <c r="F97" s="10">
        <v>20</v>
      </c>
      <c r="G97" s="7">
        <v>1</v>
      </c>
      <c r="H97" s="7">
        <v>1</v>
      </c>
      <c r="I97" s="7">
        <v>3</v>
      </c>
    </row>
    <row r="98" spans="1:9" x14ac:dyDescent="0.25">
      <c r="A98" s="3">
        <v>63</v>
      </c>
      <c r="B98" s="5">
        <v>1</v>
      </c>
      <c r="C98" s="5">
        <v>2</v>
      </c>
      <c r="D98" s="5"/>
      <c r="E98" s="5">
        <v>3</v>
      </c>
      <c r="F98" s="10">
        <v>19</v>
      </c>
      <c r="G98" s="7">
        <v>3</v>
      </c>
      <c r="H98" s="7"/>
      <c r="I98" s="7">
        <v>2</v>
      </c>
    </row>
    <row r="99" spans="1:9" x14ac:dyDescent="0.25">
      <c r="A99" s="3">
        <v>64</v>
      </c>
      <c r="B99" s="5">
        <v>4</v>
      </c>
      <c r="C99" s="5">
        <v>1</v>
      </c>
      <c r="D99" s="5"/>
      <c r="E99" s="5">
        <v>5</v>
      </c>
      <c r="F99" s="10">
        <v>18</v>
      </c>
      <c r="G99" s="7"/>
      <c r="H99" s="7">
        <v>1</v>
      </c>
      <c r="I99" s="7">
        <v>3</v>
      </c>
    </row>
    <row r="100" spans="1:9" x14ac:dyDescent="0.25">
      <c r="A100" s="3">
        <v>66</v>
      </c>
      <c r="B100" s="5">
        <v>3</v>
      </c>
      <c r="C100" s="5"/>
      <c r="D100" s="5"/>
      <c r="E100" s="5">
        <v>3</v>
      </c>
      <c r="F100" s="10">
        <v>17</v>
      </c>
      <c r="G100" s="7">
        <v>2</v>
      </c>
      <c r="H100" s="7">
        <v>4</v>
      </c>
      <c r="I100" s="7">
        <v>1</v>
      </c>
    </row>
    <row r="101" spans="1:9" x14ac:dyDescent="0.25">
      <c r="A101" s="3">
        <v>68</v>
      </c>
      <c r="B101" s="5">
        <v>1</v>
      </c>
      <c r="C101" s="5">
        <v>1</v>
      </c>
      <c r="D101" s="5"/>
      <c r="E101" s="5">
        <v>2</v>
      </c>
      <c r="F101" s="10">
        <v>16</v>
      </c>
      <c r="G101" s="7">
        <v>2</v>
      </c>
      <c r="H101" s="7"/>
      <c r="I101" s="7">
        <v>6</v>
      </c>
    </row>
    <row r="102" spans="1:9" x14ac:dyDescent="0.25">
      <c r="A102" s="3">
        <v>69</v>
      </c>
      <c r="B102" s="5">
        <v>1</v>
      </c>
      <c r="C102" s="5">
        <v>1</v>
      </c>
      <c r="D102" s="5"/>
      <c r="E102" s="5">
        <v>2</v>
      </c>
      <c r="F102" s="10">
        <v>15</v>
      </c>
      <c r="G102" s="7">
        <v>1</v>
      </c>
      <c r="H102" s="7">
        <v>2</v>
      </c>
      <c r="I102" s="7">
        <v>2</v>
      </c>
    </row>
    <row r="103" spans="1:9" x14ac:dyDescent="0.25">
      <c r="A103" s="3">
        <v>70</v>
      </c>
      <c r="B103" s="5">
        <v>1</v>
      </c>
      <c r="C103" s="5">
        <v>1</v>
      </c>
      <c r="D103" s="5"/>
      <c r="E103" s="5">
        <v>2</v>
      </c>
      <c r="F103" s="10">
        <v>14</v>
      </c>
      <c r="G103" s="7">
        <v>2</v>
      </c>
      <c r="H103" s="7"/>
      <c r="I103" s="7">
        <v>3</v>
      </c>
    </row>
    <row r="104" spans="1:9" x14ac:dyDescent="0.25">
      <c r="A104" s="3">
        <v>71</v>
      </c>
      <c r="B104" s="5">
        <v>1</v>
      </c>
      <c r="C104" s="5">
        <v>2</v>
      </c>
      <c r="D104" s="5"/>
      <c r="E104" s="5">
        <v>3</v>
      </c>
      <c r="F104" s="10">
        <v>13</v>
      </c>
      <c r="G104" s="7"/>
      <c r="H104" s="7">
        <v>2</v>
      </c>
      <c r="I104" s="7">
        <v>2</v>
      </c>
    </row>
    <row r="105" spans="1:9" x14ac:dyDescent="0.25">
      <c r="A105" s="3">
        <v>72</v>
      </c>
      <c r="B105" s="5">
        <v>2</v>
      </c>
      <c r="C105" s="5">
        <v>1</v>
      </c>
      <c r="D105" s="5"/>
      <c r="E105" s="5">
        <v>3</v>
      </c>
      <c r="F105" s="10">
        <v>12</v>
      </c>
      <c r="G105" s="7"/>
      <c r="H105" s="7">
        <v>2</v>
      </c>
      <c r="I105" s="7">
        <v>2</v>
      </c>
    </row>
    <row r="106" spans="1:9" x14ac:dyDescent="0.25">
      <c r="A106" s="3">
        <v>73</v>
      </c>
      <c r="B106" s="5">
        <v>2</v>
      </c>
      <c r="C106" s="5"/>
      <c r="D106" s="5"/>
      <c r="E106" s="5">
        <v>2</v>
      </c>
      <c r="F106" s="10">
        <v>11</v>
      </c>
      <c r="G106" s="7">
        <v>2</v>
      </c>
      <c r="H106" s="7">
        <v>1</v>
      </c>
      <c r="I106" s="7">
        <v>2</v>
      </c>
    </row>
    <row r="107" spans="1:9" x14ac:dyDescent="0.25">
      <c r="A107" s="3">
        <v>75</v>
      </c>
      <c r="B107" s="5">
        <v>1</v>
      </c>
      <c r="C107" s="5">
        <v>2</v>
      </c>
      <c r="D107" s="5"/>
      <c r="E107" s="5">
        <v>3</v>
      </c>
      <c r="F107" s="10">
        <v>10</v>
      </c>
      <c r="G107" s="7">
        <v>1</v>
      </c>
      <c r="H107" s="7"/>
      <c r="I107" s="7">
        <v>3</v>
      </c>
    </row>
    <row r="108" spans="1:9" x14ac:dyDescent="0.25">
      <c r="A108" s="3">
        <v>79</v>
      </c>
      <c r="B108" s="5">
        <v>1</v>
      </c>
      <c r="C108" s="5"/>
      <c r="D108" s="5"/>
      <c r="E108" s="5">
        <v>1</v>
      </c>
      <c r="F108" s="10">
        <v>9</v>
      </c>
      <c r="G108" s="7">
        <v>3</v>
      </c>
      <c r="H108" s="7">
        <v>1</v>
      </c>
      <c r="I108" s="7">
        <v>1</v>
      </c>
    </row>
    <row r="109" spans="1:9" x14ac:dyDescent="0.25">
      <c r="A109" s="3">
        <v>80</v>
      </c>
      <c r="B109" s="5"/>
      <c r="C109" s="5">
        <v>1</v>
      </c>
      <c r="D109" s="5"/>
      <c r="E109" s="5">
        <v>1</v>
      </c>
      <c r="F109" s="10">
        <v>8</v>
      </c>
      <c r="G109" s="7">
        <v>1</v>
      </c>
      <c r="H109" s="7">
        <v>1</v>
      </c>
      <c r="I109" s="7">
        <v>4</v>
      </c>
    </row>
    <row r="110" spans="1:9" x14ac:dyDescent="0.25">
      <c r="A110" s="3">
        <v>82</v>
      </c>
      <c r="B110" s="5">
        <v>1</v>
      </c>
      <c r="C110" s="5">
        <v>2</v>
      </c>
      <c r="D110" s="5"/>
      <c r="E110" s="5">
        <v>3</v>
      </c>
      <c r="F110" s="10">
        <v>7</v>
      </c>
      <c r="G110" s="7">
        <v>3</v>
      </c>
      <c r="H110" s="7">
        <v>1</v>
      </c>
      <c r="I110" s="7">
        <v>2</v>
      </c>
    </row>
    <row r="111" spans="1:9" x14ac:dyDescent="0.25">
      <c r="A111" s="3">
        <v>83</v>
      </c>
      <c r="B111" s="5">
        <v>1</v>
      </c>
      <c r="C111" s="5">
        <v>1</v>
      </c>
      <c r="D111" s="5"/>
      <c r="E111" s="5">
        <v>2</v>
      </c>
      <c r="F111" s="10">
        <v>6</v>
      </c>
      <c r="G111" s="7">
        <v>1</v>
      </c>
      <c r="H111" s="7"/>
      <c r="I111" s="7">
        <v>4</v>
      </c>
    </row>
    <row r="112" spans="1:9" x14ac:dyDescent="0.25">
      <c r="A112" s="3">
        <v>84</v>
      </c>
      <c r="B112" s="5"/>
      <c r="C112" s="5">
        <v>1</v>
      </c>
      <c r="D112" s="5"/>
      <c r="E112" s="5">
        <v>1</v>
      </c>
      <c r="F112" s="10">
        <v>4</v>
      </c>
      <c r="G112" s="7">
        <v>1</v>
      </c>
      <c r="H112" s="7"/>
      <c r="I112" s="7">
        <v>1</v>
      </c>
    </row>
    <row r="113" spans="1:9" x14ac:dyDescent="0.25">
      <c r="A113" s="3">
        <v>85</v>
      </c>
      <c r="B113" s="5">
        <v>1</v>
      </c>
      <c r="C113" s="5">
        <v>1</v>
      </c>
      <c r="D113" s="5"/>
      <c r="E113" s="5">
        <v>2</v>
      </c>
      <c r="F113" s="10" t="s">
        <v>239</v>
      </c>
      <c r="G113" s="7">
        <v>100</v>
      </c>
      <c r="H113" s="7">
        <v>57</v>
      </c>
      <c r="I113" s="7">
        <v>1</v>
      </c>
    </row>
    <row r="114" spans="1:9" x14ac:dyDescent="0.25">
      <c r="A114" s="3">
        <v>88</v>
      </c>
      <c r="B114" s="5">
        <v>1</v>
      </c>
      <c r="C114" s="5"/>
      <c r="D114" s="5"/>
      <c r="E114" s="5">
        <v>1</v>
      </c>
      <c r="I114" s="7">
        <v>157</v>
      </c>
    </row>
    <row r="115" spans="1:9" x14ac:dyDescent="0.25">
      <c r="A115" s="3" t="s">
        <v>238</v>
      </c>
      <c r="B115" s="5"/>
      <c r="C115" s="5"/>
      <c r="D115" s="5"/>
      <c r="E115" s="5"/>
    </row>
    <row r="116" spans="1:9" x14ac:dyDescent="0.25">
      <c r="A116" s="3" t="s">
        <v>239</v>
      </c>
      <c r="B116" s="5">
        <v>100</v>
      </c>
      <c r="C116" s="5">
        <v>57</v>
      </c>
      <c r="D116" s="5"/>
      <c r="E116" s="5">
        <v>157</v>
      </c>
    </row>
  </sheetData>
  <sortState ref="A47:J116">
    <sortCondition descending="1" ref="F48"/>
  </sortState>
  <pageMargins left="0.7" right="0.7" top="0.75" bottom="0.75" header="0.3" footer="0.3"/>
  <pageSetup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89"/>
  <sheetViews>
    <sheetView topLeftCell="A72" workbookViewId="0">
      <selection activeCell="B2" sqref="B2:H86"/>
    </sheetView>
  </sheetViews>
  <sheetFormatPr baseColWidth="10" defaultRowHeight="15" x14ac:dyDescent="0.25"/>
  <cols>
    <col min="2" max="2" width="18.7109375" bestFit="1" customWidth="1"/>
    <col min="3" max="3" width="12.5703125" bestFit="1" customWidth="1"/>
    <col min="4" max="4" width="11.85546875" bestFit="1" customWidth="1"/>
    <col min="5" max="5" width="12.140625" bestFit="1" customWidth="1"/>
    <col min="7" max="7" width="12.7109375" bestFit="1" customWidth="1"/>
    <col min="10" max="10" width="14.42578125" bestFit="1" customWidth="1"/>
  </cols>
  <sheetData>
    <row r="2" spans="2:11" x14ac:dyDescent="0.25">
      <c r="B2" s="17" t="s">
        <v>614</v>
      </c>
      <c r="C2" s="17" t="s">
        <v>250</v>
      </c>
      <c r="D2" s="17" t="s">
        <v>251</v>
      </c>
      <c r="E2" s="17" t="s">
        <v>252</v>
      </c>
      <c r="F2" s="17" t="s">
        <v>615</v>
      </c>
      <c r="G2" s="17" t="s">
        <v>241</v>
      </c>
      <c r="H2" s="17" t="s">
        <v>242</v>
      </c>
      <c r="J2" s="18">
        <f>H23</f>
        <v>210</v>
      </c>
      <c r="K2" s="8">
        <f>J2/$J$8</f>
        <v>0.36713286713286714</v>
      </c>
    </row>
    <row r="3" spans="2:11" x14ac:dyDescent="0.25">
      <c r="B3" s="14" t="s">
        <v>608</v>
      </c>
      <c r="C3" s="17">
        <v>88</v>
      </c>
      <c r="D3" s="17">
        <v>1</v>
      </c>
      <c r="E3" s="17">
        <v>0</v>
      </c>
      <c r="F3" s="17">
        <f>SUM(D3:E3)</f>
        <v>1</v>
      </c>
      <c r="G3" s="24">
        <f>K2</f>
        <v>0.36713286713286714</v>
      </c>
      <c r="H3" s="17">
        <v>1</v>
      </c>
      <c r="J3" s="18">
        <f>H48</f>
        <v>253</v>
      </c>
      <c r="K3" s="8">
        <f>J3/$J$8</f>
        <v>0.44230769230769229</v>
      </c>
    </row>
    <row r="4" spans="2:11" x14ac:dyDescent="0.25">
      <c r="B4" s="14"/>
      <c r="C4" s="17">
        <v>85</v>
      </c>
      <c r="D4" s="17">
        <v>1</v>
      </c>
      <c r="E4" s="17">
        <v>1</v>
      </c>
      <c r="F4" s="17">
        <f>SUM(D4:E4)</f>
        <v>2</v>
      </c>
      <c r="G4" s="25"/>
      <c r="H4" s="17">
        <v>2</v>
      </c>
      <c r="J4" s="18">
        <f>H62</f>
        <v>66</v>
      </c>
      <c r="K4" s="8">
        <f>J4/$J$8</f>
        <v>0.11538461538461539</v>
      </c>
    </row>
    <row r="5" spans="2:11" x14ac:dyDescent="0.25">
      <c r="B5" s="14"/>
      <c r="C5" s="17">
        <v>84</v>
      </c>
      <c r="D5" s="17">
        <v>0</v>
      </c>
      <c r="E5" s="17">
        <v>1</v>
      </c>
      <c r="F5" s="17">
        <f>SUM(D5:E5)</f>
        <v>1</v>
      </c>
      <c r="G5" s="25"/>
      <c r="H5" s="17">
        <v>3</v>
      </c>
      <c r="J5" s="18">
        <f>H71</f>
        <v>21</v>
      </c>
      <c r="K5" s="8">
        <f>J5/$J$8</f>
        <v>3.6713286713286712E-2</v>
      </c>
    </row>
    <row r="6" spans="2:11" x14ac:dyDescent="0.25">
      <c r="B6" s="14"/>
      <c r="C6" s="17">
        <v>83</v>
      </c>
      <c r="D6" s="17">
        <v>1</v>
      </c>
      <c r="E6" s="17">
        <v>1</v>
      </c>
      <c r="F6" s="17">
        <f>SUM(D6:E6)</f>
        <v>2</v>
      </c>
      <c r="G6" s="25"/>
      <c r="H6" s="17">
        <v>4</v>
      </c>
      <c r="J6" s="18">
        <f>H80</f>
        <v>21</v>
      </c>
      <c r="K6" s="8">
        <f>J6/$J$8</f>
        <v>3.6713286713286712E-2</v>
      </c>
    </row>
    <row r="7" spans="2:11" x14ac:dyDescent="0.25">
      <c r="B7" s="14"/>
      <c r="C7" s="17">
        <v>82</v>
      </c>
      <c r="D7" s="17">
        <v>1</v>
      </c>
      <c r="E7" s="17">
        <v>2</v>
      </c>
      <c r="F7" s="17">
        <f>SUM(D7:E7)</f>
        <v>3</v>
      </c>
      <c r="G7" s="25"/>
      <c r="H7" s="17">
        <v>5</v>
      </c>
      <c r="J7" s="18">
        <f>H84</f>
        <v>1</v>
      </c>
      <c r="K7" s="8">
        <f>J7/$J$8</f>
        <v>1.7482517482517483E-3</v>
      </c>
    </row>
    <row r="8" spans="2:11" x14ac:dyDescent="0.25">
      <c r="B8" s="14"/>
      <c r="C8" s="17">
        <v>80</v>
      </c>
      <c r="D8" s="17">
        <v>0</v>
      </c>
      <c r="E8" s="17">
        <v>1</v>
      </c>
      <c r="F8" s="17">
        <f>SUM(D8:E8)</f>
        <v>1</v>
      </c>
      <c r="G8" s="25"/>
      <c r="H8" s="17">
        <v>6</v>
      </c>
      <c r="J8">
        <f>SUM(J2:J7)</f>
        <v>572</v>
      </c>
      <c r="K8" s="11">
        <f>J8/$J$8</f>
        <v>1</v>
      </c>
    </row>
    <row r="9" spans="2:11" x14ac:dyDescent="0.25">
      <c r="B9" s="14"/>
      <c r="C9" s="17">
        <v>79</v>
      </c>
      <c r="D9" s="17">
        <v>1</v>
      </c>
      <c r="E9" s="17">
        <v>0</v>
      </c>
      <c r="F9" s="17">
        <f>SUM(D9:E9)</f>
        <v>1</v>
      </c>
      <c r="G9" s="25"/>
      <c r="H9" s="17">
        <v>7</v>
      </c>
    </row>
    <row r="10" spans="2:11" x14ac:dyDescent="0.25">
      <c r="B10" s="14"/>
      <c r="C10" s="17">
        <v>75</v>
      </c>
      <c r="D10" s="17">
        <v>1</v>
      </c>
      <c r="E10" s="17">
        <v>2</v>
      </c>
      <c r="F10" s="17">
        <f>SUM(D10:E10)</f>
        <v>3</v>
      </c>
      <c r="G10" s="25"/>
      <c r="H10" s="17">
        <v>8</v>
      </c>
    </row>
    <row r="11" spans="2:11" x14ac:dyDescent="0.25">
      <c r="B11" s="14"/>
      <c r="C11" s="17">
        <v>73</v>
      </c>
      <c r="D11" s="17">
        <v>2</v>
      </c>
      <c r="E11" s="17">
        <v>0</v>
      </c>
      <c r="F11" s="17">
        <f>SUM(D11:E11)</f>
        <v>2</v>
      </c>
      <c r="G11" s="25"/>
      <c r="H11" s="17">
        <v>9</v>
      </c>
    </row>
    <row r="12" spans="2:11" x14ac:dyDescent="0.25">
      <c r="B12" s="14"/>
      <c r="C12" s="17">
        <v>72</v>
      </c>
      <c r="D12" s="17">
        <v>2</v>
      </c>
      <c r="E12" s="17">
        <v>1</v>
      </c>
      <c r="F12" s="17">
        <f>SUM(D12:E12)</f>
        <v>3</v>
      </c>
      <c r="G12" s="25"/>
      <c r="H12" s="17">
        <v>10</v>
      </c>
    </row>
    <row r="13" spans="2:11" x14ac:dyDescent="0.25">
      <c r="B13" s="14"/>
      <c r="C13" s="17">
        <v>71</v>
      </c>
      <c r="D13" s="17">
        <v>1</v>
      </c>
      <c r="E13" s="17">
        <v>2</v>
      </c>
      <c r="F13" s="17">
        <f>SUM(D13:E13)</f>
        <v>3</v>
      </c>
      <c r="G13" s="25"/>
      <c r="H13" s="17">
        <v>11</v>
      </c>
    </row>
    <row r="14" spans="2:11" x14ac:dyDescent="0.25">
      <c r="B14" s="14"/>
      <c r="C14" s="17">
        <v>70</v>
      </c>
      <c r="D14" s="17">
        <v>1</v>
      </c>
      <c r="E14" s="17">
        <v>1</v>
      </c>
      <c r="F14" s="17">
        <f>SUM(D14:E14)</f>
        <v>2</v>
      </c>
      <c r="G14" s="25"/>
      <c r="H14" s="17">
        <v>12</v>
      </c>
    </row>
    <row r="15" spans="2:11" x14ac:dyDescent="0.25">
      <c r="B15" s="14"/>
      <c r="C15" s="17">
        <v>69</v>
      </c>
      <c r="D15" s="17">
        <v>1</v>
      </c>
      <c r="E15" s="17">
        <v>1</v>
      </c>
      <c r="F15" s="17">
        <f>SUM(D15:E15)</f>
        <v>2</v>
      </c>
      <c r="G15" s="25"/>
      <c r="H15" s="17">
        <v>13</v>
      </c>
    </row>
    <row r="16" spans="2:11" x14ac:dyDescent="0.25">
      <c r="B16" s="14"/>
      <c r="C16" s="17">
        <v>68</v>
      </c>
      <c r="D16" s="17">
        <v>1</v>
      </c>
      <c r="E16" s="17">
        <v>1</v>
      </c>
      <c r="F16" s="17">
        <f>SUM(D16:E16)</f>
        <v>2</v>
      </c>
      <c r="G16" s="25"/>
      <c r="H16" s="17">
        <v>14</v>
      </c>
    </row>
    <row r="17" spans="2:8" x14ac:dyDescent="0.25">
      <c r="B17" s="14"/>
      <c r="C17" s="17">
        <v>66</v>
      </c>
      <c r="D17" s="17">
        <v>3</v>
      </c>
      <c r="E17" s="17">
        <v>0</v>
      </c>
      <c r="F17" s="17">
        <f>SUM(D17:E17)</f>
        <v>3</v>
      </c>
      <c r="G17" s="25"/>
      <c r="H17" s="17">
        <v>15</v>
      </c>
    </row>
    <row r="18" spans="2:8" x14ac:dyDescent="0.25">
      <c r="B18" s="14"/>
      <c r="C18" s="17">
        <v>64</v>
      </c>
      <c r="D18" s="17">
        <v>4</v>
      </c>
      <c r="E18" s="17">
        <v>1</v>
      </c>
      <c r="F18" s="17">
        <f>SUM(D18:E18)</f>
        <v>5</v>
      </c>
      <c r="G18" s="25"/>
      <c r="H18" s="17">
        <v>16</v>
      </c>
    </row>
    <row r="19" spans="2:8" x14ac:dyDescent="0.25">
      <c r="B19" s="14"/>
      <c r="C19" s="17">
        <v>63</v>
      </c>
      <c r="D19" s="17">
        <v>1</v>
      </c>
      <c r="E19" s="17">
        <v>2</v>
      </c>
      <c r="F19" s="17">
        <f>SUM(D19:E19)</f>
        <v>3</v>
      </c>
      <c r="G19" s="25"/>
      <c r="H19" s="17">
        <v>17</v>
      </c>
    </row>
    <row r="20" spans="2:8" x14ac:dyDescent="0.25">
      <c r="B20" s="14"/>
      <c r="C20" s="17">
        <v>62</v>
      </c>
      <c r="D20" s="17">
        <v>4</v>
      </c>
      <c r="E20" s="17">
        <v>2</v>
      </c>
      <c r="F20" s="17">
        <f>SUM(D20:E20)</f>
        <v>6</v>
      </c>
      <c r="G20" s="25"/>
      <c r="H20" s="17">
        <v>18</v>
      </c>
    </row>
    <row r="21" spans="2:8" x14ac:dyDescent="0.25">
      <c r="B21" s="14"/>
      <c r="C21" s="17">
        <v>61</v>
      </c>
      <c r="D21" s="17">
        <v>2</v>
      </c>
      <c r="E21" s="17">
        <v>2</v>
      </c>
      <c r="F21" s="17">
        <f>SUM(D21:E21)</f>
        <v>4</v>
      </c>
      <c r="G21" s="25"/>
      <c r="H21" s="17">
        <v>19</v>
      </c>
    </row>
    <row r="22" spans="2:8" x14ac:dyDescent="0.25">
      <c r="B22" s="14"/>
      <c r="C22" s="17">
        <v>60</v>
      </c>
      <c r="D22" s="17">
        <v>6</v>
      </c>
      <c r="E22" s="17">
        <v>0</v>
      </c>
      <c r="F22" s="17">
        <f>SUM(D22:E22)</f>
        <v>6</v>
      </c>
      <c r="G22" s="25"/>
      <c r="H22" s="17">
        <v>20</v>
      </c>
    </row>
    <row r="23" spans="2:8" x14ac:dyDescent="0.25">
      <c r="B23" s="17" t="s">
        <v>615</v>
      </c>
      <c r="C23" s="17"/>
      <c r="D23" s="18">
        <f t="shared" ref="D23:E23" si="0">SUM(D3:D22)</f>
        <v>34</v>
      </c>
      <c r="E23" s="18">
        <f t="shared" si="0"/>
        <v>21</v>
      </c>
      <c r="F23" s="18">
        <f>SUM(F3:F22)</f>
        <v>55</v>
      </c>
      <c r="G23" s="26"/>
      <c r="H23" s="18">
        <f>SUM(H3:H22)</f>
        <v>210</v>
      </c>
    </row>
    <row r="24" spans="2:8" x14ac:dyDescent="0.25">
      <c r="B24" s="13"/>
      <c r="C24" s="12"/>
      <c r="D24" s="12"/>
      <c r="E24" s="12"/>
      <c r="F24" s="12"/>
      <c r="G24" s="12"/>
      <c r="H24" s="12"/>
    </row>
    <row r="25" spans="2:8" x14ac:dyDescent="0.25">
      <c r="B25" s="17" t="s">
        <v>614</v>
      </c>
      <c r="C25" s="17" t="s">
        <v>250</v>
      </c>
      <c r="D25" s="17" t="s">
        <v>251</v>
      </c>
      <c r="E25" s="17" t="s">
        <v>252</v>
      </c>
      <c r="F25" s="17" t="s">
        <v>615</v>
      </c>
      <c r="G25" s="17" t="s">
        <v>241</v>
      </c>
      <c r="H25" s="17" t="s">
        <v>242</v>
      </c>
    </row>
    <row r="26" spans="2:8" x14ac:dyDescent="0.25">
      <c r="B26" s="14" t="s">
        <v>609</v>
      </c>
      <c r="C26" s="17">
        <v>59</v>
      </c>
      <c r="D26" s="17">
        <v>1</v>
      </c>
      <c r="E26" s="17">
        <v>1</v>
      </c>
      <c r="F26" s="17">
        <f>SUM(D26:E26)</f>
        <v>2</v>
      </c>
      <c r="G26" s="24">
        <f>K3</f>
        <v>0.44230769230769229</v>
      </c>
      <c r="H26" s="17">
        <v>1</v>
      </c>
    </row>
    <row r="27" spans="2:8" x14ac:dyDescent="0.25">
      <c r="B27" s="14"/>
      <c r="C27" s="17">
        <v>58</v>
      </c>
      <c r="D27" s="17">
        <v>3</v>
      </c>
      <c r="E27" s="17">
        <v>0</v>
      </c>
      <c r="F27" s="17">
        <f>SUM(D27:E27)</f>
        <v>3</v>
      </c>
      <c r="G27" s="25"/>
      <c r="H27" s="17">
        <v>2</v>
      </c>
    </row>
    <row r="28" spans="2:8" x14ac:dyDescent="0.25">
      <c r="B28" s="14"/>
      <c r="C28" s="17">
        <v>57</v>
      </c>
      <c r="D28" s="17">
        <v>1</v>
      </c>
      <c r="E28" s="17">
        <v>0</v>
      </c>
      <c r="F28" s="17">
        <f>SUM(D28:E28)</f>
        <v>1</v>
      </c>
      <c r="G28" s="25"/>
      <c r="H28" s="17">
        <v>3</v>
      </c>
    </row>
    <row r="29" spans="2:8" x14ac:dyDescent="0.25">
      <c r="B29" s="14"/>
      <c r="C29" s="17">
        <v>56</v>
      </c>
      <c r="D29" s="17">
        <v>1</v>
      </c>
      <c r="E29" s="17">
        <v>2</v>
      </c>
      <c r="F29" s="17">
        <f>SUM(D29:E29)</f>
        <v>3</v>
      </c>
      <c r="G29" s="25"/>
      <c r="H29" s="17">
        <v>4</v>
      </c>
    </row>
    <row r="30" spans="2:8" x14ac:dyDescent="0.25">
      <c r="B30" s="14"/>
      <c r="C30" s="17">
        <v>55</v>
      </c>
      <c r="D30" s="17">
        <v>3</v>
      </c>
      <c r="E30" s="17">
        <v>2</v>
      </c>
      <c r="F30" s="17">
        <f>SUM(D30:E30)</f>
        <v>5</v>
      </c>
      <c r="G30" s="25"/>
      <c r="H30" s="17">
        <v>5</v>
      </c>
    </row>
    <row r="31" spans="2:8" x14ac:dyDescent="0.25">
      <c r="B31" s="14"/>
      <c r="C31" s="17">
        <v>54</v>
      </c>
      <c r="D31" s="17">
        <v>2</v>
      </c>
      <c r="E31" s="17">
        <v>0</v>
      </c>
      <c r="F31" s="17">
        <f>SUM(D31:E31)</f>
        <v>2</v>
      </c>
      <c r="G31" s="25"/>
      <c r="H31" s="17">
        <v>6</v>
      </c>
    </row>
    <row r="32" spans="2:8" x14ac:dyDescent="0.25">
      <c r="B32" s="14"/>
      <c r="C32" s="17">
        <v>53</v>
      </c>
      <c r="D32" s="17">
        <v>2</v>
      </c>
      <c r="E32" s="17">
        <v>0</v>
      </c>
      <c r="F32" s="17">
        <f>SUM(D32:E32)</f>
        <v>2</v>
      </c>
      <c r="G32" s="25"/>
      <c r="H32" s="17">
        <v>7</v>
      </c>
    </row>
    <row r="33" spans="2:8" x14ac:dyDescent="0.25">
      <c r="B33" s="14"/>
      <c r="C33" s="17">
        <v>51</v>
      </c>
      <c r="D33" s="17">
        <v>3</v>
      </c>
      <c r="E33" s="17">
        <v>1</v>
      </c>
      <c r="F33" s="17">
        <f>SUM(D33:E33)</f>
        <v>4</v>
      </c>
      <c r="G33" s="25"/>
      <c r="H33" s="17">
        <v>8</v>
      </c>
    </row>
    <row r="34" spans="2:8" x14ac:dyDescent="0.25">
      <c r="B34" s="14"/>
      <c r="C34" s="17">
        <v>50</v>
      </c>
      <c r="D34" s="17">
        <v>0</v>
      </c>
      <c r="E34" s="17">
        <v>2</v>
      </c>
      <c r="F34" s="17">
        <f>SUM(D34:E34)</f>
        <v>2</v>
      </c>
      <c r="G34" s="25"/>
      <c r="H34" s="17">
        <v>9</v>
      </c>
    </row>
    <row r="35" spans="2:8" x14ac:dyDescent="0.25">
      <c r="B35" s="14"/>
      <c r="C35" s="17">
        <v>49</v>
      </c>
      <c r="D35" s="17">
        <v>1</v>
      </c>
      <c r="E35" s="17">
        <v>0</v>
      </c>
      <c r="F35" s="17">
        <f>SUM(D35:E35)</f>
        <v>1</v>
      </c>
      <c r="G35" s="25"/>
      <c r="H35" s="17">
        <v>10</v>
      </c>
    </row>
    <row r="36" spans="2:8" x14ac:dyDescent="0.25">
      <c r="B36" s="14"/>
      <c r="C36" s="17">
        <v>45</v>
      </c>
      <c r="D36" s="17">
        <v>1</v>
      </c>
      <c r="E36" s="17">
        <v>0</v>
      </c>
      <c r="F36" s="17">
        <f>SUM(D36:E36)</f>
        <v>1</v>
      </c>
      <c r="G36" s="25"/>
      <c r="H36" s="17">
        <v>11</v>
      </c>
    </row>
    <row r="37" spans="2:8" x14ac:dyDescent="0.25">
      <c r="B37" s="14"/>
      <c r="C37" s="17">
        <v>43</v>
      </c>
      <c r="D37" s="17">
        <v>2</v>
      </c>
      <c r="E37" s="17">
        <v>1</v>
      </c>
      <c r="F37" s="17">
        <f>SUM(D37:E37)</f>
        <v>3</v>
      </c>
      <c r="G37" s="25"/>
      <c r="H37" s="17">
        <v>12</v>
      </c>
    </row>
    <row r="38" spans="2:8" x14ac:dyDescent="0.25">
      <c r="B38" s="14"/>
      <c r="C38" s="17">
        <v>42</v>
      </c>
      <c r="D38" s="17">
        <v>2</v>
      </c>
      <c r="E38" s="17">
        <v>2</v>
      </c>
      <c r="F38" s="17">
        <f>SUM(D38:E38)</f>
        <v>4</v>
      </c>
      <c r="G38" s="25"/>
      <c r="H38" s="17">
        <v>13</v>
      </c>
    </row>
    <row r="39" spans="2:8" x14ac:dyDescent="0.25">
      <c r="B39" s="14"/>
      <c r="C39" s="17">
        <v>40</v>
      </c>
      <c r="D39" s="17">
        <v>2</v>
      </c>
      <c r="E39" s="17">
        <v>0</v>
      </c>
      <c r="F39" s="17">
        <f>SUM(D39:E39)</f>
        <v>2</v>
      </c>
      <c r="G39" s="25"/>
      <c r="H39" s="17">
        <v>14</v>
      </c>
    </row>
    <row r="40" spans="2:8" x14ac:dyDescent="0.25">
      <c r="B40" s="14"/>
      <c r="C40" s="17">
        <v>39</v>
      </c>
      <c r="D40" s="17">
        <v>1</v>
      </c>
      <c r="E40" s="17">
        <v>0</v>
      </c>
      <c r="F40" s="17">
        <f>SUM(D40:E40)</f>
        <v>1</v>
      </c>
      <c r="G40" s="25"/>
      <c r="H40" s="17">
        <v>15</v>
      </c>
    </row>
    <row r="41" spans="2:8" x14ac:dyDescent="0.25">
      <c r="B41" s="14"/>
      <c r="C41" s="17">
        <v>38</v>
      </c>
      <c r="D41" s="17">
        <v>2</v>
      </c>
      <c r="E41" s="17">
        <v>0</v>
      </c>
      <c r="F41" s="17">
        <f>SUM(D41:E41)</f>
        <v>2</v>
      </c>
      <c r="G41" s="25"/>
      <c r="H41" s="17">
        <v>16</v>
      </c>
    </row>
    <row r="42" spans="2:8" x14ac:dyDescent="0.25">
      <c r="B42" s="14"/>
      <c r="C42" s="17">
        <v>37</v>
      </c>
      <c r="D42" s="17">
        <v>1</v>
      </c>
      <c r="E42" s="17">
        <v>0</v>
      </c>
      <c r="F42" s="17">
        <f>SUM(D42:E42)</f>
        <v>1</v>
      </c>
      <c r="G42" s="25"/>
      <c r="H42" s="17">
        <v>17</v>
      </c>
    </row>
    <row r="43" spans="2:8" x14ac:dyDescent="0.25">
      <c r="B43" s="14"/>
      <c r="C43" s="17">
        <v>36</v>
      </c>
      <c r="D43" s="17">
        <v>1</v>
      </c>
      <c r="E43" s="17">
        <v>0</v>
      </c>
      <c r="F43" s="17">
        <f>SUM(D43:E43)</f>
        <v>1</v>
      </c>
      <c r="G43" s="25"/>
      <c r="H43" s="17">
        <v>18</v>
      </c>
    </row>
    <row r="44" spans="2:8" x14ac:dyDescent="0.25">
      <c r="B44" s="14"/>
      <c r="C44" s="17">
        <v>34</v>
      </c>
      <c r="D44" s="17">
        <v>2</v>
      </c>
      <c r="E44" s="17">
        <v>0</v>
      </c>
      <c r="F44" s="17">
        <f>SUM(D44:E44)</f>
        <v>2</v>
      </c>
      <c r="G44" s="25"/>
      <c r="H44" s="17">
        <v>19</v>
      </c>
    </row>
    <row r="45" spans="2:8" x14ac:dyDescent="0.25">
      <c r="B45" s="14"/>
      <c r="C45" s="17">
        <v>33</v>
      </c>
      <c r="D45" s="17">
        <v>2</v>
      </c>
      <c r="E45" s="17">
        <v>1</v>
      </c>
      <c r="F45" s="17">
        <f>SUM(D45:E45)</f>
        <v>3</v>
      </c>
      <c r="G45" s="25"/>
      <c r="H45" s="17">
        <v>20</v>
      </c>
    </row>
    <row r="46" spans="2:8" x14ac:dyDescent="0.25">
      <c r="B46" s="14"/>
      <c r="C46" s="17">
        <v>31</v>
      </c>
      <c r="D46" s="17">
        <v>1</v>
      </c>
      <c r="E46" s="17">
        <v>0</v>
      </c>
      <c r="F46" s="17">
        <f>SUM(D46:E46)</f>
        <v>1</v>
      </c>
      <c r="G46" s="25"/>
      <c r="H46" s="17">
        <v>21</v>
      </c>
    </row>
    <row r="47" spans="2:8" x14ac:dyDescent="0.25">
      <c r="B47" s="14"/>
      <c r="C47" s="17">
        <v>29</v>
      </c>
      <c r="D47" s="17">
        <v>0</v>
      </c>
      <c r="E47" s="17">
        <v>1</v>
      </c>
      <c r="F47" s="17">
        <f>SUM(D47:E47)</f>
        <v>1</v>
      </c>
      <c r="G47" s="25"/>
      <c r="H47" s="17">
        <v>22</v>
      </c>
    </row>
    <row r="48" spans="2:8" x14ac:dyDescent="0.25">
      <c r="B48" s="17" t="s">
        <v>615</v>
      </c>
      <c r="C48" s="17"/>
      <c r="D48" s="18">
        <f>SUM(D26:D47)</f>
        <v>34</v>
      </c>
      <c r="E48" s="18">
        <f t="shared" ref="E48" si="1">SUM(E26:E47)</f>
        <v>13</v>
      </c>
      <c r="F48" s="18">
        <f>SUM(F26:F47)</f>
        <v>47</v>
      </c>
      <c r="G48" s="26"/>
      <c r="H48" s="18">
        <f>SUM(H26:H47)</f>
        <v>253</v>
      </c>
    </row>
    <row r="49" spans="2:8" x14ac:dyDescent="0.25">
      <c r="B49" s="13"/>
      <c r="C49" s="12"/>
      <c r="D49" s="12"/>
      <c r="E49" s="12"/>
      <c r="F49" s="12"/>
      <c r="G49" s="12"/>
      <c r="H49" s="12"/>
    </row>
    <row r="50" spans="2:8" x14ac:dyDescent="0.25">
      <c r="B50" s="17" t="s">
        <v>614</v>
      </c>
      <c r="C50" s="17" t="s">
        <v>250</v>
      </c>
      <c r="D50" s="17" t="s">
        <v>251</v>
      </c>
      <c r="E50" s="17" t="s">
        <v>252</v>
      </c>
      <c r="F50" s="17" t="s">
        <v>615</v>
      </c>
      <c r="G50" s="17" t="s">
        <v>241</v>
      </c>
      <c r="H50" s="17" t="s">
        <v>242</v>
      </c>
    </row>
    <row r="51" spans="2:8" x14ac:dyDescent="0.25">
      <c r="B51" s="14" t="s">
        <v>610</v>
      </c>
      <c r="C51" s="17">
        <v>28</v>
      </c>
      <c r="D51" s="17">
        <v>1</v>
      </c>
      <c r="E51" s="17">
        <v>1</v>
      </c>
      <c r="F51" s="17">
        <f>SUM(D51:E51)</f>
        <v>2</v>
      </c>
      <c r="G51" s="24">
        <f>K4</f>
        <v>0.11538461538461539</v>
      </c>
      <c r="H51" s="17">
        <v>1</v>
      </c>
    </row>
    <row r="52" spans="2:8" x14ac:dyDescent="0.25">
      <c r="B52" s="14"/>
      <c r="C52" s="17">
        <v>27</v>
      </c>
      <c r="D52" s="17">
        <v>2</v>
      </c>
      <c r="E52" s="17">
        <v>0</v>
      </c>
      <c r="F52" s="17">
        <f>SUM(D52:E52)</f>
        <v>2</v>
      </c>
      <c r="G52" s="25"/>
      <c r="H52" s="17">
        <v>2</v>
      </c>
    </row>
    <row r="53" spans="2:8" x14ac:dyDescent="0.25">
      <c r="B53" s="14"/>
      <c r="C53" s="17">
        <v>26</v>
      </c>
      <c r="D53" s="17">
        <v>1</v>
      </c>
      <c r="E53" s="17">
        <v>0</v>
      </c>
      <c r="F53" s="17">
        <f>SUM(D53:E53)</f>
        <v>1</v>
      </c>
      <c r="G53" s="25"/>
      <c r="H53" s="17">
        <v>3</v>
      </c>
    </row>
    <row r="54" spans="2:8" x14ac:dyDescent="0.25">
      <c r="B54" s="14"/>
      <c r="C54" s="17">
        <v>25</v>
      </c>
      <c r="D54" s="17">
        <v>0</v>
      </c>
      <c r="E54" s="17">
        <v>1</v>
      </c>
      <c r="F54" s="17">
        <f>SUM(D54:E54)</f>
        <v>1</v>
      </c>
      <c r="G54" s="25"/>
      <c r="H54" s="17">
        <v>4</v>
      </c>
    </row>
    <row r="55" spans="2:8" x14ac:dyDescent="0.25">
      <c r="B55" s="14"/>
      <c r="C55" s="17">
        <v>24</v>
      </c>
      <c r="D55" s="17">
        <v>0</v>
      </c>
      <c r="E55" s="17">
        <v>3</v>
      </c>
      <c r="F55" s="17">
        <f>SUM(D55:E55)</f>
        <v>3</v>
      </c>
      <c r="G55" s="25"/>
      <c r="H55" s="17">
        <v>5</v>
      </c>
    </row>
    <row r="56" spans="2:8" x14ac:dyDescent="0.25">
      <c r="B56" s="14"/>
      <c r="C56" s="17">
        <v>23</v>
      </c>
      <c r="D56" s="17">
        <v>1</v>
      </c>
      <c r="E56" s="17">
        <v>1</v>
      </c>
      <c r="F56" s="17">
        <f>SUM(D56:E56)</f>
        <v>2</v>
      </c>
      <c r="G56" s="25"/>
      <c r="H56" s="17">
        <v>6</v>
      </c>
    </row>
    <row r="57" spans="2:8" x14ac:dyDescent="0.25">
      <c r="B57" s="14"/>
      <c r="C57" s="17">
        <v>22</v>
      </c>
      <c r="D57" s="17">
        <v>1</v>
      </c>
      <c r="E57" s="17">
        <v>1</v>
      </c>
      <c r="F57" s="17">
        <f>SUM(D57:E57)</f>
        <v>2</v>
      </c>
      <c r="G57" s="25"/>
      <c r="H57" s="17">
        <v>7</v>
      </c>
    </row>
    <row r="58" spans="2:8" x14ac:dyDescent="0.25">
      <c r="B58" s="14"/>
      <c r="C58" s="17">
        <v>21</v>
      </c>
      <c r="D58" s="17">
        <v>3</v>
      </c>
      <c r="E58" s="17">
        <v>0</v>
      </c>
      <c r="F58" s="17">
        <f>SUM(D58:E58)</f>
        <v>3</v>
      </c>
      <c r="G58" s="25"/>
      <c r="H58" s="17">
        <v>8</v>
      </c>
    </row>
    <row r="59" spans="2:8" x14ac:dyDescent="0.25">
      <c r="B59" s="14"/>
      <c r="C59" s="17">
        <v>20</v>
      </c>
      <c r="D59" s="17">
        <v>1</v>
      </c>
      <c r="E59" s="17">
        <v>1</v>
      </c>
      <c r="F59" s="17">
        <f>SUM(D59:E59)</f>
        <v>2</v>
      </c>
      <c r="G59" s="25"/>
      <c r="H59" s="17">
        <v>9</v>
      </c>
    </row>
    <row r="60" spans="2:8" x14ac:dyDescent="0.25">
      <c r="B60" s="14"/>
      <c r="C60" s="17">
        <v>19</v>
      </c>
      <c r="D60" s="17">
        <v>3</v>
      </c>
      <c r="E60" s="17">
        <v>0</v>
      </c>
      <c r="F60" s="17">
        <f>SUM(D60:E60)</f>
        <v>3</v>
      </c>
      <c r="G60" s="25"/>
      <c r="H60" s="17">
        <v>10</v>
      </c>
    </row>
    <row r="61" spans="2:8" x14ac:dyDescent="0.25">
      <c r="B61" s="14"/>
      <c r="C61" s="17">
        <v>18</v>
      </c>
      <c r="D61" s="17">
        <v>0</v>
      </c>
      <c r="E61" s="17">
        <v>1</v>
      </c>
      <c r="F61" s="17">
        <f>SUM(D61:E61)</f>
        <v>1</v>
      </c>
      <c r="G61" s="25"/>
      <c r="H61" s="17">
        <v>11</v>
      </c>
    </row>
    <row r="62" spans="2:8" x14ac:dyDescent="0.25">
      <c r="B62" s="17" t="s">
        <v>615</v>
      </c>
      <c r="C62" s="17"/>
      <c r="D62" s="18">
        <f>SUM(D51:D61)</f>
        <v>13</v>
      </c>
      <c r="E62" s="18">
        <f t="shared" ref="E62" si="2">SUM(E51:E61)</f>
        <v>9</v>
      </c>
      <c r="F62" s="18">
        <f>SUM(F51:F61)</f>
        <v>22</v>
      </c>
      <c r="G62" s="26"/>
      <c r="H62" s="18">
        <f>SUM(H51:H61)</f>
        <v>66</v>
      </c>
    </row>
    <row r="63" spans="2:8" x14ac:dyDescent="0.25">
      <c r="B63" s="13"/>
      <c r="C63" s="12"/>
      <c r="D63" s="12"/>
      <c r="E63" s="12"/>
      <c r="F63" s="12"/>
      <c r="G63" s="12"/>
      <c r="H63" s="12"/>
    </row>
    <row r="64" spans="2:8" x14ac:dyDescent="0.25">
      <c r="B64" s="17" t="s">
        <v>614</v>
      </c>
      <c r="C64" s="17" t="s">
        <v>250</v>
      </c>
      <c r="D64" s="17" t="s">
        <v>251</v>
      </c>
      <c r="E64" s="17" t="s">
        <v>252</v>
      </c>
      <c r="F64" s="17" t="s">
        <v>615</v>
      </c>
      <c r="G64" s="17" t="s">
        <v>241</v>
      </c>
      <c r="H64" s="17" t="s">
        <v>242</v>
      </c>
    </row>
    <row r="65" spans="2:8" x14ac:dyDescent="0.25">
      <c r="B65" s="14" t="s">
        <v>611</v>
      </c>
      <c r="C65" s="17">
        <v>17</v>
      </c>
      <c r="D65" s="17">
        <v>2</v>
      </c>
      <c r="E65" s="17">
        <v>4</v>
      </c>
      <c r="F65" s="17">
        <f>SUM(D65:E65)</f>
        <v>6</v>
      </c>
      <c r="G65" s="24">
        <f>K5</f>
        <v>3.6713286713286712E-2</v>
      </c>
      <c r="H65" s="17">
        <v>1</v>
      </c>
    </row>
    <row r="66" spans="2:8" x14ac:dyDescent="0.25">
      <c r="B66" s="14"/>
      <c r="C66" s="17">
        <v>16</v>
      </c>
      <c r="D66" s="17">
        <v>2</v>
      </c>
      <c r="E66" s="17">
        <v>0</v>
      </c>
      <c r="F66" s="17">
        <f>SUM(D66:E66)</f>
        <v>2</v>
      </c>
      <c r="G66" s="25"/>
      <c r="H66" s="17">
        <v>2</v>
      </c>
    </row>
    <row r="67" spans="2:8" x14ac:dyDescent="0.25">
      <c r="B67" s="14"/>
      <c r="C67" s="17">
        <v>15</v>
      </c>
      <c r="D67" s="17">
        <v>1</v>
      </c>
      <c r="E67" s="17">
        <v>2</v>
      </c>
      <c r="F67" s="17">
        <f>SUM(D67:E67)</f>
        <v>3</v>
      </c>
      <c r="G67" s="25"/>
      <c r="H67" s="17">
        <v>3</v>
      </c>
    </row>
    <row r="68" spans="2:8" x14ac:dyDescent="0.25">
      <c r="B68" s="14"/>
      <c r="C68" s="17">
        <v>14</v>
      </c>
      <c r="D68" s="17">
        <v>2</v>
      </c>
      <c r="E68" s="17">
        <v>0</v>
      </c>
      <c r="F68" s="17">
        <f>SUM(D68:E68)</f>
        <v>2</v>
      </c>
      <c r="G68" s="25"/>
      <c r="H68" s="17">
        <v>4</v>
      </c>
    </row>
    <row r="69" spans="2:8" x14ac:dyDescent="0.25">
      <c r="B69" s="14"/>
      <c r="C69" s="17">
        <v>13</v>
      </c>
      <c r="D69" s="17">
        <v>0</v>
      </c>
      <c r="E69" s="17">
        <v>2</v>
      </c>
      <c r="F69" s="17">
        <f>SUM(D69:E69)</f>
        <v>2</v>
      </c>
      <c r="G69" s="25"/>
      <c r="H69" s="17">
        <v>5</v>
      </c>
    </row>
    <row r="70" spans="2:8" x14ac:dyDescent="0.25">
      <c r="B70" s="14"/>
      <c r="C70" s="17">
        <v>12</v>
      </c>
      <c r="D70" s="17">
        <v>0</v>
      </c>
      <c r="E70" s="17">
        <v>2</v>
      </c>
      <c r="F70" s="17">
        <f>SUM(D70:E70)</f>
        <v>2</v>
      </c>
      <c r="G70" s="25"/>
      <c r="H70" s="17">
        <v>6</v>
      </c>
    </row>
    <row r="71" spans="2:8" x14ac:dyDescent="0.25">
      <c r="B71" s="17" t="s">
        <v>615</v>
      </c>
      <c r="C71" s="17"/>
      <c r="D71" s="18">
        <f>SUM(D65:D70)</f>
        <v>7</v>
      </c>
      <c r="E71" s="18">
        <f t="shared" ref="E71" si="3">SUM(E65:E70)</f>
        <v>10</v>
      </c>
      <c r="F71" s="18">
        <f>SUM(F65:F70)</f>
        <v>17</v>
      </c>
      <c r="G71" s="26"/>
      <c r="H71" s="18">
        <f>SUM(H65:H70)</f>
        <v>21</v>
      </c>
    </row>
    <row r="72" spans="2:8" x14ac:dyDescent="0.25">
      <c r="B72" s="19"/>
      <c r="C72" s="19"/>
      <c r="D72" s="20"/>
      <c r="E72" s="20"/>
      <c r="F72" s="20"/>
      <c r="G72" s="19"/>
      <c r="H72" s="20"/>
    </row>
    <row r="73" spans="2:8" x14ac:dyDescent="0.25">
      <c r="B73" s="17" t="s">
        <v>614</v>
      </c>
      <c r="C73" s="17" t="s">
        <v>250</v>
      </c>
      <c r="D73" s="17" t="s">
        <v>251</v>
      </c>
      <c r="E73" s="17" t="s">
        <v>252</v>
      </c>
      <c r="F73" s="17" t="s">
        <v>615</v>
      </c>
      <c r="G73" s="17" t="s">
        <v>241</v>
      </c>
      <c r="H73" s="17" t="s">
        <v>242</v>
      </c>
    </row>
    <row r="74" spans="2:8" x14ac:dyDescent="0.25">
      <c r="B74" s="14" t="s">
        <v>612</v>
      </c>
      <c r="C74" s="17">
        <v>11</v>
      </c>
      <c r="D74" s="17">
        <v>2</v>
      </c>
      <c r="E74" s="17">
        <v>1</v>
      </c>
      <c r="F74" s="17">
        <f>SUM(D74:E74)</f>
        <v>3</v>
      </c>
      <c r="G74" s="24">
        <f>K6</f>
        <v>3.6713286713286712E-2</v>
      </c>
      <c r="H74" s="17">
        <v>1</v>
      </c>
    </row>
    <row r="75" spans="2:8" x14ac:dyDescent="0.25">
      <c r="B75" s="14"/>
      <c r="C75" s="17">
        <v>10</v>
      </c>
      <c r="D75" s="17">
        <v>1</v>
      </c>
      <c r="E75" s="17">
        <v>0</v>
      </c>
      <c r="F75" s="17">
        <f>SUM(D75:E75)</f>
        <v>1</v>
      </c>
      <c r="G75" s="25"/>
      <c r="H75" s="17">
        <v>2</v>
      </c>
    </row>
    <row r="76" spans="2:8" x14ac:dyDescent="0.25">
      <c r="B76" s="14"/>
      <c r="C76" s="17">
        <v>9</v>
      </c>
      <c r="D76" s="17">
        <v>3</v>
      </c>
      <c r="E76" s="17">
        <v>1</v>
      </c>
      <c r="F76" s="17">
        <f>SUM(D76:E76)</f>
        <v>4</v>
      </c>
      <c r="G76" s="25"/>
      <c r="H76" s="17">
        <v>3</v>
      </c>
    </row>
    <row r="77" spans="2:8" x14ac:dyDescent="0.25">
      <c r="B77" s="14"/>
      <c r="C77" s="17">
        <v>8</v>
      </c>
      <c r="D77" s="17">
        <v>1</v>
      </c>
      <c r="E77" s="17">
        <v>1</v>
      </c>
      <c r="F77" s="17">
        <f>SUM(D77:E77)</f>
        <v>2</v>
      </c>
      <c r="G77" s="25"/>
      <c r="H77" s="17">
        <v>4</v>
      </c>
    </row>
    <row r="78" spans="2:8" x14ac:dyDescent="0.25">
      <c r="B78" s="14"/>
      <c r="C78" s="17">
        <v>7</v>
      </c>
      <c r="D78" s="17">
        <v>3</v>
      </c>
      <c r="E78" s="17">
        <v>1</v>
      </c>
      <c r="F78" s="17">
        <f>SUM(D78:E78)</f>
        <v>4</v>
      </c>
      <c r="G78" s="25"/>
      <c r="H78" s="17">
        <v>5</v>
      </c>
    </row>
    <row r="79" spans="2:8" x14ac:dyDescent="0.25">
      <c r="B79" s="14"/>
      <c r="C79" s="17">
        <v>6</v>
      </c>
      <c r="D79" s="17">
        <v>1</v>
      </c>
      <c r="E79" s="17">
        <v>0</v>
      </c>
      <c r="F79" s="17">
        <f>SUM(D79:E79)</f>
        <v>1</v>
      </c>
      <c r="G79" s="25"/>
      <c r="H79" s="17">
        <v>6</v>
      </c>
    </row>
    <row r="80" spans="2:8" x14ac:dyDescent="0.25">
      <c r="B80" s="17" t="s">
        <v>615</v>
      </c>
      <c r="C80" s="17"/>
      <c r="D80" s="18">
        <f>SUM(D74:D79)</f>
        <v>11</v>
      </c>
      <c r="E80" s="18">
        <f>SUM(E74:E79)</f>
        <v>4</v>
      </c>
      <c r="F80" s="18">
        <f>SUM(F74:F79)</f>
        <v>15</v>
      </c>
      <c r="G80" s="26"/>
      <c r="H80" s="18">
        <f>SUM(H74:H79)</f>
        <v>21</v>
      </c>
    </row>
    <row r="81" spans="2:8" x14ac:dyDescent="0.25">
      <c r="B81" s="19"/>
      <c r="C81" s="19"/>
      <c r="D81" s="20"/>
      <c r="E81" s="20"/>
      <c r="F81" s="20"/>
      <c r="G81" s="19"/>
      <c r="H81" s="20"/>
    </row>
    <row r="82" spans="2:8" x14ac:dyDescent="0.25">
      <c r="B82" s="17" t="s">
        <v>614</v>
      </c>
      <c r="C82" s="17" t="s">
        <v>250</v>
      </c>
      <c r="D82" s="17" t="s">
        <v>251</v>
      </c>
      <c r="E82" s="17" t="s">
        <v>252</v>
      </c>
      <c r="F82" s="17" t="s">
        <v>615</v>
      </c>
      <c r="G82" s="17" t="s">
        <v>241</v>
      </c>
      <c r="H82" s="17" t="s">
        <v>242</v>
      </c>
    </row>
    <row r="83" spans="2:8" x14ac:dyDescent="0.25">
      <c r="B83" s="21" t="s">
        <v>613</v>
      </c>
      <c r="C83" s="17">
        <v>4</v>
      </c>
      <c r="D83" s="17">
        <v>1</v>
      </c>
      <c r="E83" s="17">
        <v>0</v>
      </c>
      <c r="F83" s="17">
        <f>SUM(D83:E83)</f>
        <v>1</v>
      </c>
      <c r="G83" s="23">
        <f>K7</f>
        <v>1.7482517482517483E-3</v>
      </c>
      <c r="H83" s="17">
        <v>1</v>
      </c>
    </row>
    <row r="84" spans="2:8" x14ac:dyDescent="0.25">
      <c r="B84" s="17" t="s">
        <v>615</v>
      </c>
      <c r="C84" s="17"/>
      <c r="D84" s="18">
        <f>SUM(D83:D83)</f>
        <v>1</v>
      </c>
      <c r="E84" s="18">
        <f>SUM(E83:E83)</f>
        <v>0</v>
      </c>
      <c r="F84" s="18">
        <f>SUM(F83:F83)</f>
        <v>1</v>
      </c>
      <c r="G84" s="23"/>
      <c r="H84" s="18">
        <f>SUM(H83:H83)</f>
        <v>1</v>
      </c>
    </row>
    <row r="85" spans="2:8" x14ac:dyDescent="0.25">
      <c r="B85" s="17"/>
      <c r="C85" s="17"/>
      <c r="D85" s="18"/>
      <c r="E85" s="18"/>
      <c r="F85" s="18"/>
      <c r="G85" s="28"/>
      <c r="H85" s="18"/>
    </row>
    <row r="86" spans="2:8" x14ac:dyDescent="0.25">
      <c r="B86" s="17" t="s">
        <v>239</v>
      </c>
      <c r="C86" s="17"/>
      <c r="D86" s="18">
        <f>D84+D80+D71+D62+D48+D23</f>
        <v>100</v>
      </c>
      <c r="E86" s="18">
        <f>E84+E80+E71+E62+E48+E23</f>
        <v>57</v>
      </c>
      <c r="F86" s="18">
        <f>SUM(F84+F80+F71+F62+F48+F23)</f>
        <v>157</v>
      </c>
      <c r="G86" s="28">
        <f>K8</f>
        <v>1</v>
      </c>
      <c r="H86" s="18">
        <f>H84+H80+H71+H62+H23+H48</f>
        <v>572</v>
      </c>
    </row>
    <row r="87" spans="2:8" x14ac:dyDescent="0.25">
      <c r="B87" s="12"/>
      <c r="C87" s="12"/>
      <c r="D87" s="12"/>
      <c r="E87" s="12"/>
      <c r="F87" s="12"/>
      <c r="G87" s="27"/>
      <c r="H87" s="12"/>
    </row>
    <row r="88" spans="2:8" x14ac:dyDescent="0.25">
      <c r="B88" s="12"/>
      <c r="C88" s="12"/>
      <c r="D88" s="12"/>
      <c r="E88" s="12"/>
      <c r="F88" s="12"/>
      <c r="G88" s="12"/>
    </row>
    <row r="89" spans="2:8" x14ac:dyDescent="0.25">
      <c r="B89" s="12"/>
      <c r="C89" s="12"/>
      <c r="D89" s="12"/>
      <c r="E89" s="12"/>
      <c r="F89" s="12"/>
      <c r="G89" s="12"/>
      <c r="H89" s="12"/>
    </row>
  </sheetData>
  <mergeCells count="11">
    <mergeCell ref="G74:G80"/>
    <mergeCell ref="G65:G71"/>
    <mergeCell ref="G51:G62"/>
    <mergeCell ref="G26:G48"/>
    <mergeCell ref="G3:G23"/>
    <mergeCell ref="G83:G84"/>
    <mergeCell ref="B3:B22"/>
    <mergeCell ref="B26:B47"/>
    <mergeCell ref="B51:B61"/>
    <mergeCell ref="B65:B70"/>
    <mergeCell ref="B74:B7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1"/>
  <sheetViews>
    <sheetView topLeftCell="H239" workbookViewId="0">
      <selection activeCell="L248" sqref="L248"/>
    </sheetView>
  </sheetViews>
  <sheetFormatPr baseColWidth="10" defaultRowHeight="15" x14ac:dyDescent="0.25"/>
  <cols>
    <col min="1" max="1" width="48.85546875" customWidth="1"/>
    <col min="2" max="2" width="59.7109375" bestFit="1" customWidth="1"/>
    <col min="4" max="4" width="17.42578125" bestFit="1" customWidth="1"/>
    <col min="5" max="5" width="21.42578125" bestFit="1" customWidth="1"/>
    <col min="7" max="7" width="8.140625" bestFit="1" customWidth="1"/>
    <col min="10" max="10" width="20" bestFit="1" customWidth="1"/>
    <col min="11" max="11" width="12.140625" bestFit="1" customWidth="1"/>
    <col min="13" max="13" width="22.42578125" customWidth="1"/>
    <col min="14" max="14" width="20" customWidth="1"/>
    <col min="15" max="15" width="17.7109375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605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242</v>
      </c>
    </row>
    <row r="2" spans="1:16" x14ac:dyDescent="0.25">
      <c r="A2" t="s">
        <v>277</v>
      </c>
      <c r="B2" t="s">
        <v>212</v>
      </c>
      <c r="C2" t="s">
        <v>213</v>
      </c>
      <c r="D2" t="s">
        <v>17</v>
      </c>
      <c r="E2">
        <v>28532405</v>
      </c>
      <c r="F2">
        <v>76</v>
      </c>
      <c r="G2" t="s">
        <v>255</v>
      </c>
      <c r="H2" t="s">
        <v>36</v>
      </c>
      <c r="I2" t="s">
        <v>19</v>
      </c>
      <c r="J2" t="s">
        <v>143</v>
      </c>
      <c r="K2" t="s">
        <v>21</v>
      </c>
      <c r="L2" t="s">
        <v>275</v>
      </c>
      <c r="M2" t="s">
        <v>274</v>
      </c>
      <c r="N2" t="s">
        <v>24</v>
      </c>
      <c r="O2" s="1">
        <v>43837</v>
      </c>
      <c r="P2">
        <v>1</v>
      </c>
    </row>
    <row r="3" spans="1:16" x14ac:dyDescent="0.25">
      <c r="A3" t="s">
        <v>31</v>
      </c>
      <c r="B3" t="s">
        <v>78</v>
      </c>
      <c r="C3" t="s">
        <v>604</v>
      </c>
      <c r="D3" t="s">
        <v>17</v>
      </c>
      <c r="E3">
        <v>4587213</v>
      </c>
      <c r="F3">
        <v>68</v>
      </c>
      <c r="G3" t="s">
        <v>255</v>
      </c>
      <c r="H3" t="s">
        <v>18</v>
      </c>
      <c r="I3" t="s">
        <v>19</v>
      </c>
      <c r="J3" t="s">
        <v>482</v>
      </c>
      <c r="K3" t="s">
        <v>21</v>
      </c>
      <c r="L3" t="s">
        <v>258</v>
      </c>
      <c r="M3" t="s">
        <v>257</v>
      </c>
      <c r="N3" t="s">
        <v>24</v>
      </c>
      <c r="O3" s="1">
        <v>43837</v>
      </c>
      <c r="P3">
        <v>1</v>
      </c>
    </row>
    <row r="4" spans="1:16" x14ac:dyDescent="0.25">
      <c r="A4" t="s">
        <v>31</v>
      </c>
      <c r="B4" t="s">
        <v>78</v>
      </c>
      <c r="C4" t="s">
        <v>603</v>
      </c>
      <c r="D4" t="s">
        <v>17</v>
      </c>
      <c r="E4">
        <v>24317016</v>
      </c>
      <c r="F4">
        <v>63</v>
      </c>
      <c r="G4" t="s">
        <v>255</v>
      </c>
      <c r="H4" t="s">
        <v>36</v>
      </c>
      <c r="I4" t="s">
        <v>19</v>
      </c>
      <c r="J4" t="s">
        <v>102</v>
      </c>
      <c r="K4" t="s">
        <v>21</v>
      </c>
      <c r="L4" t="s">
        <v>261</v>
      </c>
      <c r="M4" t="s">
        <v>260</v>
      </c>
      <c r="N4" t="s">
        <v>24</v>
      </c>
      <c r="O4" s="1">
        <v>43837</v>
      </c>
      <c r="P4">
        <v>1</v>
      </c>
    </row>
    <row r="5" spans="1:16" x14ac:dyDescent="0.25">
      <c r="A5" t="s">
        <v>25</v>
      </c>
      <c r="B5" t="s">
        <v>68</v>
      </c>
      <c r="C5" t="s">
        <v>602</v>
      </c>
      <c r="D5" t="s">
        <v>17</v>
      </c>
      <c r="E5">
        <v>1088254192</v>
      </c>
      <c r="F5">
        <v>32</v>
      </c>
      <c r="G5" t="s">
        <v>255</v>
      </c>
      <c r="H5" t="s">
        <v>18</v>
      </c>
      <c r="I5" t="s">
        <v>19</v>
      </c>
      <c r="J5" t="s">
        <v>20</v>
      </c>
      <c r="K5" t="s">
        <v>28</v>
      </c>
      <c r="L5" t="s">
        <v>435</v>
      </c>
      <c r="M5" t="s">
        <v>434</v>
      </c>
      <c r="N5" t="s">
        <v>24</v>
      </c>
      <c r="O5" s="1">
        <v>43837</v>
      </c>
      <c r="P5">
        <v>1</v>
      </c>
    </row>
    <row r="6" spans="1:16" x14ac:dyDescent="0.25">
      <c r="A6" t="s">
        <v>31</v>
      </c>
      <c r="B6" t="s">
        <v>78</v>
      </c>
      <c r="C6" t="s">
        <v>601</v>
      </c>
      <c r="D6" t="s">
        <v>17</v>
      </c>
      <c r="E6">
        <v>24913609</v>
      </c>
      <c r="F6">
        <v>81</v>
      </c>
      <c r="G6" t="s">
        <v>255</v>
      </c>
      <c r="H6" t="s">
        <v>36</v>
      </c>
      <c r="I6" t="s">
        <v>19</v>
      </c>
      <c r="J6" t="s">
        <v>20</v>
      </c>
      <c r="K6" t="s">
        <v>21</v>
      </c>
      <c r="L6" t="s">
        <v>258</v>
      </c>
      <c r="M6" t="s">
        <v>257</v>
      </c>
      <c r="N6" t="s">
        <v>24</v>
      </c>
      <c r="O6" s="1">
        <v>43837</v>
      </c>
      <c r="P6">
        <v>1</v>
      </c>
    </row>
    <row r="7" spans="1:16" x14ac:dyDescent="0.25">
      <c r="A7" t="s">
        <v>31</v>
      </c>
      <c r="B7" t="s">
        <v>78</v>
      </c>
      <c r="C7" t="s">
        <v>600</v>
      </c>
      <c r="D7" t="s">
        <v>17</v>
      </c>
      <c r="E7">
        <v>25161245</v>
      </c>
      <c r="F7">
        <v>53</v>
      </c>
      <c r="G7" t="s">
        <v>255</v>
      </c>
      <c r="H7" t="s">
        <v>36</v>
      </c>
      <c r="I7" t="s">
        <v>19</v>
      </c>
      <c r="J7" t="s">
        <v>20</v>
      </c>
      <c r="K7" t="s">
        <v>21</v>
      </c>
      <c r="L7" t="s">
        <v>267</v>
      </c>
      <c r="M7" t="s">
        <v>266</v>
      </c>
      <c r="N7" t="s">
        <v>24</v>
      </c>
      <c r="O7" s="1">
        <v>43837</v>
      </c>
      <c r="P7">
        <v>1</v>
      </c>
    </row>
    <row r="8" spans="1:16" x14ac:dyDescent="0.25">
      <c r="A8" t="s">
        <v>31</v>
      </c>
      <c r="B8" t="s">
        <v>78</v>
      </c>
      <c r="C8" t="s">
        <v>599</v>
      </c>
      <c r="D8" t="s">
        <v>17</v>
      </c>
      <c r="E8">
        <v>42060465</v>
      </c>
      <c r="F8">
        <v>58</v>
      </c>
      <c r="G8" t="s">
        <v>255</v>
      </c>
      <c r="H8" t="s">
        <v>36</v>
      </c>
      <c r="I8" t="s">
        <v>19</v>
      </c>
      <c r="J8" t="s">
        <v>20</v>
      </c>
      <c r="K8" t="s">
        <v>21</v>
      </c>
      <c r="L8" t="s">
        <v>254</v>
      </c>
      <c r="M8" t="s">
        <v>253</v>
      </c>
      <c r="N8" t="s">
        <v>24</v>
      </c>
      <c r="O8" s="1">
        <v>43837</v>
      </c>
      <c r="P8">
        <v>1</v>
      </c>
    </row>
    <row r="9" spans="1:16" x14ac:dyDescent="0.25">
      <c r="A9" t="s">
        <v>31</v>
      </c>
      <c r="B9" t="s">
        <v>78</v>
      </c>
      <c r="C9" t="s">
        <v>598</v>
      </c>
      <c r="D9" t="s">
        <v>35</v>
      </c>
      <c r="E9">
        <v>1088883701</v>
      </c>
      <c r="F9">
        <v>5</v>
      </c>
      <c r="G9" t="s">
        <v>255</v>
      </c>
      <c r="H9" t="s">
        <v>36</v>
      </c>
      <c r="I9" t="s">
        <v>19</v>
      </c>
      <c r="J9" t="s">
        <v>20</v>
      </c>
      <c r="K9" t="s">
        <v>21</v>
      </c>
      <c r="L9" t="s">
        <v>254</v>
      </c>
      <c r="M9" t="s">
        <v>253</v>
      </c>
      <c r="N9" t="s">
        <v>24</v>
      </c>
      <c r="O9" s="1">
        <v>43837</v>
      </c>
      <c r="P9">
        <v>1</v>
      </c>
    </row>
    <row r="10" spans="1:16" x14ac:dyDescent="0.25">
      <c r="A10" t="s">
        <v>31</v>
      </c>
      <c r="B10" t="s">
        <v>78</v>
      </c>
      <c r="C10" t="s">
        <v>597</v>
      </c>
      <c r="D10" t="s">
        <v>17</v>
      </c>
      <c r="E10">
        <v>24943501</v>
      </c>
      <c r="F10">
        <v>70</v>
      </c>
      <c r="G10" t="s">
        <v>255</v>
      </c>
      <c r="H10" t="s">
        <v>36</v>
      </c>
      <c r="I10" t="s">
        <v>19</v>
      </c>
      <c r="J10" t="s">
        <v>20</v>
      </c>
      <c r="K10" t="s">
        <v>21</v>
      </c>
      <c r="L10" t="s">
        <v>254</v>
      </c>
      <c r="M10" t="s">
        <v>253</v>
      </c>
      <c r="N10" t="s">
        <v>24</v>
      </c>
      <c r="O10" s="1">
        <v>43837</v>
      </c>
      <c r="P10">
        <v>1</v>
      </c>
    </row>
    <row r="11" spans="1:16" x14ac:dyDescent="0.25">
      <c r="A11" t="s">
        <v>31</v>
      </c>
      <c r="B11" t="s">
        <v>78</v>
      </c>
      <c r="C11" t="s">
        <v>596</v>
      </c>
      <c r="D11" t="s">
        <v>17</v>
      </c>
      <c r="E11">
        <v>4385043</v>
      </c>
      <c r="F11">
        <v>54</v>
      </c>
      <c r="G11" t="s">
        <v>255</v>
      </c>
      <c r="H11" t="s">
        <v>18</v>
      </c>
      <c r="I11" t="s">
        <v>19</v>
      </c>
      <c r="J11" t="s">
        <v>102</v>
      </c>
      <c r="K11" t="s">
        <v>21</v>
      </c>
      <c r="L11" t="s">
        <v>258</v>
      </c>
      <c r="M11" t="s">
        <v>257</v>
      </c>
      <c r="N11" t="s">
        <v>24</v>
      </c>
      <c r="O11" s="1">
        <v>43837</v>
      </c>
      <c r="P11">
        <v>1</v>
      </c>
    </row>
    <row r="12" spans="1:16" x14ac:dyDescent="0.25">
      <c r="A12" t="s">
        <v>31</v>
      </c>
      <c r="B12" t="s">
        <v>15</v>
      </c>
      <c r="C12" t="s">
        <v>595</v>
      </c>
      <c r="D12" t="s">
        <v>17</v>
      </c>
      <c r="E12">
        <v>4469935</v>
      </c>
      <c r="F12">
        <v>65</v>
      </c>
      <c r="G12" t="s">
        <v>255</v>
      </c>
      <c r="H12" t="s">
        <v>18</v>
      </c>
      <c r="I12" t="s">
        <v>19</v>
      </c>
      <c r="J12" t="s">
        <v>20</v>
      </c>
      <c r="K12" t="s">
        <v>21</v>
      </c>
      <c r="L12" t="s">
        <v>254</v>
      </c>
      <c r="M12" t="s">
        <v>253</v>
      </c>
      <c r="N12" t="s">
        <v>24</v>
      </c>
      <c r="O12" s="1">
        <v>43838</v>
      </c>
      <c r="P12">
        <v>1</v>
      </c>
    </row>
    <row r="13" spans="1:16" x14ac:dyDescent="0.25">
      <c r="A13" t="s">
        <v>25</v>
      </c>
      <c r="B13" t="s">
        <v>39</v>
      </c>
      <c r="C13" t="s">
        <v>594</v>
      </c>
      <c r="D13" t="s">
        <v>17</v>
      </c>
      <c r="E13">
        <v>24950921</v>
      </c>
      <c r="F13">
        <v>70</v>
      </c>
      <c r="G13" t="s">
        <v>255</v>
      </c>
      <c r="H13" t="s">
        <v>36</v>
      </c>
      <c r="I13" t="s">
        <v>19</v>
      </c>
      <c r="J13" t="s">
        <v>20</v>
      </c>
      <c r="K13" t="s">
        <v>28</v>
      </c>
      <c r="L13" t="s">
        <v>254</v>
      </c>
      <c r="M13" t="s">
        <v>253</v>
      </c>
      <c r="N13" t="s">
        <v>24</v>
      </c>
      <c r="O13" s="1">
        <v>43838</v>
      </c>
      <c r="P13">
        <v>1</v>
      </c>
    </row>
    <row r="14" spans="1:16" x14ac:dyDescent="0.25">
      <c r="A14" t="s">
        <v>31</v>
      </c>
      <c r="B14" t="s">
        <v>78</v>
      </c>
      <c r="C14" t="s">
        <v>593</v>
      </c>
      <c r="D14" t="s">
        <v>17</v>
      </c>
      <c r="E14">
        <v>25175163</v>
      </c>
      <c r="F14">
        <v>38</v>
      </c>
      <c r="G14" t="s">
        <v>255</v>
      </c>
      <c r="H14" t="s">
        <v>36</v>
      </c>
      <c r="I14" t="s">
        <v>19</v>
      </c>
      <c r="J14" t="s">
        <v>143</v>
      </c>
      <c r="K14" t="s">
        <v>21</v>
      </c>
      <c r="L14" t="s">
        <v>254</v>
      </c>
      <c r="M14" t="s">
        <v>253</v>
      </c>
      <c r="N14" t="s">
        <v>24</v>
      </c>
      <c r="O14" s="1">
        <v>43843</v>
      </c>
      <c r="P14">
        <v>1</v>
      </c>
    </row>
    <row r="15" spans="1:16" x14ac:dyDescent="0.25">
      <c r="A15" t="s">
        <v>31</v>
      </c>
      <c r="B15" t="s">
        <v>78</v>
      </c>
      <c r="C15" t="s">
        <v>592</v>
      </c>
      <c r="D15" t="s">
        <v>17</v>
      </c>
      <c r="E15">
        <v>32410895</v>
      </c>
      <c r="F15">
        <v>76</v>
      </c>
      <c r="G15" t="s">
        <v>255</v>
      </c>
      <c r="H15" t="s">
        <v>36</v>
      </c>
      <c r="I15" t="s">
        <v>19</v>
      </c>
      <c r="J15" t="s">
        <v>20</v>
      </c>
      <c r="K15" t="s">
        <v>21</v>
      </c>
      <c r="L15" t="s">
        <v>258</v>
      </c>
      <c r="M15" t="s">
        <v>257</v>
      </c>
      <c r="N15" t="s">
        <v>24</v>
      </c>
      <c r="O15" s="1">
        <v>43843</v>
      </c>
      <c r="P15">
        <v>1</v>
      </c>
    </row>
    <row r="16" spans="1:16" x14ac:dyDescent="0.25">
      <c r="A16" t="s">
        <v>31</v>
      </c>
      <c r="B16" t="s">
        <v>78</v>
      </c>
      <c r="C16" t="s">
        <v>591</v>
      </c>
      <c r="D16" t="s">
        <v>17</v>
      </c>
      <c r="E16">
        <v>1088261363</v>
      </c>
      <c r="F16">
        <v>31</v>
      </c>
      <c r="G16" t="s">
        <v>255</v>
      </c>
      <c r="H16" t="s">
        <v>36</v>
      </c>
      <c r="I16" t="s">
        <v>19</v>
      </c>
      <c r="J16" t="s">
        <v>102</v>
      </c>
      <c r="K16" t="s">
        <v>21</v>
      </c>
      <c r="L16" t="s">
        <v>275</v>
      </c>
      <c r="M16" t="s">
        <v>274</v>
      </c>
      <c r="N16" t="s">
        <v>24</v>
      </c>
      <c r="O16" s="1">
        <v>43843</v>
      </c>
      <c r="P16">
        <v>1</v>
      </c>
    </row>
    <row r="17" spans="1:16" x14ac:dyDescent="0.25">
      <c r="A17" t="s">
        <v>570</v>
      </c>
      <c r="B17" t="s">
        <v>78</v>
      </c>
      <c r="C17" t="s">
        <v>590</v>
      </c>
      <c r="D17" t="s">
        <v>17</v>
      </c>
      <c r="E17">
        <v>1358061</v>
      </c>
      <c r="F17">
        <v>81</v>
      </c>
      <c r="G17" t="s">
        <v>255</v>
      </c>
      <c r="H17" t="s">
        <v>18</v>
      </c>
      <c r="I17" t="s">
        <v>19</v>
      </c>
      <c r="J17" t="s">
        <v>102</v>
      </c>
      <c r="K17" t="s">
        <v>21</v>
      </c>
      <c r="L17" t="s">
        <v>258</v>
      </c>
      <c r="M17" t="s">
        <v>257</v>
      </c>
      <c r="N17" t="s">
        <v>24</v>
      </c>
      <c r="O17" s="1">
        <v>43843</v>
      </c>
      <c r="P17">
        <v>1</v>
      </c>
    </row>
    <row r="18" spans="1:16" x14ac:dyDescent="0.25">
      <c r="A18" t="s">
        <v>31</v>
      </c>
      <c r="B18" t="s">
        <v>78</v>
      </c>
      <c r="C18" t="s">
        <v>589</v>
      </c>
      <c r="D18" t="s">
        <v>17</v>
      </c>
      <c r="E18">
        <v>10091763</v>
      </c>
      <c r="F18">
        <v>61</v>
      </c>
      <c r="G18" t="s">
        <v>255</v>
      </c>
      <c r="H18" t="s">
        <v>18</v>
      </c>
      <c r="I18" t="s">
        <v>19</v>
      </c>
      <c r="J18" t="s">
        <v>20</v>
      </c>
      <c r="K18" t="s">
        <v>21</v>
      </c>
      <c r="L18" t="s">
        <v>258</v>
      </c>
      <c r="M18" t="s">
        <v>257</v>
      </c>
      <c r="N18" t="s">
        <v>24</v>
      </c>
      <c r="O18" s="1">
        <v>43843</v>
      </c>
      <c r="P18">
        <v>1</v>
      </c>
    </row>
    <row r="19" spans="1:16" x14ac:dyDescent="0.25">
      <c r="A19" t="s">
        <v>31</v>
      </c>
      <c r="B19" t="s">
        <v>78</v>
      </c>
      <c r="C19" t="s">
        <v>588</v>
      </c>
      <c r="D19" t="s">
        <v>17</v>
      </c>
      <c r="E19">
        <v>10221428</v>
      </c>
      <c r="F19">
        <v>68</v>
      </c>
      <c r="G19" t="s">
        <v>255</v>
      </c>
      <c r="H19" t="s">
        <v>18</v>
      </c>
      <c r="I19" t="s">
        <v>19</v>
      </c>
      <c r="J19" t="s">
        <v>102</v>
      </c>
      <c r="K19" t="s">
        <v>21</v>
      </c>
      <c r="L19" t="s">
        <v>267</v>
      </c>
      <c r="M19" t="s">
        <v>266</v>
      </c>
      <c r="N19" t="s">
        <v>24</v>
      </c>
      <c r="O19" s="1">
        <v>43843</v>
      </c>
      <c r="P19">
        <v>1</v>
      </c>
    </row>
    <row r="20" spans="1:16" x14ac:dyDescent="0.25">
      <c r="A20" t="s">
        <v>31</v>
      </c>
      <c r="B20" t="s">
        <v>78</v>
      </c>
      <c r="C20" t="s">
        <v>587</v>
      </c>
      <c r="D20" t="s">
        <v>17</v>
      </c>
      <c r="E20">
        <v>10086119</v>
      </c>
      <c r="F20">
        <v>62</v>
      </c>
      <c r="G20" t="s">
        <v>255</v>
      </c>
      <c r="H20" t="s">
        <v>18</v>
      </c>
      <c r="I20" t="s">
        <v>19</v>
      </c>
      <c r="J20" t="s">
        <v>20</v>
      </c>
      <c r="K20" t="s">
        <v>21</v>
      </c>
      <c r="L20" t="s">
        <v>258</v>
      </c>
      <c r="M20" t="s">
        <v>257</v>
      </c>
      <c r="N20" t="s">
        <v>24</v>
      </c>
      <c r="O20" s="1">
        <v>43844</v>
      </c>
      <c r="P20">
        <v>1</v>
      </c>
    </row>
    <row r="21" spans="1:16" x14ac:dyDescent="0.25">
      <c r="A21" t="s">
        <v>31</v>
      </c>
      <c r="B21" t="s">
        <v>78</v>
      </c>
      <c r="C21" t="s">
        <v>586</v>
      </c>
      <c r="D21" t="s">
        <v>17</v>
      </c>
      <c r="E21">
        <v>4503509</v>
      </c>
      <c r="F21">
        <v>84</v>
      </c>
      <c r="G21" t="s">
        <v>255</v>
      </c>
      <c r="H21" t="s">
        <v>18</v>
      </c>
      <c r="I21" t="s">
        <v>19</v>
      </c>
      <c r="J21" t="s">
        <v>20</v>
      </c>
      <c r="K21" t="s">
        <v>21</v>
      </c>
      <c r="L21" t="s">
        <v>258</v>
      </c>
      <c r="M21" t="s">
        <v>257</v>
      </c>
      <c r="N21" t="s">
        <v>24</v>
      </c>
      <c r="O21" s="1">
        <v>43844</v>
      </c>
      <c r="P21">
        <v>1</v>
      </c>
    </row>
    <row r="22" spans="1:16" x14ac:dyDescent="0.25">
      <c r="A22" t="s">
        <v>25</v>
      </c>
      <c r="B22" t="s">
        <v>39</v>
      </c>
      <c r="C22" t="s">
        <v>585</v>
      </c>
      <c r="D22" t="s">
        <v>17</v>
      </c>
      <c r="E22">
        <v>42071774</v>
      </c>
      <c r="F22">
        <v>55</v>
      </c>
      <c r="G22" t="s">
        <v>255</v>
      </c>
      <c r="H22" t="s">
        <v>36</v>
      </c>
      <c r="I22" t="s">
        <v>19</v>
      </c>
      <c r="J22" t="s">
        <v>20</v>
      </c>
      <c r="K22" t="s">
        <v>28</v>
      </c>
      <c r="L22" t="s">
        <v>275</v>
      </c>
      <c r="M22" t="s">
        <v>274</v>
      </c>
      <c r="N22" t="s">
        <v>24</v>
      </c>
      <c r="O22" s="1">
        <v>43844</v>
      </c>
      <c r="P22">
        <v>1</v>
      </c>
    </row>
    <row r="23" spans="1:16" x14ac:dyDescent="0.25">
      <c r="A23" t="s">
        <v>584</v>
      </c>
      <c r="B23" t="s">
        <v>78</v>
      </c>
      <c r="C23" t="s">
        <v>583</v>
      </c>
      <c r="D23" t="s">
        <v>17</v>
      </c>
      <c r="E23">
        <v>1088298749</v>
      </c>
      <c r="F23">
        <v>27</v>
      </c>
      <c r="G23" t="s">
        <v>255</v>
      </c>
      <c r="H23" t="s">
        <v>18</v>
      </c>
      <c r="I23" t="s">
        <v>19</v>
      </c>
      <c r="J23" t="s">
        <v>20</v>
      </c>
      <c r="K23" t="s">
        <v>21</v>
      </c>
      <c r="L23" t="s">
        <v>267</v>
      </c>
      <c r="M23" t="s">
        <v>266</v>
      </c>
      <c r="N23" t="s">
        <v>24</v>
      </c>
      <c r="O23" s="1">
        <v>43844</v>
      </c>
      <c r="P23">
        <v>1</v>
      </c>
    </row>
    <row r="24" spans="1:16" x14ac:dyDescent="0.25">
      <c r="A24" t="s">
        <v>31</v>
      </c>
      <c r="B24" t="s">
        <v>78</v>
      </c>
      <c r="C24" t="s">
        <v>582</v>
      </c>
      <c r="D24" t="s">
        <v>17</v>
      </c>
      <c r="E24">
        <v>2532346</v>
      </c>
      <c r="F24">
        <v>77</v>
      </c>
      <c r="G24" t="s">
        <v>255</v>
      </c>
      <c r="H24" t="s">
        <v>18</v>
      </c>
      <c r="I24" t="s">
        <v>19</v>
      </c>
      <c r="J24" t="s">
        <v>20</v>
      </c>
      <c r="K24" t="s">
        <v>21</v>
      </c>
      <c r="L24" t="s">
        <v>258</v>
      </c>
      <c r="M24" t="s">
        <v>257</v>
      </c>
      <c r="N24" t="s">
        <v>24</v>
      </c>
      <c r="O24" s="1">
        <v>43844</v>
      </c>
      <c r="P24">
        <v>1</v>
      </c>
    </row>
    <row r="25" spans="1:16" x14ac:dyDescent="0.25">
      <c r="A25" t="s">
        <v>31</v>
      </c>
      <c r="B25" t="s">
        <v>78</v>
      </c>
      <c r="C25" t="s">
        <v>213</v>
      </c>
      <c r="D25" t="s">
        <v>17</v>
      </c>
      <c r="E25">
        <v>24925437</v>
      </c>
      <c r="F25">
        <v>77</v>
      </c>
      <c r="G25" t="s">
        <v>255</v>
      </c>
      <c r="H25" t="s">
        <v>36</v>
      </c>
      <c r="I25" t="s">
        <v>19</v>
      </c>
      <c r="J25" t="s">
        <v>20</v>
      </c>
      <c r="K25" t="s">
        <v>21</v>
      </c>
      <c r="L25" t="s">
        <v>258</v>
      </c>
      <c r="M25" t="s">
        <v>257</v>
      </c>
      <c r="N25" t="s">
        <v>24</v>
      </c>
      <c r="O25" s="1">
        <v>43844</v>
      </c>
      <c r="P25">
        <v>1</v>
      </c>
    </row>
    <row r="26" spans="1:16" x14ac:dyDescent="0.25">
      <c r="A26" t="s">
        <v>32</v>
      </c>
      <c r="B26" t="s">
        <v>105</v>
      </c>
      <c r="C26" t="s">
        <v>581</v>
      </c>
      <c r="D26" t="s">
        <v>17</v>
      </c>
      <c r="E26">
        <v>42050055</v>
      </c>
      <c r="F26">
        <v>62</v>
      </c>
      <c r="G26" t="s">
        <v>255</v>
      </c>
      <c r="H26" t="s">
        <v>36</v>
      </c>
      <c r="I26" t="s">
        <v>19</v>
      </c>
      <c r="J26" t="s">
        <v>20</v>
      </c>
      <c r="K26" t="s">
        <v>28</v>
      </c>
      <c r="L26" t="s">
        <v>275</v>
      </c>
      <c r="M26" t="s">
        <v>274</v>
      </c>
      <c r="N26" t="s">
        <v>24</v>
      </c>
      <c r="O26" s="1">
        <v>43846</v>
      </c>
      <c r="P26">
        <v>1</v>
      </c>
    </row>
    <row r="27" spans="1:16" x14ac:dyDescent="0.25">
      <c r="A27" t="s">
        <v>32</v>
      </c>
      <c r="B27" t="s">
        <v>26</v>
      </c>
      <c r="C27" t="s">
        <v>580</v>
      </c>
      <c r="D27" t="s">
        <v>17</v>
      </c>
      <c r="E27">
        <v>38891599</v>
      </c>
      <c r="F27">
        <v>78</v>
      </c>
      <c r="G27" t="s">
        <v>255</v>
      </c>
      <c r="H27" t="s">
        <v>36</v>
      </c>
      <c r="I27" t="s">
        <v>55</v>
      </c>
      <c r="J27" t="s">
        <v>20</v>
      </c>
      <c r="K27" t="s">
        <v>28</v>
      </c>
      <c r="L27" t="s">
        <v>281</v>
      </c>
      <c r="M27" t="s">
        <v>280</v>
      </c>
      <c r="N27" t="s">
        <v>24</v>
      </c>
      <c r="O27" s="1">
        <v>43846</v>
      </c>
      <c r="P27">
        <v>1</v>
      </c>
    </row>
    <row r="28" spans="1:16" x14ac:dyDescent="0.25">
      <c r="A28" t="s">
        <v>570</v>
      </c>
      <c r="B28" t="s">
        <v>78</v>
      </c>
      <c r="C28" t="s">
        <v>579</v>
      </c>
      <c r="D28" t="s">
        <v>17</v>
      </c>
      <c r="E28">
        <v>24708753</v>
      </c>
      <c r="F28">
        <v>62</v>
      </c>
      <c r="G28" t="s">
        <v>255</v>
      </c>
      <c r="H28" t="s">
        <v>36</v>
      </c>
      <c r="I28" t="s">
        <v>19</v>
      </c>
      <c r="J28" t="s">
        <v>20</v>
      </c>
      <c r="K28" t="s">
        <v>21</v>
      </c>
      <c r="L28" t="s">
        <v>254</v>
      </c>
      <c r="M28" t="s">
        <v>253</v>
      </c>
      <c r="N28" t="s">
        <v>24</v>
      </c>
      <c r="O28" s="1">
        <v>43847</v>
      </c>
      <c r="P28">
        <v>1</v>
      </c>
    </row>
    <row r="29" spans="1:16" x14ac:dyDescent="0.25">
      <c r="A29" t="s">
        <v>31</v>
      </c>
      <c r="B29" t="s">
        <v>15</v>
      </c>
      <c r="C29" t="s">
        <v>578</v>
      </c>
      <c r="D29" t="s">
        <v>17</v>
      </c>
      <c r="E29">
        <v>1054918783</v>
      </c>
      <c r="F29">
        <v>31</v>
      </c>
      <c r="G29" t="s">
        <v>255</v>
      </c>
      <c r="H29" t="s">
        <v>36</v>
      </c>
      <c r="I29" t="s">
        <v>19</v>
      </c>
      <c r="J29" t="s">
        <v>102</v>
      </c>
      <c r="K29" t="s">
        <v>21</v>
      </c>
      <c r="L29" t="s">
        <v>261</v>
      </c>
      <c r="M29" t="s">
        <v>260</v>
      </c>
      <c r="N29" t="s">
        <v>24</v>
      </c>
      <c r="O29" s="1">
        <v>43847</v>
      </c>
      <c r="P29">
        <v>1</v>
      </c>
    </row>
    <row r="30" spans="1:16" x14ac:dyDescent="0.25">
      <c r="A30" t="s">
        <v>32</v>
      </c>
      <c r="B30" t="s">
        <v>105</v>
      </c>
      <c r="C30" t="s">
        <v>577</v>
      </c>
      <c r="D30" t="s">
        <v>17</v>
      </c>
      <c r="E30">
        <v>4560350</v>
      </c>
      <c r="F30">
        <v>69</v>
      </c>
      <c r="G30" t="s">
        <v>255</v>
      </c>
      <c r="H30" t="s">
        <v>18</v>
      </c>
      <c r="I30" t="s">
        <v>19</v>
      </c>
      <c r="J30" t="s">
        <v>20</v>
      </c>
      <c r="K30" t="s">
        <v>28</v>
      </c>
      <c r="L30" t="s">
        <v>275</v>
      </c>
      <c r="M30" t="s">
        <v>274</v>
      </c>
      <c r="N30" t="s">
        <v>24</v>
      </c>
      <c r="O30" s="1">
        <v>43848</v>
      </c>
      <c r="P30">
        <v>1</v>
      </c>
    </row>
    <row r="31" spans="1:16" x14ac:dyDescent="0.25">
      <c r="A31" t="s">
        <v>31</v>
      </c>
      <c r="B31" t="s">
        <v>78</v>
      </c>
      <c r="C31" t="s">
        <v>213</v>
      </c>
      <c r="D31" t="s">
        <v>17</v>
      </c>
      <c r="E31">
        <v>42118504</v>
      </c>
      <c r="F31">
        <v>43</v>
      </c>
      <c r="G31" t="s">
        <v>255</v>
      </c>
      <c r="H31" t="s">
        <v>36</v>
      </c>
      <c r="I31" t="s">
        <v>19</v>
      </c>
      <c r="J31" t="s">
        <v>102</v>
      </c>
      <c r="K31" t="s">
        <v>21</v>
      </c>
      <c r="L31" t="s">
        <v>281</v>
      </c>
      <c r="M31" t="s">
        <v>280</v>
      </c>
      <c r="N31" t="s">
        <v>24</v>
      </c>
      <c r="O31" s="1">
        <v>43850</v>
      </c>
      <c r="P31">
        <v>1</v>
      </c>
    </row>
    <row r="32" spans="1:16" x14ac:dyDescent="0.25">
      <c r="A32" t="s">
        <v>31</v>
      </c>
      <c r="B32" t="s">
        <v>78</v>
      </c>
      <c r="C32" t="s">
        <v>576</v>
      </c>
      <c r="D32" t="s">
        <v>17</v>
      </c>
      <c r="E32">
        <v>34053487</v>
      </c>
      <c r="F32">
        <v>62</v>
      </c>
      <c r="G32" t="s">
        <v>255</v>
      </c>
      <c r="H32" t="s">
        <v>36</v>
      </c>
      <c r="I32" t="s">
        <v>19</v>
      </c>
      <c r="J32" t="s">
        <v>20</v>
      </c>
      <c r="K32" t="s">
        <v>21</v>
      </c>
      <c r="L32" t="s">
        <v>258</v>
      </c>
      <c r="M32" t="s">
        <v>257</v>
      </c>
      <c r="N32" t="s">
        <v>24</v>
      </c>
      <c r="O32" s="1">
        <v>43850</v>
      </c>
      <c r="P32">
        <v>1</v>
      </c>
    </row>
    <row r="33" spans="1:16" x14ac:dyDescent="0.25">
      <c r="A33" t="s">
        <v>31</v>
      </c>
      <c r="B33" t="s">
        <v>78</v>
      </c>
      <c r="C33" t="s">
        <v>575</v>
      </c>
      <c r="D33" t="s">
        <v>17</v>
      </c>
      <c r="E33">
        <v>24942875</v>
      </c>
      <c r="F33">
        <v>77</v>
      </c>
      <c r="G33" t="s">
        <v>255</v>
      </c>
      <c r="H33" t="s">
        <v>36</v>
      </c>
      <c r="I33" t="s">
        <v>19</v>
      </c>
      <c r="J33" t="s">
        <v>20</v>
      </c>
      <c r="K33" t="s">
        <v>21</v>
      </c>
      <c r="L33" t="s">
        <v>258</v>
      </c>
      <c r="M33" t="s">
        <v>257</v>
      </c>
      <c r="N33" t="s">
        <v>24</v>
      </c>
      <c r="O33" s="1">
        <v>43850</v>
      </c>
      <c r="P33">
        <v>1</v>
      </c>
    </row>
    <row r="34" spans="1:16" x14ac:dyDescent="0.25">
      <c r="A34" t="s">
        <v>25</v>
      </c>
      <c r="B34" t="s">
        <v>49</v>
      </c>
      <c r="C34" t="s">
        <v>574</v>
      </c>
      <c r="D34" t="s">
        <v>17</v>
      </c>
      <c r="E34">
        <v>24933271</v>
      </c>
      <c r="F34">
        <v>77</v>
      </c>
      <c r="G34" t="s">
        <v>255</v>
      </c>
      <c r="H34" t="s">
        <v>36</v>
      </c>
      <c r="I34" t="s">
        <v>19</v>
      </c>
      <c r="J34" t="s">
        <v>20</v>
      </c>
      <c r="K34" t="s">
        <v>28</v>
      </c>
      <c r="L34" t="s">
        <v>258</v>
      </c>
      <c r="M34" t="s">
        <v>257</v>
      </c>
      <c r="N34" t="s">
        <v>24</v>
      </c>
      <c r="O34" s="1">
        <v>43850</v>
      </c>
      <c r="P34">
        <v>1</v>
      </c>
    </row>
    <row r="35" spans="1:16" x14ac:dyDescent="0.25">
      <c r="A35" t="s">
        <v>32</v>
      </c>
      <c r="B35" t="s">
        <v>105</v>
      </c>
      <c r="C35" t="s">
        <v>573</v>
      </c>
      <c r="D35" t="s">
        <v>17</v>
      </c>
      <c r="E35">
        <v>10135806</v>
      </c>
      <c r="F35">
        <v>50</v>
      </c>
      <c r="G35" t="s">
        <v>255</v>
      </c>
      <c r="H35" t="s">
        <v>18</v>
      </c>
      <c r="I35" t="s">
        <v>55</v>
      </c>
      <c r="J35" t="s">
        <v>20</v>
      </c>
      <c r="K35" t="s">
        <v>28</v>
      </c>
      <c r="L35" t="s">
        <v>254</v>
      </c>
      <c r="M35" t="s">
        <v>253</v>
      </c>
      <c r="N35" t="s">
        <v>24</v>
      </c>
      <c r="O35" s="1">
        <v>43850</v>
      </c>
      <c r="P35">
        <v>1</v>
      </c>
    </row>
    <row r="36" spans="1:16" x14ac:dyDescent="0.25">
      <c r="A36" t="s">
        <v>31</v>
      </c>
      <c r="B36" t="s">
        <v>15</v>
      </c>
      <c r="C36" t="s">
        <v>572</v>
      </c>
      <c r="D36" t="s">
        <v>41</v>
      </c>
      <c r="E36">
        <v>1089598657</v>
      </c>
      <c r="F36">
        <v>15</v>
      </c>
      <c r="G36" t="s">
        <v>255</v>
      </c>
      <c r="H36" t="s">
        <v>36</v>
      </c>
      <c r="I36" t="s">
        <v>19</v>
      </c>
      <c r="J36" t="s">
        <v>20</v>
      </c>
      <c r="K36" t="s">
        <v>21</v>
      </c>
      <c r="L36" t="s">
        <v>275</v>
      </c>
      <c r="M36" t="s">
        <v>274</v>
      </c>
      <c r="N36" t="s">
        <v>24</v>
      </c>
      <c r="O36" s="1">
        <v>43850</v>
      </c>
      <c r="P36">
        <v>1</v>
      </c>
    </row>
    <row r="37" spans="1:16" x14ac:dyDescent="0.25">
      <c r="A37" t="s">
        <v>31</v>
      </c>
      <c r="B37" t="s">
        <v>78</v>
      </c>
      <c r="C37" t="s">
        <v>571</v>
      </c>
      <c r="D37" t="s">
        <v>17</v>
      </c>
      <c r="E37">
        <v>1004794631</v>
      </c>
      <c r="F37">
        <v>19</v>
      </c>
      <c r="G37" t="s">
        <v>255</v>
      </c>
      <c r="H37" t="s">
        <v>18</v>
      </c>
      <c r="I37" t="s">
        <v>19</v>
      </c>
      <c r="J37" t="s">
        <v>20</v>
      </c>
      <c r="K37" t="s">
        <v>21</v>
      </c>
      <c r="L37" t="s">
        <v>261</v>
      </c>
      <c r="M37" t="s">
        <v>260</v>
      </c>
      <c r="N37" t="s">
        <v>24</v>
      </c>
      <c r="O37" s="1">
        <v>43850</v>
      </c>
      <c r="P37">
        <v>1</v>
      </c>
    </row>
    <row r="38" spans="1:16" x14ac:dyDescent="0.25">
      <c r="A38" t="s">
        <v>31</v>
      </c>
      <c r="B38" t="s">
        <v>78</v>
      </c>
      <c r="C38" t="s">
        <v>569</v>
      </c>
      <c r="D38" t="s">
        <v>35</v>
      </c>
      <c r="E38">
        <v>1089620772</v>
      </c>
      <c r="F38">
        <v>6</v>
      </c>
      <c r="G38" t="s">
        <v>255</v>
      </c>
      <c r="H38" t="s">
        <v>36</v>
      </c>
      <c r="I38" t="s">
        <v>19</v>
      </c>
      <c r="J38" t="s">
        <v>20</v>
      </c>
      <c r="K38" t="s">
        <v>21</v>
      </c>
      <c r="L38" t="s">
        <v>275</v>
      </c>
      <c r="M38" t="s">
        <v>274</v>
      </c>
      <c r="N38" t="s">
        <v>24</v>
      </c>
      <c r="O38" s="1">
        <v>43850</v>
      </c>
      <c r="P38">
        <v>1</v>
      </c>
    </row>
    <row r="39" spans="1:16" x14ac:dyDescent="0.25">
      <c r="A39" t="s">
        <v>570</v>
      </c>
      <c r="B39" t="s">
        <v>78</v>
      </c>
      <c r="C39" t="s">
        <v>569</v>
      </c>
      <c r="D39" t="s">
        <v>35</v>
      </c>
      <c r="E39">
        <v>1089620772</v>
      </c>
      <c r="F39">
        <v>6</v>
      </c>
      <c r="G39" t="s">
        <v>255</v>
      </c>
      <c r="H39" t="s">
        <v>36</v>
      </c>
      <c r="I39" t="s">
        <v>19</v>
      </c>
      <c r="J39" t="s">
        <v>20</v>
      </c>
      <c r="K39" t="s">
        <v>21</v>
      </c>
      <c r="L39" t="s">
        <v>275</v>
      </c>
      <c r="M39" t="s">
        <v>274</v>
      </c>
      <c r="N39" t="s">
        <v>24</v>
      </c>
      <c r="O39" s="1">
        <v>43850</v>
      </c>
      <c r="P39">
        <v>1</v>
      </c>
    </row>
    <row r="40" spans="1:16" x14ac:dyDescent="0.25">
      <c r="A40" t="s">
        <v>31</v>
      </c>
      <c r="B40" t="s">
        <v>78</v>
      </c>
      <c r="C40" t="s">
        <v>568</v>
      </c>
      <c r="D40" t="s">
        <v>17</v>
      </c>
      <c r="E40">
        <v>1004777561</v>
      </c>
      <c r="F40">
        <v>18</v>
      </c>
      <c r="G40" t="s">
        <v>255</v>
      </c>
      <c r="H40" t="s">
        <v>36</v>
      </c>
      <c r="I40" t="s">
        <v>19</v>
      </c>
      <c r="J40" t="s">
        <v>102</v>
      </c>
      <c r="K40" t="s">
        <v>21</v>
      </c>
      <c r="L40" t="s">
        <v>254</v>
      </c>
      <c r="M40" t="s">
        <v>253</v>
      </c>
      <c r="N40" t="s">
        <v>24</v>
      </c>
      <c r="O40" s="1">
        <v>43851</v>
      </c>
      <c r="P40">
        <v>1</v>
      </c>
    </row>
    <row r="41" spans="1:16" x14ac:dyDescent="0.25">
      <c r="A41" t="s">
        <v>31</v>
      </c>
      <c r="B41" t="s">
        <v>78</v>
      </c>
      <c r="C41" t="s">
        <v>567</v>
      </c>
      <c r="D41" t="s">
        <v>17</v>
      </c>
      <c r="E41">
        <v>24903109</v>
      </c>
      <c r="F41">
        <v>81</v>
      </c>
      <c r="G41" t="s">
        <v>255</v>
      </c>
      <c r="H41" t="s">
        <v>36</v>
      </c>
      <c r="I41" t="s">
        <v>19</v>
      </c>
      <c r="J41" t="s">
        <v>20</v>
      </c>
      <c r="K41" t="s">
        <v>21</v>
      </c>
      <c r="L41" t="s">
        <v>254</v>
      </c>
      <c r="M41" t="s">
        <v>253</v>
      </c>
      <c r="N41" t="s">
        <v>24</v>
      </c>
      <c r="O41" s="1">
        <v>43851</v>
      </c>
      <c r="P41">
        <v>1</v>
      </c>
    </row>
    <row r="42" spans="1:16" x14ac:dyDescent="0.25">
      <c r="A42" t="s">
        <v>31</v>
      </c>
      <c r="B42" t="s">
        <v>78</v>
      </c>
      <c r="C42" t="s">
        <v>566</v>
      </c>
      <c r="D42" t="s">
        <v>17</v>
      </c>
      <c r="E42">
        <v>32469588</v>
      </c>
      <c r="F42">
        <v>71</v>
      </c>
      <c r="G42" t="s">
        <v>255</v>
      </c>
      <c r="H42" t="s">
        <v>36</v>
      </c>
      <c r="I42" t="s">
        <v>19</v>
      </c>
      <c r="J42" t="s">
        <v>20</v>
      </c>
      <c r="K42" t="s">
        <v>21</v>
      </c>
      <c r="L42" t="s">
        <v>267</v>
      </c>
      <c r="M42" t="s">
        <v>266</v>
      </c>
      <c r="N42" t="s">
        <v>24</v>
      </c>
      <c r="O42" s="1">
        <v>43851</v>
      </c>
      <c r="P42">
        <v>1</v>
      </c>
    </row>
    <row r="43" spans="1:16" x14ac:dyDescent="0.25">
      <c r="A43" t="s">
        <v>31</v>
      </c>
      <c r="B43" t="s">
        <v>15</v>
      </c>
      <c r="C43" t="s">
        <v>565</v>
      </c>
      <c r="D43" t="s">
        <v>17</v>
      </c>
      <c r="E43">
        <v>34057881</v>
      </c>
      <c r="F43">
        <v>62</v>
      </c>
      <c r="G43" t="s">
        <v>255</v>
      </c>
      <c r="H43" t="s">
        <v>36</v>
      </c>
      <c r="I43" t="s">
        <v>19</v>
      </c>
      <c r="J43" t="s">
        <v>20</v>
      </c>
      <c r="K43" t="s">
        <v>21</v>
      </c>
      <c r="L43" t="s">
        <v>254</v>
      </c>
      <c r="M43" t="s">
        <v>253</v>
      </c>
      <c r="N43" t="s">
        <v>24</v>
      </c>
      <c r="O43" s="1">
        <v>43851</v>
      </c>
      <c r="P43">
        <v>1</v>
      </c>
    </row>
    <row r="44" spans="1:16" x14ac:dyDescent="0.25">
      <c r="A44" t="s">
        <v>25</v>
      </c>
      <c r="B44" t="s">
        <v>39</v>
      </c>
      <c r="C44" t="s">
        <v>564</v>
      </c>
      <c r="D44" t="s">
        <v>17</v>
      </c>
      <c r="E44">
        <v>16201556</v>
      </c>
      <c r="F44">
        <v>72</v>
      </c>
      <c r="G44" t="s">
        <v>255</v>
      </c>
      <c r="H44" t="s">
        <v>18</v>
      </c>
      <c r="I44" t="s">
        <v>19</v>
      </c>
      <c r="J44" t="s">
        <v>20</v>
      </c>
      <c r="K44" t="s">
        <v>28</v>
      </c>
      <c r="L44" t="s">
        <v>275</v>
      </c>
      <c r="M44" t="s">
        <v>274</v>
      </c>
      <c r="N44" t="s">
        <v>24</v>
      </c>
      <c r="O44" s="1">
        <v>43851</v>
      </c>
      <c r="P44">
        <v>1</v>
      </c>
    </row>
    <row r="45" spans="1:16" x14ac:dyDescent="0.25">
      <c r="A45" t="s">
        <v>31</v>
      </c>
      <c r="B45" t="s">
        <v>78</v>
      </c>
      <c r="C45" t="s">
        <v>563</v>
      </c>
      <c r="D45" t="s">
        <v>17</v>
      </c>
      <c r="E45">
        <v>4581375</v>
      </c>
      <c r="F45">
        <v>68</v>
      </c>
      <c r="G45" t="s">
        <v>255</v>
      </c>
      <c r="H45" t="s">
        <v>18</v>
      </c>
      <c r="I45" t="s">
        <v>19</v>
      </c>
      <c r="J45" t="s">
        <v>20</v>
      </c>
      <c r="K45" t="s">
        <v>21</v>
      </c>
      <c r="L45" t="s">
        <v>261</v>
      </c>
      <c r="M45" t="s">
        <v>260</v>
      </c>
      <c r="N45" t="s">
        <v>24</v>
      </c>
      <c r="O45" s="1">
        <v>43852</v>
      </c>
      <c r="P45">
        <v>1</v>
      </c>
    </row>
    <row r="46" spans="1:16" x14ac:dyDescent="0.25">
      <c r="A46" t="s">
        <v>31</v>
      </c>
      <c r="B46" t="s">
        <v>78</v>
      </c>
      <c r="C46" t="s">
        <v>562</v>
      </c>
      <c r="D46" t="s">
        <v>41</v>
      </c>
      <c r="E46">
        <v>1137060604</v>
      </c>
      <c r="F46">
        <v>12</v>
      </c>
      <c r="G46" t="s">
        <v>255</v>
      </c>
      <c r="H46" t="s">
        <v>18</v>
      </c>
      <c r="I46" t="s">
        <v>19</v>
      </c>
      <c r="J46" t="s">
        <v>20</v>
      </c>
      <c r="K46" t="s">
        <v>21</v>
      </c>
      <c r="L46" t="s">
        <v>275</v>
      </c>
      <c r="M46" t="s">
        <v>274</v>
      </c>
      <c r="N46" t="s">
        <v>24</v>
      </c>
      <c r="O46" s="1">
        <v>43852</v>
      </c>
      <c r="P46">
        <v>1</v>
      </c>
    </row>
    <row r="47" spans="1:16" x14ac:dyDescent="0.25">
      <c r="A47" t="s">
        <v>25</v>
      </c>
      <c r="B47" t="s">
        <v>105</v>
      </c>
      <c r="C47" t="s">
        <v>561</v>
      </c>
      <c r="D47" t="s">
        <v>41</v>
      </c>
      <c r="E47">
        <v>1088018184</v>
      </c>
      <c r="F47">
        <v>7</v>
      </c>
      <c r="G47" t="s">
        <v>255</v>
      </c>
      <c r="H47" t="s">
        <v>36</v>
      </c>
      <c r="I47" t="s">
        <v>55</v>
      </c>
      <c r="J47" t="s">
        <v>20</v>
      </c>
      <c r="K47" t="s">
        <v>28</v>
      </c>
      <c r="L47" t="s">
        <v>275</v>
      </c>
      <c r="M47" t="s">
        <v>274</v>
      </c>
      <c r="N47" t="s">
        <v>24</v>
      </c>
      <c r="O47" s="1">
        <v>43852</v>
      </c>
      <c r="P47">
        <v>1</v>
      </c>
    </row>
    <row r="48" spans="1:16" x14ac:dyDescent="0.25">
      <c r="A48" t="s">
        <v>97</v>
      </c>
      <c r="B48" t="s">
        <v>98</v>
      </c>
      <c r="C48" t="s">
        <v>560</v>
      </c>
      <c r="D48" t="s">
        <v>41</v>
      </c>
      <c r="E48">
        <v>1088825158</v>
      </c>
      <c r="F48">
        <v>15</v>
      </c>
      <c r="G48" t="s">
        <v>255</v>
      </c>
      <c r="H48" t="s">
        <v>18</v>
      </c>
      <c r="I48" t="s">
        <v>19</v>
      </c>
      <c r="J48" t="s">
        <v>20</v>
      </c>
      <c r="K48" t="s">
        <v>21</v>
      </c>
      <c r="L48" t="s">
        <v>275</v>
      </c>
      <c r="M48" t="s">
        <v>274</v>
      </c>
      <c r="N48" t="s">
        <v>24</v>
      </c>
      <c r="O48" s="1">
        <v>43853</v>
      </c>
      <c r="P48">
        <v>1</v>
      </c>
    </row>
    <row r="49" spans="1:16" x14ac:dyDescent="0.25">
      <c r="A49" t="s">
        <v>32</v>
      </c>
      <c r="B49" t="s">
        <v>44</v>
      </c>
      <c r="C49" t="s">
        <v>559</v>
      </c>
      <c r="D49" t="s">
        <v>17</v>
      </c>
      <c r="E49">
        <v>42021527</v>
      </c>
      <c r="F49">
        <v>71</v>
      </c>
      <c r="G49" t="s">
        <v>255</v>
      </c>
      <c r="H49" t="s">
        <v>36</v>
      </c>
      <c r="I49" t="s">
        <v>19</v>
      </c>
      <c r="J49" t="s">
        <v>20</v>
      </c>
      <c r="K49" t="s">
        <v>28</v>
      </c>
      <c r="L49" t="s">
        <v>254</v>
      </c>
      <c r="M49" t="s">
        <v>253</v>
      </c>
      <c r="N49" t="s">
        <v>24</v>
      </c>
      <c r="O49" s="1">
        <v>43853</v>
      </c>
      <c r="P49">
        <v>1</v>
      </c>
    </row>
    <row r="50" spans="1:16" x14ac:dyDescent="0.25">
      <c r="A50" t="s">
        <v>31</v>
      </c>
      <c r="B50" t="s">
        <v>15</v>
      </c>
      <c r="C50" t="s">
        <v>558</v>
      </c>
      <c r="D50" t="s">
        <v>17</v>
      </c>
      <c r="E50">
        <v>10281556</v>
      </c>
      <c r="F50">
        <v>51</v>
      </c>
      <c r="G50" t="s">
        <v>255</v>
      </c>
      <c r="H50" t="s">
        <v>18</v>
      </c>
      <c r="I50" t="s">
        <v>19</v>
      </c>
      <c r="J50" t="s">
        <v>102</v>
      </c>
      <c r="K50" t="s">
        <v>21</v>
      </c>
      <c r="L50" t="s">
        <v>258</v>
      </c>
      <c r="M50" t="s">
        <v>257</v>
      </c>
      <c r="N50" t="s">
        <v>24</v>
      </c>
      <c r="O50" s="1">
        <v>43854</v>
      </c>
      <c r="P50">
        <v>1</v>
      </c>
    </row>
    <row r="51" spans="1:16" x14ac:dyDescent="0.25">
      <c r="A51" t="s">
        <v>25</v>
      </c>
      <c r="B51" t="s">
        <v>39</v>
      </c>
      <c r="C51" t="s">
        <v>557</v>
      </c>
      <c r="D51" t="s">
        <v>17</v>
      </c>
      <c r="E51">
        <v>16355094</v>
      </c>
      <c r="F51">
        <v>60</v>
      </c>
      <c r="G51" t="s">
        <v>255</v>
      </c>
      <c r="H51" t="s">
        <v>18</v>
      </c>
      <c r="I51" t="s">
        <v>55</v>
      </c>
      <c r="J51" t="s">
        <v>20</v>
      </c>
      <c r="K51" t="s">
        <v>28</v>
      </c>
      <c r="L51" t="s">
        <v>254</v>
      </c>
      <c r="M51" t="s">
        <v>253</v>
      </c>
      <c r="N51" t="s">
        <v>24</v>
      </c>
      <c r="O51" s="1">
        <v>43855</v>
      </c>
      <c r="P51">
        <v>1</v>
      </c>
    </row>
    <row r="52" spans="1:16" x14ac:dyDescent="0.25">
      <c r="A52" t="s">
        <v>31</v>
      </c>
      <c r="B52" t="s">
        <v>78</v>
      </c>
      <c r="C52" t="s">
        <v>556</v>
      </c>
      <c r="D52" t="s">
        <v>35</v>
      </c>
      <c r="E52">
        <v>1089633654</v>
      </c>
      <c r="F52">
        <v>2</v>
      </c>
      <c r="G52" t="s">
        <v>255</v>
      </c>
      <c r="H52" t="s">
        <v>36</v>
      </c>
      <c r="I52" t="s">
        <v>19</v>
      </c>
      <c r="J52" t="s">
        <v>20</v>
      </c>
      <c r="K52" t="s">
        <v>21</v>
      </c>
      <c r="L52" t="s">
        <v>378</v>
      </c>
      <c r="M52" t="s">
        <v>377</v>
      </c>
      <c r="N52" t="s">
        <v>24</v>
      </c>
      <c r="O52" s="1">
        <v>43855</v>
      </c>
      <c r="P52">
        <v>1</v>
      </c>
    </row>
    <row r="53" spans="1:16" x14ac:dyDescent="0.25">
      <c r="A53" t="s">
        <v>31</v>
      </c>
      <c r="B53" t="s">
        <v>78</v>
      </c>
      <c r="C53" t="s">
        <v>555</v>
      </c>
      <c r="D53" t="s">
        <v>17</v>
      </c>
      <c r="E53">
        <v>4331335</v>
      </c>
      <c r="F53">
        <v>86</v>
      </c>
      <c r="G53" t="s">
        <v>255</v>
      </c>
      <c r="H53" t="s">
        <v>18</v>
      </c>
      <c r="I53" t="s">
        <v>19</v>
      </c>
      <c r="J53" t="s">
        <v>20</v>
      </c>
      <c r="K53" t="s">
        <v>21</v>
      </c>
      <c r="L53" t="s">
        <v>258</v>
      </c>
      <c r="M53" t="s">
        <v>257</v>
      </c>
      <c r="N53" t="s">
        <v>24</v>
      </c>
      <c r="O53" s="1">
        <v>43857</v>
      </c>
      <c r="P53">
        <v>1</v>
      </c>
    </row>
    <row r="54" spans="1:16" x14ac:dyDescent="0.25">
      <c r="A54" t="s">
        <v>32</v>
      </c>
      <c r="B54" t="s">
        <v>105</v>
      </c>
      <c r="C54" t="s">
        <v>554</v>
      </c>
      <c r="D54" t="s">
        <v>17</v>
      </c>
      <c r="E54">
        <v>42102828</v>
      </c>
      <c r="F54">
        <v>50</v>
      </c>
      <c r="G54" t="s">
        <v>255</v>
      </c>
      <c r="H54" t="s">
        <v>36</v>
      </c>
      <c r="I54" t="s">
        <v>19</v>
      </c>
      <c r="J54" t="s">
        <v>20</v>
      </c>
      <c r="K54" t="s">
        <v>28</v>
      </c>
      <c r="L54" t="s">
        <v>258</v>
      </c>
      <c r="M54" t="s">
        <v>257</v>
      </c>
      <c r="N54" t="s">
        <v>24</v>
      </c>
      <c r="O54" s="1">
        <v>43857</v>
      </c>
      <c r="P54">
        <v>1</v>
      </c>
    </row>
    <row r="55" spans="1:16" x14ac:dyDescent="0.25">
      <c r="A55" t="s">
        <v>31</v>
      </c>
      <c r="B55" t="s">
        <v>78</v>
      </c>
      <c r="C55" t="s">
        <v>553</v>
      </c>
      <c r="D55" t="s">
        <v>17</v>
      </c>
      <c r="E55">
        <v>25179865</v>
      </c>
      <c r="F55">
        <v>36</v>
      </c>
      <c r="G55" t="s">
        <v>255</v>
      </c>
      <c r="H55" t="s">
        <v>36</v>
      </c>
      <c r="I55" t="s">
        <v>19</v>
      </c>
      <c r="J55" t="s">
        <v>20</v>
      </c>
      <c r="K55" t="s">
        <v>21</v>
      </c>
      <c r="L55" t="s">
        <v>275</v>
      </c>
      <c r="M55" t="s">
        <v>274</v>
      </c>
      <c r="N55" t="s">
        <v>24</v>
      </c>
      <c r="O55" s="1">
        <v>43857</v>
      </c>
      <c r="P55">
        <v>1</v>
      </c>
    </row>
    <row r="56" spans="1:16" x14ac:dyDescent="0.25">
      <c r="A56" t="s">
        <v>32</v>
      </c>
      <c r="B56" t="s">
        <v>39</v>
      </c>
      <c r="C56" t="s">
        <v>552</v>
      </c>
      <c r="D56" t="s">
        <v>17</v>
      </c>
      <c r="E56">
        <v>30346948</v>
      </c>
      <c r="F56">
        <v>52</v>
      </c>
      <c r="G56" t="s">
        <v>255</v>
      </c>
      <c r="H56" t="s">
        <v>36</v>
      </c>
      <c r="I56" t="s">
        <v>19</v>
      </c>
      <c r="J56" t="s">
        <v>20</v>
      </c>
      <c r="K56" t="s">
        <v>28</v>
      </c>
      <c r="L56" t="s">
        <v>289</v>
      </c>
      <c r="M56" t="s">
        <v>288</v>
      </c>
      <c r="N56" t="s">
        <v>24</v>
      </c>
      <c r="O56" s="1">
        <v>43857</v>
      </c>
      <c r="P56">
        <v>1</v>
      </c>
    </row>
    <row r="57" spans="1:16" x14ac:dyDescent="0.25">
      <c r="A57" t="s">
        <v>31</v>
      </c>
      <c r="B57" t="s">
        <v>78</v>
      </c>
      <c r="C57" t="s">
        <v>551</v>
      </c>
      <c r="D57" t="s">
        <v>17</v>
      </c>
      <c r="E57">
        <v>10069897</v>
      </c>
      <c r="F57">
        <v>70</v>
      </c>
      <c r="G57" t="s">
        <v>255</v>
      </c>
      <c r="H57" t="s">
        <v>18</v>
      </c>
      <c r="I57" t="s">
        <v>19</v>
      </c>
      <c r="J57" t="s">
        <v>20</v>
      </c>
      <c r="K57" t="s">
        <v>21</v>
      </c>
      <c r="L57" t="s">
        <v>261</v>
      </c>
      <c r="M57" t="s">
        <v>260</v>
      </c>
      <c r="N57" t="s">
        <v>24</v>
      </c>
      <c r="O57" s="1">
        <v>43857</v>
      </c>
      <c r="P57">
        <v>1</v>
      </c>
    </row>
    <row r="58" spans="1:16" x14ac:dyDescent="0.25">
      <c r="A58" t="s">
        <v>94</v>
      </c>
      <c r="B58" t="s">
        <v>125</v>
      </c>
      <c r="C58" t="s">
        <v>550</v>
      </c>
      <c r="D58" t="s">
        <v>17</v>
      </c>
      <c r="E58">
        <v>5857045</v>
      </c>
      <c r="F58">
        <v>81</v>
      </c>
      <c r="G58" t="s">
        <v>255</v>
      </c>
      <c r="H58" t="s">
        <v>18</v>
      </c>
      <c r="I58" t="s">
        <v>55</v>
      </c>
      <c r="J58" t="s">
        <v>20</v>
      </c>
      <c r="K58" t="s">
        <v>28</v>
      </c>
      <c r="L58" t="s">
        <v>254</v>
      </c>
      <c r="M58" t="s">
        <v>253</v>
      </c>
      <c r="N58" t="s">
        <v>24</v>
      </c>
      <c r="O58" s="1">
        <v>43857</v>
      </c>
      <c r="P58">
        <v>1</v>
      </c>
    </row>
    <row r="59" spans="1:16" x14ac:dyDescent="0.25">
      <c r="A59" t="s">
        <v>31</v>
      </c>
      <c r="B59" t="s">
        <v>78</v>
      </c>
      <c r="C59" t="s">
        <v>549</v>
      </c>
      <c r="D59" t="s">
        <v>17</v>
      </c>
      <c r="E59">
        <v>42069603</v>
      </c>
      <c r="F59">
        <v>55</v>
      </c>
      <c r="G59" t="s">
        <v>255</v>
      </c>
      <c r="H59" t="s">
        <v>36</v>
      </c>
      <c r="I59" t="s">
        <v>19</v>
      </c>
      <c r="J59" t="s">
        <v>102</v>
      </c>
      <c r="K59" t="s">
        <v>21</v>
      </c>
      <c r="L59" t="s">
        <v>267</v>
      </c>
      <c r="M59" t="s">
        <v>266</v>
      </c>
      <c r="N59" t="s">
        <v>24</v>
      </c>
      <c r="O59" s="1">
        <v>43858</v>
      </c>
      <c r="P59">
        <v>1</v>
      </c>
    </row>
    <row r="60" spans="1:16" x14ac:dyDescent="0.25">
      <c r="A60" t="s">
        <v>32</v>
      </c>
      <c r="B60" t="s">
        <v>39</v>
      </c>
      <c r="C60" t="s">
        <v>548</v>
      </c>
      <c r="D60" t="s">
        <v>17</v>
      </c>
      <c r="E60">
        <v>4522027</v>
      </c>
      <c r="F60">
        <v>74</v>
      </c>
      <c r="G60" t="s">
        <v>255</v>
      </c>
      <c r="H60" t="s">
        <v>18</v>
      </c>
      <c r="I60" t="s">
        <v>55</v>
      </c>
      <c r="J60" t="s">
        <v>20</v>
      </c>
      <c r="K60" t="s">
        <v>28</v>
      </c>
      <c r="L60" t="s">
        <v>289</v>
      </c>
      <c r="M60" t="s">
        <v>288</v>
      </c>
      <c r="N60" t="s">
        <v>24</v>
      </c>
      <c r="O60" s="1">
        <v>43859</v>
      </c>
      <c r="P60">
        <v>1</v>
      </c>
    </row>
    <row r="61" spans="1:16" x14ac:dyDescent="0.25">
      <c r="A61" t="s">
        <v>31</v>
      </c>
      <c r="B61" t="s">
        <v>15</v>
      </c>
      <c r="C61" t="s">
        <v>547</v>
      </c>
      <c r="D61" t="s">
        <v>17</v>
      </c>
      <c r="E61">
        <v>1088284335</v>
      </c>
      <c r="F61">
        <v>29</v>
      </c>
      <c r="G61" t="s">
        <v>255</v>
      </c>
      <c r="H61" t="s">
        <v>18</v>
      </c>
      <c r="I61" t="s">
        <v>19</v>
      </c>
      <c r="J61" t="s">
        <v>20</v>
      </c>
      <c r="K61" t="s">
        <v>21</v>
      </c>
      <c r="L61" t="s">
        <v>254</v>
      </c>
      <c r="M61" t="s">
        <v>253</v>
      </c>
      <c r="N61" t="s">
        <v>24</v>
      </c>
      <c r="O61" s="1">
        <v>43859</v>
      </c>
      <c r="P61">
        <v>1</v>
      </c>
    </row>
    <row r="62" spans="1:16" x14ac:dyDescent="0.25">
      <c r="A62" t="s">
        <v>25</v>
      </c>
      <c r="B62" t="s">
        <v>39</v>
      </c>
      <c r="C62" t="s">
        <v>546</v>
      </c>
      <c r="D62" t="s">
        <v>17</v>
      </c>
      <c r="E62">
        <v>1088346828</v>
      </c>
      <c r="F62">
        <v>22</v>
      </c>
      <c r="G62" t="s">
        <v>255</v>
      </c>
      <c r="H62" t="s">
        <v>18</v>
      </c>
      <c r="I62" t="s">
        <v>19</v>
      </c>
      <c r="J62" t="s">
        <v>20</v>
      </c>
      <c r="K62" t="s">
        <v>28</v>
      </c>
      <c r="L62" t="s">
        <v>275</v>
      </c>
      <c r="M62" t="s">
        <v>274</v>
      </c>
      <c r="N62" t="s">
        <v>24</v>
      </c>
      <c r="O62" s="1">
        <v>43861</v>
      </c>
      <c r="P62">
        <v>1</v>
      </c>
    </row>
    <row r="63" spans="1:16" x14ac:dyDescent="0.25">
      <c r="A63" t="s">
        <v>94</v>
      </c>
      <c r="B63" t="s">
        <v>105</v>
      </c>
      <c r="C63" t="s">
        <v>545</v>
      </c>
      <c r="D63" t="s">
        <v>17</v>
      </c>
      <c r="E63">
        <v>25150201</v>
      </c>
      <c r="F63">
        <v>74</v>
      </c>
      <c r="G63" t="s">
        <v>255</v>
      </c>
      <c r="H63" t="s">
        <v>36</v>
      </c>
      <c r="I63" t="s">
        <v>19</v>
      </c>
      <c r="J63" t="s">
        <v>20</v>
      </c>
      <c r="K63" t="s">
        <v>28</v>
      </c>
      <c r="L63" t="s">
        <v>275</v>
      </c>
      <c r="M63" t="s">
        <v>274</v>
      </c>
      <c r="N63" t="s">
        <v>24</v>
      </c>
      <c r="O63" s="1">
        <v>43862</v>
      </c>
      <c r="P63">
        <v>1</v>
      </c>
    </row>
    <row r="64" spans="1:16" x14ac:dyDescent="0.25">
      <c r="A64" t="s">
        <v>31</v>
      </c>
      <c r="B64" t="s">
        <v>78</v>
      </c>
      <c r="C64" t="s">
        <v>544</v>
      </c>
      <c r="D64" t="s">
        <v>17</v>
      </c>
      <c r="E64">
        <v>25157726</v>
      </c>
      <c r="F64">
        <v>58</v>
      </c>
      <c r="G64" t="s">
        <v>255</v>
      </c>
      <c r="H64" t="s">
        <v>36</v>
      </c>
      <c r="I64" t="s">
        <v>19</v>
      </c>
      <c r="J64" t="s">
        <v>20</v>
      </c>
      <c r="K64" t="s">
        <v>21</v>
      </c>
      <c r="L64" t="s">
        <v>275</v>
      </c>
      <c r="M64" t="s">
        <v>274</v>
      </c>
      <c r="N64" t="s">
        <v>24</v>
      </c>
      <c r="O64" s="1">
        <v>43864</v>
      </c>
      <c r="P64">
        <v>1</v>
      </c>
    </row>
    <row r="65" spans="1:16" x14ac:dyDescent="0.25">
      <c r="A65" t="s">
        <v>31</v>
      </c>
      <c r="B65" t="s">
        <v>78</v>
      </c>
      <c r="C65" t="s">
        <v>543</v>
      </c>
      <c r="D65" t="s">
        <v>17</v>
      </c>
      <c r="E65">
        <v>4581263</v>
      </c>
      <c r="F65">
        <v>66</v>
      </c>
      <c r="G65" t="s">
        <v>255</v>
      </c>
      <c r="H65" t="s">
        <v>18</v>
      </c>
      <c r="I65" t="s">
        <v>19</v>
      </c>
      <c r="J65" t="s">
        <v>20</v>
      </c>
      <c r="K65" t="s">
        <v>21</v>
      </c>
      <c r="L65" t="s">
        <v>254</v>
      </c>
      <c r="M65" t="s">
        <v>253</v>
      </c>
      <c r="N65" t="s">
        <v>24</v>
      </c>
      <c r="O65" s="1">
        <v>43864</v>
      </c>
      <c r="P65">
        <v>1</v>
      </c>
    </row>
    <row r="66" spans="1:16" x14ac:dyDescent="0.25">
      <c r="A66" t="s">
        <v>31</v>
      </c>
      <c r="B66" t="s">
        <v>78</v>
      </c>
      <c r="C66" t="s">
        <v>542</v>
      </c>
      <c r="D66" t="s">
        <v>35</v>
      </c>
      <c r="E66">
        <v>1089620129</v>
      </c>
      <c r="F66">
        <v>6</v>
      </c>
      <c r="G66" t="s">
        <v>255</v>
      </c>
      <c r="H66" t="s">
        <v>36</v>
      </c>
      <c r="I66" t="s">
        <v>19</v>
      </c>
      <c r="J66" t="s">
        <v>102</v>
      </c>
      <c r="K66" t="s">
        <v>21</v>
      </c>
      <c r="L66" t="s">
        <v>275</v>
      </c>
      <c r="M66" t="s">
        <v>274</v>
      </c>
      <c r="N66" t="s">
        <v>24</v>
      </c>
      <c r="O66" s="1">
        <v>43864</v>
      </c>
      <c r="P66">
        <v>1</v>
      </c>
    </row>
    <row r="67" spans="1:16" x14ac:dyDescent="0.25">
      <c r="A67" t="s">
        <v>31</v>
      </c>
      <c r="B67" t="s">
        <v>78</v>
      </c>
      <c r="C67" t="s">
        <v>541</v>
      </c>
      <c r="D67" t="s">
        <v>17</v>
      </c>
      <c r="E67">
        <v>10082251</v>
      </c>
      <c r="F67">
        <v>62</v>
      </c>
      <c r="G67" t="s">
        <v>255</v>
      </c>
      <c r="H67" t="s">
        <v>18</v>
      </c>
      <c r="I67" t="s">
        <v>19</v>
      </c>
      <c r="J67" t="s">
        <v>102</v>
      </c>
      <c r="K67" t="s">
        <v>21</v>
      </c>
      <c r="L67" t="s">
        <v>267</v>
      </c>
      <c r="M67" t="s">
        <v>266</v>
      </c>
      <c r="N67" t="s">
        <v>24</v>
      </c>
      <c r="O67" s="1">
        <v>43864</v>
      </c>
      <c r="P67">
        <v>1</v>
      </c>
    </row>
    <row r="68" spans="1:16" x14ac:dyDescent="0.25">
      <c r="A68" t="s">
        <v>31</v>
      </c>
      <c r="B68" t="s">
        <v>15</v>
      </c>
      <c r="C68" t="s">
        <v>540</v>
      </c>
      <c r="D68" t="s">
        <v>17</v>
      </c>
      <c r="E68">
        <v>10069142</v>
      </c>
      <c r="F68">
        <v>69</v>
      </c>
      <c r="G68" t="s">
        <v>255</v>
      </c>
      <c r="H68" t="s">
        <v>18</v>
      </c>
      <c r="I68" t="s">
        <v>19</v>
      </c>
      <c r="J68" t="s">
        <v>20</v>
      </c>
      <c r="K68" t="s">
        <v>21</v>
      </c>
      <c r="L68" t="s">
        <v>258</v>
      </c>
      <c r="M68" t="s">
        <v>257</v>
      </c>
      <c r="N68" t="s">
        <v>24</v>
      </c>
      <c r="O68" s="1">
        <v>43864</v>
      </c>
      <c r="P68">
        <v>1</v>
      </c>
    </row>
    <row r="69" spans="1:16" x14ac:dyDescent="0.25">
      <c r="A69" t="s">
        <v>31</v>
      </c>
      <c r="B69" t="s">
        <v>78</v>
      </c>
      <c r="C69" t="s">
        <v>539</v>
      </c>
      <c r="D69" t="s">
        <v>17</v>
      </c>
      <c r="E69">
        <v>18511575</v>
      </c>
      <c r="F69">
        <v>46</v>
      </c>
      <c r="G69" t="s">
        <v>255</v>
      </c>
      <c r="H69" t="s">
        <v>18</v>
      </c>
      <c r="I69" t="s">
        <v>19</v>
      </c>
      <c r="J69" t="s">
        <v>102</v>
      </c>
      <c r="K69" t="s">
        <v>21</v>
      </c>
      <c r="L69" t="s">
        <v>258</v>
      </c>
      <c r="M69" t="s">
        <v>257</v>
      </c>
      <c r="N69" t="s">
        <v>24</v>
      </c>
      <c r="O69" s="1">
        <v>43865</v>
      </c>
      <c r="P69">
        <v>1</v>
      </c>
    </row>
    <row r="70" spans="1:16" x14ac:dyDescent="0.25">
      <c r="A70" t="s">
        <v>31</v>
      </c>
      <c r="B70" t="s">
        <v>15</v>
      </c>
      <c r="C70" t="s">
        <v>538</v>
      </c>
      <c r="D70" t="s">
        <v>17</v>
      </c>
      <c r="E70">
        <v>9870328</v>
      </c>
      <c r="F70">
        <v>38</v>
      </c>
      <c r="G70" t="s">
        <v>255</v>
      </c>
      <c r="H70" t="s">
        <v>18</v>
      </c>
      <c r="I70" t="s">
        <v>19</v>
      </c>
      <c r="J70" t="s">
        <v>20</v>
      </c>
      <c r="K70" t="s">
        <v>21</v>
      </c>
      <c r="L70" t="s">
        <v>254</v>
      </c>
      <c r="M70" t="s">
        <v>253</v>
      </c>
      <c r="N70" t="s">
        <v>24</v>
      </c>
      <c r="O70" s="1">
        <v>43865</v>
      </c>
      <c r="P70">
        <v>1</v>
      </c>
    </row>
    <row r="71" spans="1:16" x14ac:dyDescent="0.25">
      <c r="A71" t="s">
        <v>14</v>
      </c>
      <c r="B71" t="s">
        <v>15</v>
      </c>
      <c r="C71" t="s">
        <v>537</v>
      </c>
      <c r="D71" t="s">
        <v>17</v>
      </c>
      <c r="E71">
        <v>3019711</v>
      </c>
      <c r="F71">
        <v>67</v>
      </c>
      <c r="G71" t="s">
        <v>255</v>
      </c>
      <c r="H71" t="s">
        <v>18</v>
      </c>
      <c r="I71" t="s">
        <v>19</v>
      </c>
      <c r="J71" t="s">
        <v>20</v>
      </c>
      <c r="K71" t="s">
        <v>21</v>
      </c>
      <c r="L71" t="s">
        <v>254</v>
      </c>
      <c r="M71" t="s">
        <v>253</v>
      </c>
      <c r="N71" t="s">
        <v>24</v>
      </c>
      <c r="O71" s="1">
        <v>43865</v>
      </c>
      <c r="P71">
        <v>1</v>
      </c>
    </row>
    <row r="72" spans="1:16" x14ac:dyDescent="0.25">
      <c r="A72" t="s">
        <v>31</v>
      </c>
      <c r="B72" t="s">
        <v>15</v>
      </c>
      <c r="C72" t="s">
        <v>537</v>
      </c>
      <c r="D72" t="s">
        <v>17</v>
      </c>
      <c r="E72">
        <v>3019711</v>
      </c>
      <c r="F72">
        <v>67</v>
      </c>
      <c r="G72" t="s">
        <v>255</v>
      </c>
      <c r="H72" t="s">
        <v>18</v>
      </c>
      <c r="I72" t="s">
        <v>19</v>
      </c>
      <c r="J72" t="s">
        <v>20</v>
      </c>
      <c r="K72" t="s">
        <v>21</v>
      </c>
      <c r="L72" t="s">
        <v>254</v>
      </c>
      <c r="M72" t="s">
        <v>253</v>
      </c>
      <c r="N72" t="s">
        <v>24</v>
      </c>
      <c r="O72" s="1">
        <v>43865</v>
      </c>
      <c r="P72">
        <v>1</v>
      </c>
    </row>
    <row r="73" spans="1:16" x14ac:dyDescent="0.25">
      <c r="A73" t="s">
        <v>31</v>
      </c>
      <c r="B73" t="s">
        <v>78</v>
      </c>
      <c r="C73" t="s">
        <v>536</v>
      </c>
      <c r="D73" t="s">
        <v>17</v>
      </c>
      <c r="E73">
        <v>75144432</v>
      </c>
      <c r="F73">
        <v>50</v>
      </c>
      <c r="G73" t="s">
        <v>255</v>
      </c>
      <c r="H73" t="s">
        <v>18</v>
      </c>
      <c r="I73" t="s">
        <v>19</v>
      </c>
      <c r="J73" t="s">
        <v>102</v>
      </c>
      <c r="K73" t="s">
        <v>21</v>
      </c>
      <c r="L73" t="s">
        <v>378</v>
      </c>
      <c r="M73" t="s">
        <v>377</v>
      </c>
      <c r="N73" t="s">
        <v>24</v>
      </c>
      <c r="O73" s="1">
        <v>43865</v>
      </c>
      <c r="P73">
        <v>1</v>
      </c>
    </row>
    <row r="74" spans="1:16" x14ac:dyDescent="0.25">
      <c r="A74" t="s">
        <v>31</v>
      </c>
      <c r="B74" t="s">
        <v>78</v>
      </c>
      <c r="C74" t="s">
        <v>535</v>
      </c>
      <c r="D74" t="s">
        <v>17</v>
      </c>
      <c r="E74">
        <v>24949328</v>
      </c>
      <c r="F74">
        <v>67</v>
      </c>
      <c r="G74" t="s">
        <v>255</v>
      </c>
      <c r="H74" t="s">
        <v>36</v>
      </c>
      <c r="I74" t="s">
        <v>19</v>
      </c>
      <c r="J74" t="s">
        <v>20</v>
      </c>
      <c r="K74" t="s">
        <v>21</v>
      </c>
      <c r="L74" t="s">
        <v>258</v>
      </c>
      <c r="M74" t="s">
        <v>257</v>
      </c>
      <c r="N74" t="s">
        <v>24</v>
      </c>
      <c r="O74" s="1">
        <v>43865</v>
      </c>
      <c r="P74">
        <v>1</v>
      </c>
    </row>
    <row r="75" spans="1:16" x14ac:dyDescent="0.25">
      <c r="A75" t="s">
        <v>31</v>
      </c>
      <c r="B75" t="s">
        <v>78</v>
      </c>
      <c r="C75" t="s">
        <v>534</v>
      </c>
      <c r="D75" t="s">
        <v>35</v>
      </c>
      <c r="E75">
        <v>1142521939</v>
      </c>
      <c r="F75">
        <v>4</v>
      </c>
      <c r="G75" t="s">
        <v>255</v>
      </c>
      <c r="H75" t="s">
        <v>36</v>
      </c>
      <c r="I75" t="s">
        <v>19</v>
      </c>
      <c r="J75" t="s">
        <v>20</v>
      </c>
      <c r="K75" t="s">
        <v>21</v>
      </c>
      <c r="L75" t="s">
        <v>254</v>
      </c>
      <c r="M75" t="s">
        <v>253</v>
      </c>
      <c r="N75" t="s">
        <v>24</v>
      </c>
      <c r="O75" s="1">
        <v>43865</v>
      </c>
      <c r="P75">
        <v>1</v>
      </c>
    </row>
    <row r="76" spans="1:16" x14ac:dyDescent="0.25">
      <c r="A76" t="s">
        <v>31</v>
      </c>
      <c r="B76" t="s">
        <v>78</v>
      </c>
      <c r="C76" t="s">
        <v>533</v>
      </c>
      <c r="D76" t="s">
        <v>17</v>
      </c>
      <c r="E76">
        <v>24801586</v>
      </c>
      <c r="F76">
        <v>84</v>
      </c>
      <c r="G76" t="s">
        <v>255</v>
      </c>
      <c r="H76" t="s">
        <v>36</v>
      </c>
      <c r="I76" t="s">
        <v>19</v>
      </c>
      <c r="J76" t="s">
        <v>20</v>
      </c>
      <c r="K76" t="s">
        <v>21</v>
      </c>
      <c r="L76" t="s">
        <v>261</v>
      </c>
      <c r="M76" t="s">
        <v>260</v>
      </c>
      <c r="N76" t="s">
        <v>24</v>
      </c>
      <c r="O76" s="1">
        <v>43865</v>
      </c>
      <c r="P76">
        <v>1</v>
      </c>
    </row>
    <row r="77" spans="1:16" x14ac:dyDescent="0.25">
      <c r="A77" t="s">
        <v>31</v>
      </c>
      <c r="B77" t="s">
        <v>15</v>
      </c>
      <c r="C77" t="s">
        <v>532</v>
      </c>
      <c r="D77" t="s">
        <v>17</v>
      </c>
      <c r="E77">
        <v>24671335</v>
      </c>
      <c r="F77">
        <v>83</v>
      </c>
      <c r="G77" t="s">
        <v>255</v>
      </c>
      <c r="H77" t="s">
        <v>36</v>
      </c>
      <c r="I77" t="s">
        <v>19</v>
      </c>
      <c r="J77" t="s">
        <v>102</v>
      </c>
      <c r="K77" t="s">
        <v>21</v>
      </c>
      <c r="L77" t="s">
        <v>258</v>
      </c>
      <c r="M77" t="s">
        <v>257</v>
      </c>
      <c r="N77" t="s">
        <v>24</v>
      </c>
      <c r="O77" s="1">
        <v>43866</v>
      </c>
      <c r="P77">
        <v>1</v>
      </c>
    </row>
    <row r="78" spans="1:16" x14ac:dyDescent="0.25">
      <c r="A78" t="s">
        <v>31</v>
      </c>
      <c r="B78" t="s">
        <v>78</v>
      </c>
      <c r="C78" t="s">
        <v>531</v>
      </c>
      <c r="D78" t="s">
        <v>35</v>
      </c>
      <c r="E78">
        <v>1089621102</v>
      </c>
      <c r="F78">
        <v>6</v>
      </c>
      <c r="G78" t="s">
        <v>255</v>
      </c>
      <c r="H78" t="s">
        <v>36</v>
      </c>
      <c r="I78" t="s">
        <v>19</v>
      </c>
      <c r="J78" t="s">
        <v>102</v>
      </c>
      <c r="K78" t="s">
        <v>21</v>
      </c>
      <c r="L78" t="s">
        <v>275</v>
      </c>
      <c r="M78" t="s">
        <v>274</v>
      </c>
      <c r="N78" t="s">
        <v>24</v>
      </c>
      <c r="O78" s="1">
        <v>43866</v>
      </c>
      <c r="P78">
        <v>1</v>
      </c>
    </row>
    <row r="79" spans="1:16" x14ac:dyDescent="0.25">
      <c r="A79" t="s">
        <v>25</v>
      </c>
      <c r="B79" t="s">
        <v>105</v>
      </c>
      <c r="C79" t="s">
        <v>530</v>
      </c>
      <c r="D79" t="s">
        <v>17</v>
      </c>
      <c r="E79">
        <v>11760070</v>
      </c>
      <c r="F79">
        <v>84</v>
      </c>
      <c r="G79" t="s">
        <v>255</v>
      </c>
      <c r="H79" t="s">
        <v>18</v>
      </c>
      <c r="I79" t="s">
        <v>19</v>
      </c>
      <c r="J79" t="s">
        <v>20</v>
      </c>
      <c r="K79" t="s">
        <v>28</v>
      </c>
      <c r="L79" t="s">
        <v>311</v>
      </c>
      <c r="M79" t="s">
        <v>310</v>
      </c>
      <c r="N79" t="s">
        <v>24</v>
      </c>
      <c r="O79" s="1">
        <v>43866</v>
      </c>
      <c r="P79">
        <v>1</v>
      </c>
    </row>
    <row r="80" spans="1:16" x14ac:dyDescent="0.25">
      <c r="A80" t="s">
        <v>25</v>
      </c>
      <c r="B80" t="s">
        <v>105</v>
      </c>
      <c r="C80" t="s">
        <v>529</v>
      </c>
      <c r="D80" t="s">
        <v>17</v>
      </c>
      <c r="E80">
        <v>10108937</v>
      </c>
      <c r="F80">
        <v>58</v>
      </c>
      <c r="G80" t="s">
        <v>255</v>
      </c>
      <c r="H80" t="s">
        <v>18</v>
      </c>
      <c r="I80" t="s">
        <v>19</v>
      </c>
      <c r="J80" t="s">
        <v>20</v>
      </c>
      <c r="K80" t="s">
        <v>28</v>
      </c>
      <c r="L80" t="s">
        <v>267</v>
      </c>
      <c r="M80" t="s">
        <v>266</v>
      </c>
      <c r="N80" t="s">
        <v>24</v>
      </c>
      <c r="O80" s="1">
        <v>43866</v>
      </c>
      <c r="P80">
        <v>1</v>
      </c>
    </row>
    <row r="81" spans="1:16" x14ac:dyDescent="0.25">
      <c r="A81" t="s">
        <v>25</v>
      </c>
      <c r="B81" t="s">
        <v>39</v>
      </c>
      <c r="C81" t="s">
        <v>528</v>
      </c>
      <c r="D81" t="s">
        <v>17</v>
      </c>
      <c r="E81">
        <v>42084535</v>
      </c>
      <c r="F81">
        <v>86</v>
      </c>
      <c r="G81" t="s">
        <v>255</v>
      </c>
      <c r="H81" t="s">
        <v>36</v>
      </c>
      <c r="I81" t="s">
        <v>19</v>
      </c>
      <c r="J81" t="s">
        <v>20</v>
      </c>
      <c r="K81" t="s">
        <v>28</v>
      </c>
      <c r="L81" t="s">
        <v>258</v>
      </c>
      <c r="M81" t="s">
        <v>257</v>
      </c>
      <c r="N81" t="s">
        <v>24</v>
      </c>
      <c r="O81" s="1">
        <v>43868</v>
      </c>
      <c r="P81">
        <v>1</v>
      </c>
    </row>
    <row r="82" spans="1:16" x14ac:dyDescent="0.25">
      <c r="A82" t="s">
        <v>97</v>
      </c>
      <c r="B82" t="s">
        <v>98</v>
      </c>
      <c r="C82" t="s">
        <v>99</v>
      </c>
      <c r="D82" t="s">
        <v>17</v>
      </c>
      <c r="E82">
        <v>1403910</v>
      </c>
      <c r="F82">
        <v>83</v>
      </c>
      <c r="G82" t="s">
        <v>255</v>
      </c>
      <c r="H82" t="s">
        <v>18</v>
      </c>
      <c r="I82" t="s">
        <v>19</v>
      </c>
      <c r="J82" t="s">
        <v>20</v>
      </c>
      <c r="K82" t="s">
        <v>21</v>
      </c>
      <c r="L82" t="s">
        <v>289</v>
      </c>
      <c r="M82" t="s">
        <v>288</v>
      </c>
      <c r="N82" t="s">
        <v>24</v>
      </c>
      <c r="O82" s="1">
        <v>43869</v>
      </c>
      <c r="P82">
        <v>1</v>
      </c>
    </row>
    <row r="83" spans="1:16" x14ac:dyDescent="0.25">
      <c r="A83" t="s">
        <v>442</v>
      </c>
      <c r="B83" t="s">
        <v>78</v>
      </c>
      <c r="C83" t="s">
        <v>527</v>
      </c>
      <c r="D83" t="s">
        <v>17</v>
      </c>
      <c r="E83">
        <v>24899585</v>
      </c>
      <c r="F83">
        <v>89</v>
      </c>
      <c r="G83" t="s">
        <v>255</v>
      </c>
      <c r="H83" t="s">
        <v>36</v>
      </c>
      <c r="I83" t="s">
        <v>19</v>
      </c>
      <c r="J83" t="s">
        <v>20</v>
      </c>
      <c r="K83" t="s">
        <v>21</v>
      </c>
      <c r="L83" t="s">
        <v>254</v>
      </c>
      <c r="M83" t="s">
        <v>253</v>
      </c>
      <c r="N83" t="s">
        <v>24</v>
      </c>
      <c r="O83" s="1">
        <v>43871</v>
      </c>
      <c r="P83">
        <v>1</v>
      </c>
    </row>
    <row r="84" spans="1:16" x14ac:dyDescent="0.25">
      <c r="A84" t="s">
        <v>31</v>
      </c>
      <c r="B84" t="s">
        <v>15</v>
      </c>
      <c r="C84" t="s">
        <v>526</v>
      </c>
      <c r="D84" t="s">
        <v>17</v>
      </c>
      <c r="E84">
        <v>42159377</v>
      </c>
      <c r="F84">
        <v>35</v>
      </c>
      <c r="G84" t="s">
        <v>255</v>
      </c>
      <c r="H84" t="s">
        <v>36</v>
      </c>
      <c r="I84" t="s">
        <v>19</v>
      </c>
      <c r="J84" t="s">
        <v>102</v>
      </c>
      <c r="K84" t="s">
        <v>21</v>
      </c>
      <c r="L84" t="s">
        <v>275</v>
      </c>
      <c r="M84" t="s">
        <v>274</v>
      </c>
      <c r="N84" t="s">
        <v>24</v>
      </c>
      <c r="O84" s="1">
        <v>43871</v>
      </c>
      <c r="P84">
        <v>1</v>
      </c>
    </row>
    <row r="85" spans="1:16" x14ac:dyDescent="0.25">
      <c r="A85" t="s">
        <v>31</v>
      </c>
      <c r="B85" t="s">
        <v>78</v>
      </c>
      <c r="C85" t="s">
        <v>525</v>
      </c>
      <c r="D85" t="s">
        <v>17</v>
      </c>
      <c r="E85">
        <v>4352178</v>
      </c>
      <c r="F85">
        <v>58</v>
      </c>
      <c r="G85" t="s">
        <v>255</v>
      </c>
      <c r="H85" t="s">
        <v>18</v>
      </c>
      <c r="I85" t="s">
        <v>19</v>
      </c>
      <c r="J85" t="s">
        <v>482</v>
      </c>
      <c r="K85" t="s">
        <v>21</v>
      </c>
      <c r="L85" t="s">
        <v>289</v>
      </c>
      <c r="M85" t="s">
        <v>288</v>
      </c>
      <c r="N85" t="s">
        <v>24</v>
      </c>
      <c r="O85" s="1">
        <v>43871</v>
      </c>
      <c r="P85">
        <v>1</v>
      </c>
    </row>
    <row r="86" spans="1:16" x14ac:dyDescent="0.25">
      <c r="A86" t="s">
        <v>31</v>
      </c>
      <c r="B86" t="s">
        <v>78</v>
      </c>
      <c r="C86" t="s">
        <v>524</v>
      </c>
      <c r="D86" t="s">
        <v>17</v>
      </c>
      <c r="E86">
        <v>42078047</v>
      </c>
      <c r="F86">
        <v>54</v>
      </c>
      <c r="G86" t="s">
        <v>255</v>
      </c>
      <c r="H86" t="s">
        <v>36</v>
      </c>
      <c r="I86" t="s">
        <v>19</v>
      </c>
      <c r="J86" t="s">
        <v>20</v>
      </c>
      <c r="K86" t="s">
        <v>21</v>
      </c>
      <c r="L86" t="s">
        <v>378</v>
      </c>
      <c r="M86" t="s">
        <v>377</v>
      </c>
      <c r="N86" t="s">
        <v>24</v>
      </c>
      <c r="O86" s="1">
        <v>43871</v>
      </c>
      <c r="P86">
        <v>1</v>
      </c>
    </row>
    <row r="87" spans="1:16" x14ac:dyDescent="0.25">
      <c r="A87" t="s">
        <v>31</v>
      </c>
      <c r="B87" t="s">
        <v>78</v>
      </c>
      <c r="C87" t="s">
        <v>523</v>
      </c>
      <c r="D87" t="s">
        <v>17</v>
      </c>
      <c r="E87">
        <v>4351508</v>
      </c>
      <c r="F87">
        <v>66</v>
      </c>
      <c r="G87" t="s">
        <v>255</v>
      </c>
      <c r="H87" t="s">
        <v>18</v>
      </c>
      <c r="I87" t="s">
        <v>19</v>
      </c>
      <c r="J87" t="s">
        <v>20</v>
      </c>
      <c r="K87" t="s">
        <v>21</v>
      </c>
      <c r="L87" t="s">
        <v>261</v>
      </c>
      <c r="M87" t="s">
        <v>260</v>
      </c>
      <c r="N87" t="s">
        <v>24</v>
      </c>
      <c r="O87" s="1">
        <v>43871</v>
      </c>
      <c r="P87">
        <v>1</v>
      </c>
    </row>
    <row r="88" spans="1:16" x14ac:dyDescent="0.25">
      <c r="A88" t="s">
        <v>442</v>
      </c>
      <c r="B88" t="s">
        <v>78</v>
      </c>
      <c r="C88" t="s">
        <v>522</v>
      </c>
      <c r="D88" t="s">
        <v>17</v>
      </c>
      <c r="E88">
        <v>10069738</v>
      </c>
      <c r="F88">
        <v>70</v>
      </c>
      <c r="G88" t="s">
        <v>255</v>
      </c>
      <c r="H88" t="s">
        <v>18</v>
      </c>
      <c r="I88" t="s">
        <v>19</v>
      </c>
      <c r="J88" t="s">
        <v>20</v>
      </c>
      <c r="K88" t="s">
        <v>21</v>
      </c>
      <c r="L88" t="s">
        <v>254</v>
      </c>
      <c r="M88" t="s">
        <v>253</v>
      </c>
      <c r="N88" t="s">
        <v>24</v>
      </c>
      <c r="O88" s="1">
        <v>43872</v>
      </c>
      <c r="P88">
        <v>1</v>
      </c>
    </row>
    <row r="89" spans="1:16" x14ac:dyDescent="0.25">
      <c r="A89" t="s">
        <v>31</v>
      </c>
      <c r="B89" t="s">
        <v>78</v>
      </c>
      <c r="C89" t="s">
        <v>521</v>
      </c>
      <c r="D89" t="s">
        <v>17</v>
      </c>
      <c r="E89">
        <v>34043526</v>
      </c>
      <c r="F89">
        <v>65</v>
      </c>
      <c r="G89" t="s">
        <v>255</v>
      </c>
      <c r="H89" t="s">
        <v>36</v>
      </c>
      <c r="I89" t="s">
        <v>19</v>
      </c>
      <c r="J89" t="s">
        <v>102</v>
      </c>
      <c r="K89" t="s">
        <v>21</v>
      </c>
      <c r="L89" t="s">
        <v>267</v>
      </c>
      <c r="M89" t="s">
        <v>266</v>
      </c>
      <c r="N89" t="s">
        <v>24</v>
      </c>
      <c r="O89" s="1">
        <v>43872</v>
      </c>
      <c r="P89">
        <v>1</v>
      </c>
    </row>
    <row r="90" spans="1:16" x14ac:dyDescent="0.25">
      <c r="A90" t="s">
        <v>31</v>
      </c>
      <c r="B90" t="s">
        <v>78</v>
      </c>
      <c r="C90" t="s">
        <v>520</v>
      </c>
      <c r="D90" t="s">
        <v>17</v>
      </c>
      <c r="E90">
        <v>19389901</v>
      </c>
      <c r="F90">
        <v>59</v>
      </c>
      <c r="G90" t="s">
        <v>255</v>
      </c>
      <c r="H90" t="s">
        <v>18</v>
      </c>
      <c r="I90" t="s">
        <v>19</v>
      </c>
      <c r="J90" t="s">
        <v>20</v>
      </c>
      <c r="K90" t="s">
        <v>21</v>
      </c>
      <c r="L90" t="s">
        <v>258</v>
      </c>
      <c r="M90" t="s">
        <v>257</v>
      </c>
      <c r="N90" t="s">
        <v>24</v>
      </c>
      <c r="O90" s="1">
        <v>43872</v>
      </c>
      <c r="P90">
        <v>1</v>
      </c>
    </row>
    <row r="91" spans="1:16" x14ac:dyDescent="0.25">
      <c r="A91" t="s">
        <v>31</v>
      </c>
      <c r="B91" t="s">
        <v>78</v>
      </c>
      <c r="C91" t="s">
        <v>519</v>
      </c>
      <c r="D91" t="s">
        <v>17</v>
      </c>
      <c r="E91">
        <v>34051265</v>
      </c>
      <c r="F91">
        <v>61</v>
      </c>
      <c r="G91" t="s">
        <v>255</v>
      </c>
      <c r="H91" t="s">
        <v>36</v>
      </c>
      <c r="I91" t="s">
        <v>19</v>
      </c>
      <c r="J91" t="s">
        <v>102</v>
      </c>
      <c r="K91" t="s">
        <v>21</v>
      </c>
      <c r="L91" t="s">
        <v>254</v>
      </c>
      <c r="M91" t="s">
        <v>253</v>
      </c>
      <c r="N91" t="s">
        <v>24</v>
      </c>
      <c r="O91" s="1">
        <v>43872</v>
      </c>
      <c r="P91">
        <v>1</v>
      </c>
    </row>
    <row r="92" spans="1:16" x14ac:dyDescent="0.25">
      <c r="A92" t="s">
        <v>31</v>
      </c>
      <c r="B92" t="s">
        <v>78</v>
      </c>
      <c r="C92" t="s">
        <v>518</v>
      </c>
      <c r="D92" t="s">
        <v>17</v>
      </c>
      <c r="E92">
        <v>4497980</v>
      </c>
      <c r="F92">
        <v>90</v>
      </c>
      <c r="G92" t="s">
        <v>255</v>
      </c>
      <c r="H92" t="s">
        <v>18</v>
      </c>
      <c r="I92" t="s">
        <v>19</v>
      </c>
      <c r="J92" t="s">
        <v>20</v>
      </c>
      <c r="K92" t="s">
        <v>21</v>
      </c>
      <c r="L92" t="s">
        <v>258</v>
      </c>
      <c r="M92" t="s">
        <v>257</v>
      </c>
      <c r="N92" t="s">
        <v>24</v>
      </c>
      <c r="O92" s="1">
        <v>43872</v>
      </c>
      <c r="P92">
        <v>1</v>
      </c>
    </row>
    <row r="93" spans="1:16" x14ac:dyDescent="0.25">
      <c r="A93" t="s">
        <v>31</v>
      </c>
      <c r="B93" t="s">
        <v>78</v>
      </c>
      <c r="C93" t="s">
        <v>517</v>
      </c>
      <c r="D93" t="s">
        <v>17</v>
      </c>
      <c r="E93">
        <v>42152727</v>
      </c>
      <c r="F93">
        <v>36</v>
      </c>
      <c r="G93" t="s">
        <v>255</v>
      </c>
      <c r="H93" t="s">
        <v>36</v>
      </c>
      <c r="I93" t="s">
        <v>19</v>
      </c>
      <c r="J93" t="s">
        <v>102</v>
      </c>
      <c r="K93" t="s">
        <v>21</v>
      </c>
      <c r="L93" t="s">
        <v>261</v>
      </c>
      <c r="M93" t="s">
        <v>260</v>
      </c>
      <c r="N93" t="s">
        <v>24</v>
      </c>
      <c r="O93" s="1">
        <v>43872</v>
      </c>
      <c r="P93">
        <v>1</v>
      </c>
    </row>
    <row r="94" spans="1:16" x14ac:dyDescent="0.25">
      <c r="A94" t="s">
        <v>31</v>
      </c>
      <c r="B94" t="s">
        <v>78</v>
      </c>
      <c r="C94" t="s">
        <v>516</v>
      </c>
      <c r="D94" t="s">
        <v>17</v>
      </c>
      <c r="E94">
        <v>24367065</v>
      </c>
      <c r="F94">
        <v>52</v>
      </c>
      <c r="G94" t="s">
        <v>255</v>
      </c>
      <c r="H94" t="s">
        <v>36</v>
      </c>
      <c r="I94" t="s">
        <v>19</v>
      </c>
      <c r="J94" t="s">
        <v>102</v>
      </c>
      <c r="K94" t="s">
        <v>21</v>
      </c>
      <c r="L94" t="s">
        <v>261</v>
      </c>
      <c r="M94" t="s">
        <v>260</v>
      </c>
      <c r="N94" t="s">
        <v>24</v>
      </c>
      <c r="O94" s="1">
        <v>43872</v>
      </c>
      <c r="P94">
        <v>1</v>
      </c>
    </row>
    <row r="95" spans="1:16" x14ac:dyDescent="0.25">
      <c r="A95" t="s">
        <v>25</v>
      </c>
      <c r="B95" t="s">
        <v>105</v>
      </c>
      <c r="C95" t="s">
        <v>515</v>
      </c>
      <c r="D95" t="s">
        <v>41</v>
      </c>
      <c r="E95">
        <v>1089610392</v>
      </c>
      <c r="F95">
        <v>9</v>
      </c>
      <c r="G95" t="s">
        <v>255</v>
      </c>
      <c r="H95" t="s">
        <v>18</v>
      </c>
      <c r="I95" t="s">
        <v>19</v>
      </c>
      <c r="J95" t="s">
        <v>20</v>
      </c>
      <c r="K95" t="s">
        <v>28</v>
      </c>
      <c r="L95" t="s">
        <v>275</v>
      </c>
      <c r="M95" t="s">
        <v>274</v>
      </c>
      <c r="N95" t="s">
        <v>24</v>
      </c>
      <c r="O95" s="1">
        <v>43872</v>
      </c>
      <c r="P95">
        <v>1</v>
      </c>
    </row>
    <row r="96" spans="1:16" x14ac:dyDescent="0.25">
      <c r="A96" t="s">
        <v>25</v>
      </c>
      <c r="B96" t="s">
        <v>298</v>
      </c>
      <c r="C96" t="s">
        <v>514</v>
      </c>
      <c r="D96" t="s">
        <v>17</v>
      </c>
      <c r="E96">
        <v>9872706</v>
      </c>
      <c r="F96">
        <v>39</v>
      </c>
      <c r="G96" t="s">
        <v>255</v>
      </c>
      <c r="H96" t="s">
        <v>18</v>
      </c>
      <c r="I96" t="s">
        <v>55</v>
      </c>
      <c r="J96" t="s">
        <v>20</v>
      </c>
      <c r="K96" t="s">
        <v>28</v>
      </c>
      <c r="L96" t="s">
        <v>281</v>
      </c>
      <c r="M96" t="s">
        <v>280</v>
      </c>
      <c r="N96" t="s">
        <v>24</v>
      </c>
      <c r="O96" s="1">
        <v>43872</v>
      </c>
      <c r="P96">
        <v>1</v>
      </c>
    </row>
    <row r="97" spans="1:16" x14ac:dyDescent="0.25">
      <c r="A97" t="s">
        <v>31</v>
      </c>
      <c r="B97" t="s">
        <v>15</v>
      </c>
      <c r="C97" t="s">
        <v>513</v>
      </c>
      <c r="D97" t="s">
        <v>17</v>
      </c>
      <c r="E97">
        <v>94371734</v>
      </c>
      <c r="F97">
        <v>48</v>
      </c>
      <c r="G97" t="s">
        <v>255</v>
      </c>
      <c r="H97" t="s">
        <v>18</v>
      </c>
      <c r="I97" t="s">
        <v>19</v>
      </c>
      <c r="J97" t="s">
        <v>20</v>
      </c>
      <c r="K97" t="s">
        <v>21</v>
      </c>
      <c r="L97" t="s">
        <v>420</v>
      </c>
      <c r="M97" t="s">
        <v>419</v>
      </c>
      <c r="N97" t="s">
        <v>24</v>
      </c>
      <c r="O97" s="1">
        <v>43873</v>
      </c>
      <c r="P97">
        <v>1</v>
      </c>
    </row>
    <row r="98" spans="1:16" x14ac:dyDescent="0.25">
      <c r="A98" t="s">
        <v>32</v>
      </c>
      <c r="B98" t="s">
        <v>65</v>
      </c>
      <c r="C98" t="s">
        <v>512</v>
      </c>
      <c r="D98" t="s">
        <v>17</v>
      </c>
      <c r="E98">
        <v>1033486007</v>
      </c>
      <c r="F98">
        <v>19</v>
      </c>
      <c r="G98" t="s">
        <v>255</v>
      </c>
      <c r="H98" t="s">
        <v>36</v>
      </c>
      <c r="I98" t="s">
        <v>55</v>
      </c>
      <c r="J98" t="s">
        <v>20</v>
      </c>
      <c r="K98" t="s">
        <v>28</v>
      </c>
      <c r="L98" t="s">
        <v>275</v>
      </c>
      <c r="M98" t="s">
        <v>274</v>
      </c>
      <c r="N98" t="s">
        <v>24</v>
      </c>
      <c r="O98" s="1">
        <v>43873</v>
      </c>
      <c r="P98">
        <v>1</v>
      </c>
    </row>
    <row r="99" spans="1:16" x14ac:dyDescent="0.25">
      <c r="A99" t="s">
        <v>31</v>
      </c>
      <c r="B99" t="s">
        <v>78</v>
      </c>
      <c r="C99" t="s">
        <v>511</v>
      </c>
      <c r="D99" t="s">
        <v>17</v>
      </c>
      <c r="E99">
        <v>18501953</v>
      </c>
      <c r="F99">
        <v>58</v>
      </c>
      <c r="G99" t="s">
        <v>255</v>
      </c>
      <c r="H99" t="s">
        <v>18</v>
      </c>
      <c r="I99" t="s">
        <v>19</v>
      </c>
      <c r="J99" t="s">
        <v>102</v>
      </c>
      <c r="K99" t="s">
        <v>21</v>
      </c>
      <c r="L99" t="s">
        <v>267</v>
      </c>
      <c r="M99" t="s">
        <v>266</v>
      </c>
      <c r="N99" t="s">
        <v>24</v>
      </c>
      <c r="O99" s="1">
        <v>43874</v>
      </c>
      <c r="P99">
        <v>1</v>
      </c>
    </row>
    <row r="100" spans="1:16" x14ac:dyDescent="0.25">
      <c r="A100" t="s">
        <v>25</v>
      </c>
      <c r="B100" t="s">
        <v>128</v>
      </c>
      <c r="C100" t="s">
        <v>510</v>
      </c>
      <c r="D100" t="s">
        <v>17</v>
      </c>
      <c r="E100">
        <v>10192810</v>
      </c>
      <c r="F100">
        <v>65</v>
      </c>
      <c r="G100" t="s">
        <v>255</v>
      </c>
      <c r="H100" t="s">
        <v>18</v>
      </c>
      <c r="I100" t="s">
        <v>19</v>
      </c>
      <c r="J100" t="s">
        <v>20</v>
      </c>
      <c r="K100" t="s">
        <v>28</v>
      </c>
      <c r="L100" t="s">
        <v>311</v>
      </c>
      <c r="M100" t="s">
        <v>310</v>
      </c>
      <c r="N100" t="s">
        <v>24</v>
      </c>
      <c r="O100" s="1">
        <v>43874</v>
      </c>
      <c r="P100">
        <v>1</v>
      </c>
    </row>
    <row r="101" spans="1:16" x14ac:dyDescent="0.25">
      <c r="A101" t="s">
        <v>31</v>
      </c>
      <c r="B101" t="s">
        <v>15</v>
      </c>
      <c r="C101" t="s">
        <v>509</v>
      </c>
      <c r="D101" t="s">
        <v>17</v>
      </c>
      <c r="E101">
        <v>42136302</v>
      </c>
      <c r="F101">
        <v>40</v>
      </c>
      <c r="G101" t="s">
        <v>255</v>
      </c>
      <c r="H101" t="s">
        <v>36</v>
      </c>
      <c r="I101" t="s">
        <v>19</v>
      </c>
      <c r="J101" t="s">
        <v>143</v>
      </c>
      <c r="K101" t="s">
        <v>21</v>
      </c>
      <c r="L101" t="s">
        <v>267</v>
      </c>
      <c r="M101" t="s">
        <v>266</v>
      </c>
      <c r="N101" t="s">
        <v>24</v>
      </c>
      <c r="O101" s="1">
        <v>43874</v>
      </c>
      <c r="P101">
        <v>1</v>
      </c>
    </row>
    <row r="102" spans="1:16" x14ac:dyDescent="0.25">
      <c r="A102" t="s">
        <v>31</v>
      </c>
      <c r="B102" t="s">
        <v>78</v>
      </c>
      <c r="C102" t="s">
        <v>508</v>
      </c>
      <c r="D102" t="s">
        <v>17</v>
      </c>
      <c r="E102">
        <v>10093245</v>
      </c>
      <c r="F102">
        <v>63</v>
      </c>
      <c r="G102" t="s">
        <v>255</v>
      </c>
      <c r="H102" t="s">
        <v>18</v>
      </c>
      <c r="I102" t="s">
        <v>19</v>
      </c>
      <c r="J102" t="s">
        <v>20</v>
      </c>
      <c r="K102" t="s">
        <v>21</v>
      </c>
      <c r="L102" t="s">
        <v>383</v>
      </c>
      <c r="M102" t="s">
        <v>382</v>
      </c>
      <c r="N102" t="s">
        <v>24</v>
      </c>
      <c r="O102" s="1">
        <v>43875</v>
      </c>
      <c r="P102">
        <v>1</v>
      </c>
    </row>
    <row r="103" spans="1:16" x14ac:dyDescent="0.25">
      <c r="A103" t="s">
        <v>31</v>
      </c>
      <c r="B103" t="s">
        <v>78</v>
      </c>
      <c r="C103" t="s">
        <v>507</v>
      </c>
      <c r="D103" t="s">
        <v>17</v>
      </c>
      <c r="E103">
        <v>1088329991</v>
      </c>
      <c r="F103">
        <v>24</v>
      </c>
      <c r="G103" t="s">
        <v>255</v>
      </c>
      <c r="H103" t="s">
        <v>18</v>
      </c>
      <c r="I103" t="s">
        <v>19</v>
      </c>
      <c r="J103" t="s">
        <v>20</v>
      </c>
      <c r="K103" t="s">
        <v>21</v>
      </c>
      <c r="L103" t="s">
        <v>258</v>
      </c>
      <c r="M103" t="s">
        <v>257</v>
      </c>
      <c r="N103" t="s">
        <v>24</v>
      </c>
      <c r="O103" s="1">
        <v>43875</v>
      </c>
      <c r="P103">
        <v>1</v>
      </c>
    </row>
    <row r="104" spans="1:16" x14ac:dyDescent="0.25">
      <c r="A104" t="s">
        <v>31</v>
      </c>
      <c r="B104" t="s">
        <v>78</v>
      </c>
      <c r="C104" t="s">
        <v>506</v>
      </c>
      <c r="D104" t="s">
        <v>17</v>
      </c>
      <c r="E104">
        <v>4500421</v>
      </c>
      <c r="F104">
        <v>82</v>
      </c>
      <c r="G104" t="s">
        <v>255</v>
      </c>
      <c r="H104" t="s">
        <v>18</v>
      </c>
      <c r="I104" t="s">
        <v>19</v>
      </c>
      <c r="J104" t="s">
        <v>20</v>
      </c>
      <c r="K104" t="s">
        <v>21</v>
      </c>
      <c r="L104" t="s">
        <v>383</v>
      </c>
      <c r="M104" t="s">
        <v>382</v>
      </c>
      <c r="N104" t="s">
        <v>24</v>
      </c>
      <c r="O104" s="1">
        <v>43875</v>
      </c>
      <c r="P104">
        <v>1</v>
      </c>
    </row>
    <row r="105" spans="1:16" x14ac:dyDescent="0.25">
      <c r="A105" t="s">
        <v>25</v>
      </c>
      <c r="B105" t="s">
        <v>39</v>
      </c>
      <c r="C105" t="s">
        <v>505</v>
      </c>
      <c r="D105" t="s">
        <v>17</v>
      </c>
      <c r="E105">
        <v>18503506</v>
      </c>
      <c r="F105">
        <v>56</v>
      </c>
      <c r="G105" t="s">
        <v>255</v>
      </c>
      <c r="H105" t="s">
        <v>18</v>
      </c>
      <c r="I105" t="s">
        <v>19</v>
      </c>
      <c r="J105" t="s">
        <v>20</v>
      </c>
      <c r="K105" t="s">
        <v>28</v>
      </c>
      <c r="L105" t="s">
        <v>344</v>
      </c>
      <c r="M105" t="s">
        <v>343</v>
      </c>
      <c r="N105" t="s">
        <v>24</v>
      </c>
      <c r="O105" s="1">
        <v>43876</v>
      </c>
      <c r="P105">
        <v>1</v>
      </c>
    </row>
    <row r="106" spans="1:16" x14ac:dyDescent="0.25">
      <c r="A106" t="s">
        <v>31</v>
      </c>
      <c r="B106" t="s">
        <v>15</v>
      </c>
      <c r="C106" t="s">
        <v>504</v>
      </c>
      <c r="D106" t="s">
        <v>17</v>
      </c>
      <c r="E106">
        <v>18606563</v>
      </c>
      <c r="F106">
        <v>46</v>
      </c>
      <c r="G106" t="s">
        <v>255</v>
      </c>
      <c r="H106" t="s">
        <v>18</v>
      </c>
      <c r="I106" t="s">
        <v>19</v>
      </c>
      <c r="J106" t="s">
        <v>20</v>
      </c>
      <c r="K106" t="s">
        <v>21</v>
      </c>
      <c r="L106" t="s">
        <v>254</v>
      </c>
      <c r="M106" t="s">
        <v>253</v>
      </c>
      <c r="N106" t="s">
        <v>24</v>
      </c>
      <c r="O106" s="1">
        <v>43876</v>
      </c>
      <c r="P106">
        <v>1</v>
      </c>
    </row>
    <row r="107" spans="1:16" x14ac:dyDescent="0.25">
      <c r="A107" t="s">
        <v>31</v>
      </c>
      <c r="B107" t="s">
        <v>78</v>
      </c>
      <c r="C107" t="s">
        <v>503</v>
      </c>
      <c r="D107" t="s">
        <v>17</v>
      </c>
      <c r="E107">
        <v>24621873</v>
      </c>
      <c r="F107">
        <v>59</v>
      </c>
      <c r="G107" t="s">
        <v>255</v>
      </c>
      <c r="H107" t="s">
        <v>36</v>
      </c>
      <c r="I107" t="s">
        <v>19</v>
      </c>
      <c r="J107" t="s">
        <v>20</v>
      </c>
      <c r="K107" t="s">
        <v>21</v>
      </c>
      <c r="L107" t="s">
        <v>258</v>
      </c>
      <c r="M107" t="s">
        <v>257</v>
      </c>
      <c r="N107" t="s">
        <v>24</v>
      </c>
      <c r="O107" s="1">
        <v>43878</v>
      </c>
      <c r="P107">
        <v>1</v>
      </c>
    </row>
    <row r="108" spans="1:16" x14ac:dyDescent="0.25">
      <c r="A108" t="s">
        <v>31</v>
      </c>
      <c r="B108" t="s">
        <v>78</v>
      </c>
      <c r="C108" t="s">
        <v>502</v>
      </c>
      <c r="D108" t="s">
        <v>41</v>
      </c>
      <c r="E108">
        <v>1089606535</v>
      </c>
      <c r="F108">
        <v>10</v>
      </c>
      <c r="G108" t="s">
        <v>255</v>
      </c>
      <c r="H108" t="s">
        <v>36</v>
      </c>
      <c r="I108" t="s">
        <v>19</v>
      </c>
      <c r="J108" t="s">
        <v>102</v>
      </c>
      <c r="K108" t="s">
        <v>21</v>
      </c>
      <c r="L108" t="s">
        <v>275</v>
      </c>
      <c r="M108" t="s">
        <v>274</v>
      </c>
      <c r="N108" t="s">
        <v>24</v>
      </c>
      <c r="O108" s="1">
        <v>43878</v>
      </c>
      <c r="P108">
        <v>1</v>
      </c>
    </row>
    <row r="109" spans="1:16" x14ac:dyDescent="0.25">
      <c r="A109" t="s">
        <v>342</v>
      </c>
      <c r="B109" t="s">
        <v>78</v>
      </c>
      <c r="C109" t="s">
        <v>501</v>
      </c>
      <c r="D109" t="s">
        <v>17</v>
      </c>
      <c r="E109">
        <v>19096961</v>
      </c>
      <c r="F109">
        <v>70</v>
      </c>
      <c r="G109" t="s">
        <v>255</v>
      </c>
      <c r="H109" t="s">
        <v>18</v>
      </c>
      <c r="I109" t="s">
        <v>19</v>
      </c>
      <c r="J109" t="s">
        <v>143</v>
      </c>
      <c r="K109" t="s">
        <v>21</v>
      </c>
      <c r="L109" t="s">
        <v>258</v>
      </c>
      <c r="M109" t="s">
        <v>257</v>
      </c>
      <c r="N109" t="s">
        <v>24</v>
      </c>
      <c r="O109" s="1">
        <v>43879</v>
      </c>
      <c r="P109">
        <v>1</v>
      </c>
    </row>
    <row r="110" spans="1:16" x14ac:dyDescent="0.25">
      <c r="A110" t="s">
        <v>31</v>
      </c>
      <c r="B110" t="s">
        <v>78</v>
      </c>
      <c r="C110" t="s">
        <v>500</v>
      </c>
      <c r="D110" t="s">
        <v>17</v>
      </c>
      <c r="E110">
        <v>1004671769</v>
      </c>
      <c r="F110">
        <v>23</v>
      </c>
      <c r="G110" t="s">
        <v>255</v>
      </c>
      <c r="H110" t="s">
        <v>18</v>
      </c>
      <c r="I110" t="s">
        <v>19</v>
      </c>
      <c r="J110" t="s">
        <v>102</v>
      </c>
      <c r="K110" t="s">
        <v>21</v>
      </c>
      <c r="L110" t="s">
        <v>258</v>
      </c>
      <c r="M110" t="s">
        <v>257</v>
      </c>
      <c r="N110" t="s">
        <v>24</v>
      </c>
      <c r="O110" s="1">
        <v>43879</v>
      </c>
      <c r="P110">
        <v>1</v>
      </c>
    </row>
    <row r="111" spans="1:16" x14ac:dyDescent="0.25">
      <c r="A111" t="s">
        <v>25</v>
      </c>
      <c r="B111" t="s">
        <v>499</v>
      </c>
      <c r="C111" t="s">
        <v>498</v>
      </c>
      <c r="D111" t="s">
        <v>17</v>
      </c>
      <c r="E111">
        <v>10117611</v>
      </c>
      <c r="F111">
        <v>54</v>
      </c>
      <c r="G111" t="s">
        <v>255</v>
      </c>
      <c r="H111" t="s">
        <v>18</v>
      </c>
      <c r="I111" t="s">
        <v>19</v>
      </c>
      <c r="J111" t="s">
        <v>20</v>
      </c>
      <c r="K111" t="s">
        <v>28</v>
      </c>
      <c r="L111" t="s">
        <v>258</v>
      </c>
      <c r="M111" t="s">
        <v>257</v>
      </c>
      <c r="N111" t="s">
        <v>24</v>
      </c>
      <c r="O111" s="1">
        <v>43879</v>
      </c>
      <c r="P111">
        <v>1</v>
      </c>
    </row>
    <row r="112" spans="1:16" x14ac:dyDescent="0.25">
      <c r="A112" t="s">
        <v>31</v>
      </c>
      <c r="B112" t="s">
        <v>78</v>
      </c>
      <c r="C112" t="s">
        <v>497</v>
      </c>
      <c r="D112" t="s">
        <v>17</v>
      </c>
      <c r="E112">
        <v>14770039</v>
      </c>
      <c r="F112">
        <v>76</v>
      </c>
      <c r="G112" t="s">
        <v>255</v>
      </c>
      <c r="H112" t="s">
        <v>18</v>
      </c>
      <c r="I112" t="s">
        <v>19</v>
      </c>
      <c r="J112" t="s">
        <v>143</v>
      </c>
      <c r="K112" t="s">
        <v>21</v>
      </c>
      <c r="L112" t="s">
        <v>383</v>
      </c>
      <c r="M112" t="s">
        <v>382</v>
      </c>
      <c r="N112" t="s">
        <v>24</v>
      </c>
      <c r="O112" s="1">
        <v>43881</v>
      </c>
      <c r="P112">
        <v>1</v>
      </c>
    </row>
    <row r="113" spans="1:16" x14ac:dyDescent="0.25">
      <c r="A113" t="s">
        <v>31</v>
      </c>
      <c r="B113" t="s">
        <v>78</v>
      </c>
      <c r="C113" t="s">
        <v>213</v>
      </c>
      <c r="D113" t="s">
        <v>35</v>
      </c>
      <c r="E113">
        <v>1089620344</v>
      </c>
      <c r="F113">
        <v>6</v>
      </c>
      <c r="G113" t="s">
        <v>255</v>
      </c>
      <c r="H113" t="s">
        <v>18</v>
      </c>
      <c r="I113" t="s">
        <v>19</v>
      </c>
      <c r="J113" t="s">
        <v>102</v>
      </c>
      <c r="K113" t="s">
        <v>21</v>
      </c>
      <c r="L113" t="s">
        <v>378</v>
      </c>
      <c r="M113" t="s">
        <v>377</v>
      </c>
      <c r="N113" t="s">
        <v>24</v>
      </c>
      <c r="O113" s="1">
        <v>43881</v>
      </c>
      <c r="P113">
        <v>1</v>
      </c>
    </row>
    <row r="114" spans="1:16" x14ac:dyDescent="0.25">
      <c r="A114" t="s">
        <v>31</v>
      </c>
      <c r="B114" t="s">
        <v>15</v>
      </c>
      <c r="C114" t="s">
        <v>496</v>
      </c>
      <c r="D114" t="s">
        <v>17</v>
      </c>
      <c r="E114">
        <v>25180368</v>
      </c>
      <c r="F114">
        <v>36</v>
      </c>
      <c r="G114" t="s">
        <v>255</v>
      </c>
      <c r="H114" t="s">
        <v>36</v>
      </c>
      <c r="I114" t="s">
        <v>19</v>
      </c>
      <c r="J114" t="s">
        <v>102</v>
      </c>
      <c r="K114" t="s">
        <v>21</v>
      </c>
      <c r="L114" t="s">
        <v>254</v>
      </c>
      <c r="M114" t="s">
        <v>253</v>
      </c>
      <c r="N114" t="s">
        <v>24</v>
      </c>
      <c r="O114" s="1">
        <v>43881</v>
      </c>
      <c r="P114">
        <v>1</v>
      </c>
    </row>
    <row r="115" spans="1:16" x14ac:dyDescent="0.25">
      <c r="A115" t="s">
        <v>25</v>
      </c>
      <c r="B115" t="s">
        <v>44</v>
      </c>
      <c r="C115" t="s">
        <v>495</v>
      </c>
      <c r="D115" t="s">
        <v>35</v>
      </c>
      <c r="E115">
        <v>1089387148</v>
      </c>
      <c r="F115">
        <v>7</v>
      </c>
      <c r="G115" t="s">
        <v>255</v>
      </c>
      <c r="H115" t="s">
        <v>18</v>
      </c>
      <c r="I115" t="s">
        <v>19</v>
      </c>
      <c r="J115" t="s">
        <v>20</v>
      </c>
      <c r="K115" t="s">
        <v>28</v>
      </c>
      <c r="L115" t="s">
        <v>275</v>
      </c>
      <c r="M115" t="s">
        <v>274</v>
      </c>
      <c r="N115" t="s">
        <v>24</v>
      </c>
      <c r="O115" s="1">
        <v>43881</v>
      </c>
      <c r="P115">
        <v>1</v>
      </c>
    </row>
    <row r="116" spans="1:16" x14ac:dyDescent="0.25">
      <c r="A116" t="s">
        <v>31</v>
      </c>
      <c r="B116" t="s">
        <v>15</v>
      </c>
      <c r="C116" t="s">
        <v>494</v>
      </c>
      <c r="D116" t="s">
        <v>17</v>
      </c>
      <c r="E116">
        <v>1363967</v>
      </c>
      <c r="F116">
        <v>77</v>
      </c>
      <c r="G116" t="s">
        <v>255</v>
      </c>
      <c r="H116" t="s">
        <v>18</v>
      </c>
      <c r="I116" t="s">
        <v>19</v>
      </c>
      <c r="J116" t="s">
        <v>20</v>
      </c>
      <c r="K116" t="s">
        <v>21</v>
      </c>
      <c r="L116" t="s">
        <v>281</v>
      </c>
      <c r="M116" t="s">
        <v>280</v>
      </c>
      <c r="N116" t="s">
        <v>24</v>
      </c>
      <c r="O116" s="1">
        <v>43881</v>
      </c>
      <c r="P116">
        <v>1</v>
      </c>
    </row>
    <row r="117" spans="1:16" x14ac:dyDescent="0.25">
      <c r="A117" t="s">
        <v>25</v>
      </c>
      <c r="B117" t="s">
        <v>39</v>
      </c>
      <c r="C117" t="s">
        <v>493</v>
      </c>
      <c r="D117" t="s">
        <v>17</v>
      </c>
      <c r="E117">
        <v>4498281</v>
      </c>
      <c r="F117">
        <v>79</v>
      </c>
      <c r="G117" t="s">
        <v>255</v>
      </c>
      <c r="H117" t="s">
        <v>18</v>
      </c>
      <c r="I117" t="s">
        <v>19</v>
      </c>
      <c r="J117" t="s">
        <v>20</v>
      </c>
      <c r="K117" t="s">
        <v>28</v>
      </c>
      <c r="L117" t="s">
        <v>289</v>
      </c>
      <c r="M117" t="s">
        <v>288</v>
      </c>
      <c r="N117" t="s">
        <v>24</v>
      </c>
      <c r="O117" s="1">
        <v>43881</v>
      </c>
      <c r="P117">
        <v>1</v>
      </c>
    </row>
    <row r="118" spans="1:16" x14ac:dyDescent="0.25">
      <c r="A118" t="s">
        <v>31</v>
      </c>
      <c r="B118" t="s">
        <v>15</v>
      </c>
      <c r="C118" t="s">
        <v>492</v>
      </c>
      <c r="D118" t="s">
        <v>17</v>
      </c>
      <c r="E118">
        <v>16205959</v>
      </c>
      <c r="F118">
        <v>67</v>
      </c>
      <c r="G118" t="s">
        <v>255</v>
      </c>
      <c r="H118" t="s">
        <v>18</v>
      </c>
      <c r="I118" t="s">
        <v>19</v>
      </c>
      <c r="J118" t="s">
        <v>20</v>
      </c>
      <c r="K118" t="s">
        <v>21</v>
      </c>
      <c r="L118" t="s">
        <v>281</v>
      </c>
      <c r="M118" t="s">
        <v>280</v>
      </c>
      <c r="N118" t="s">
        <v>24</v>
      </c>
      <c r="O118" s="1">
        <v>43882</v>
      </c>
      <c r="P118">
        <v>1</v>
      </c>
    </row>
    <row r="119" spans="1:16" x14ac:dyDescent="0.25">
      <c r="A119" t="s">
        <v>97</v>
      </c>
      <c r="B119" t="s">
        <v>98</v>
      </c>
      <c r="C119" t="s">
        <v>99</v>
      </c>
      <c r="D119" t="s">
        <v>17</v>
      </c>
      <c r="E119">
        <v>24929133</v>
      </c>
      <c r="F119">
        <v>75</v>
      </c>
      <c r="G119" t="s">
        <v>255</v>
      </c>
      <c r="H119" t="s">
        <v>36</v>
      </c>
      <c r="I119" t="s">
        <v>19</v>
      </c>
      <c r="J119" t="s">
        <v>20</v>
      </c>
      <c r="K119" t="s">
        <v>21</v>
      </c>
      <c r="L119" t="s">
        <v>275</v>
      </c>
      <c r="M119" t="s">
        <v>274</v>
      </c>
      <c r="N119" t="s">
        <v>24</v>
      </c>
      <c r="O119" s="1">
        <v>43882</v>
      </c>
      <c r="P119">
        <v>1</v>
      </c>
    </row>
    <row r="120" spans="1:16" x14ac:dyDescent="0.25">
      <c r="A120" t="s">
        <v>31</v>
      </c>
      <c r="B120" t="s">
        <v>15</v>
      </c>
      <c r="C120" t="s">
        <v>490</v>
      </c>
      <c r="D120" t="s">
        <v>17</v>
      </c>
      <c r="E120">
        <v>10011887</v>
      </c>
      <c r="F120">
        <v>46</v>
      </c>
      <c r="G120" t="s">
        <v>255</v>
      </c>
      <c r="H120" t="s">
        <v>18</v>
      </c>
      <c r="I120" t="s">
        <v>19</v>
      </c>
      <c r="J120" t="s">
        <v>102</v>
      </c>
      <c r="K120" t="s">
        <v>21</v>
      </c>
      <c r="L120" t="s">
        <v>267</v>
      </c>
      <c r="M120" t="s">
        <v>266</v>
      </c>
      <c r="N120" t="s">
        <v>24</v>
      </c>
      <c r="O120" s="1">
        <v>43882</v>
      </c>
      <c r="P120">
        <v>1</v>
      </c>
    </row>
    <row r="121" spans="1:16" x14ac:dyDescent="0.25">
      <c r="A121" t="s">
        <v>31</v>
      </c>
      <c r="B121" t="s">
        <v>15</v>
      </c>
      <c r="C121" t="s">
        <v>491</v>
      </c>
      <c r="D121" t="s">
        <v>17</v>
      </c>
      <c r="E121">
        <v>42078306</v>
      </c>
      <c r="F121">
        <v>55</v>
      </c>
      <c r="G121" t="s">
        <v>255</v>
      </c>
      <c r="H121" t="s">
        <v>36</v>
      </c>
      <c r="I121" t="s">
        <v>19</v>
      </c>
      <c r="J121" t="s">
        <v>20</v>
      </c>
      <c r="K121" t="s">
        <v>21</v>
      </c>
      <c r="L121" t="s">
        <v>254</v>
      </c>
      <c r="M121" t="s">
        <v>253</v>
      </c>
      <c r="N121" t="s">
        <v>24</v>
      </c>
      <c r="O121" s="1">
        <v>43882</v>
      </c>
      <c r="P121">
        <v>1</v>
      </c>
    </row>
    <row r="122" spans="1:16" x14ac:dyDescent="0.25">
      <c r="A122" t="s">
        <v>417</v>
      </c>
      <c r="B122" t="s">
        <v>15</v>
      </c>
      <c r="C122" t="s">
        <v>490</v>
      </c>
      <c r="D122" t="s">
        <v>17</v>
      </c>
      <c r="E122">
        <v>10011887</v>
      </c>
      <c r="F122">
        <v>46</v>
      </c>
      <c r="G122" t="s">
        <v>255</v>
      </c>
      <c r="H122" t="s">
        <v>18</v>
      </c>
      <c r="I122" t="s">
        <v>19</v>
      </c>
      <c r="J122" t="s">
        <v>102</v>
      </c>
      <c r="K122" t="s">
        <v>28</v>
      </c>
      <c r="L122" t="s">
        <v>267</v>
      </c>
      <c r="M122" t="s">
        <v>266</v>
      </c>
      <c r="N122" t="s">
        <v>24</v>
      </c>
      <c r="O122" s="1">
        <v>43882</v>
      </c>
      <c r="P122">
        <v>1</v>
      </c>
    </row>
    <row r="123" spans="1:16" x14ac:dyDescent="0.25">
      <c r="A123" t="s">
        <v>25</v>
      </c>
      <c r="B123" t="s">
        <v>128</v>
      </c>
      <c r="C123" t="s">
        <v>489</v>
      </c>
      <c r="D123" t="s">
        <v>17</v>
      </c>
      <c r="E123">
        <v>1006316182</v>
      </c>
      <c r="F123">
        <v>20</v>
      </c>
      <c r="G123" t="s">
        <v>255</v>
      </c>
      <c r="H123" t="s">
        <v>36</v>
      </c>
      <c r="I123" t="s">
        <v>19</v>
      </c>
      <c r="J123" t="s">
        <v>20</v>
      </c>
      <c r="K123" t="s">
        <v>28</v>
      </c>
      <c r="L123" t="s">
        <v>267</v>
      </c>
      <c r="M123" t="s">
        <v>266</v>
      </c>
      <c r="N123" t="s">
        <v>24</v>
      </c>
      <c r="O123" s="1">
        <v>43885</v>
      </c>
      <c r="P123">
        <v>1</v>
      </c>
    </row>
    <row r="124" spans="1:16" x14ac:dyDescent="0.25">
      <c r="A124" t="s">
        <v>31</v>
      </c>
      <c r="B124" t="s">
        <v>78</v>
      </c>
      <c r="C124" t="s">
        <v>488</v>
      </c>
      <c r="D124" t="s">
        <v>17</v>
      </c>
      <c r="E124">
        <v>10086047</v>
      </c>
      <c r="F124">
        <v>61</v>
      </c>
      <c r="G124" t="s">
        <v>255</v>
      </c>
      <c r="H124" t="s">
        <v>18</v>
      </c>
      <c r="I124" t="s">
        <v>19</v>
      </c>
      <c r="J124" t="s">
        <v>20</v>
      </c>
      <c r="K124" t="s">
        <v>21</v>
      </c>
      <c r="L124" t="s">
        <v>267</v>
      </c>
      <c r="M124" t="s">
        <v>266</v>
      </c>
      <c r="N124" t="s">
        <v>24</v>
      </c>
      <c r="O124" s="1">
        <v>43885</v>
      </c>
      <c r="P124">
        <v>1</v>
      </c>
    </row>
    <row r="125" spans="1:16" x14ac:dyDescent="0.25">
      <c r="A125" t="s">
        <v>32</v>
      </c>
      <c r="B125" t="s">
        <v>105</v>
      </c>
      <c r="C125" t="s">
        <v>487</v>
      </c>
      <c r="D125" t="s">
        <v>17</v>
      </c>
      <c r="E125">
        <v>42080884</v>
      </c>
      <c r="F125">
        <v>53</v>
      </c>
      <c r="G125" t="s">
        <v>255</v>
      </c>
      <c r="H125" t="s">
        <v>36</v>
      </c>
      <c r="I125" t="s">
        <v>55</v>
      </c>
      <c r="J125" t="s">
        <v>20</v>
      </c>
      <c r="K125" t="s">
        <v>28</v>
      </c>
      <c r="L125" t="s">
        <v>254</v>
      </c>
      <c r="M125" t="s">
        <v>253</v>
      </c>
      <c r="N125" t="s">
        <v>24</v>
      </c>
      <c r="O125" s="1">
        <v>43885</v>
      </c>
      <c r="P125">
        <v>1</v>
      </c>
    </row>
    <row r="126" spans="1:16" x14ac:dyDescent="0.25">
      <c r="A126" t="s">
        <v>32</v>
      </c>
      <c r="B126" t="s">
        <v>39</v>
      </c>
      <c r="C126" t="s">
        <v>486</v>
      </c>
      <c r="D126" t="s">
        <v>17</v>
      </c>
      <c r="E126">
        <v>1000914687</v>
      </c>
      <c r="F126">
        <v>18</v>
      </c>
      <c r="G126" t="s">
        <v>255</v>
      </c>
      <c r="H126" t="s">
        <v>18</v>
      </c>
      <c r="I126" t="s">
        <v>55</v>
      </c>
      <c r="J126" t="s">
        <v>20</v>
      </c>
      <c r="K126" t="s">
        <v>28</v>
      </c>
      <c r="L126" t="s">
        <v>420</v>
      </c>
      <c r="M126" t="s">
        <v>419</v>
      </c>
      <c r="N126" t="s">
        <v>24</v>
      </c>
      <c r="O126" s="1">
        <v>43885</v>
      </c>
      <c r="P126">
        <v>1</v>
      </c>
    </row>
    <row r="127" spans="1:16" x14ac:dyDescent="0.25">
      <c r="A127" t="s">
        <v>31</v>
      </c>
      <c r="B127" t="s">
        <v>78</v>
      </c>
      <c r="C127" t="s">
        <v>485</v>
      </c>
      <c r="D127" t="s">
        <v>17</v>
      </c>
      <c r="E127">
        <v>42060870</v>
      </c>
      <c r="F127">
        <v>58</v>
      </c>
      <c r="G127" t="s">
        <v>255</v>
      </c>
      <c r="H127" t="s">
        <v>36</v>
      </c>
      <c r="I127" t="s">
        <v>19</v>
      </c>
      <c r="J127" t="s">
        <v>20</v>
      </c>
      <c r="K127" t="s">
        <v>21</v>
      </c>
      <c r="L127" t="s">
        <v>258</v>
      </c>
      <c r="M127" t="s">
        <v>257</v>
      </c>
      <c r="N127" t="s">
        <v>24</v>
      </c>
      <c r="O127" s="1">
        <v>43886</v>
      </c>
      <c r="P127">
        <v>1</v>
      </c>
    </row>
    <row r="128" spans="1:16" x14ac:dyDescent="0.25">
      <c r="A128" t="s">
        <v>31</v>
      </c>
      <c r="B128" t="s">
        <v>78</v>
      </c>
      <c r="C128" t="s">
        <v>484</v>
      </c>
      <c r="D128" t="s">
        <v>17</v>
      </c>
      <c r="E128">
        <v>10117985</v>
      </c>
      <c r="F128">
        <v>55</v>
      </c>
      <c r="G128" t="s">
        <v>255</v>
      </c>
      <c r="H128" t="s">
        <v>18</v>
      </c>
      <c r="I128" t="s">
        <v>19</v>
      </c>
      <c r="J128" t="s">
        <v>20</v>
      </c>
      <c r="K128" t="s">
        <v>21</v>
      </c>
      <c r="L128" t="s">
        <v>258</v>
      </c>
      <c r="M128" t="s">
        <v>257</v>
      </c>
      <c r="N128" t="s">
        <v>24</v>
      </c>
      <c r="O128" s="1">
        <v>43886</v>
      </c>
      <c r="P128">
        <v>1</v>
      </c>
    </row>
    <row r="129" spans="1:16" x14ac:dyDescent="0.25">
      <c r="A129" t="s">
        <v>31</v>
      </c>
      <c r="B129" t="s">
        <v>78</v>
      </c>
      <c r="C129" t="s">
        <v>483</v>
      </c>
      <c r="D129" t="s">
        <v>17</v>
      </c>
      <c r="E129">
        <v>4350597</v>
      </c>
      <c r="F129">
        <v>66</v>
      </c>
      <c r="G129" t="s">
        <v>255</v>
      </c>
      <c r="H129" t="s">
        <v>18</v>
      </c>
      <c r="I129" t="s">
        <v>19</v>
      </c>
      <c r="J129" t="s">
        <v>482</v>
      </c>
      <c r="K129" t="s">
        <v>21</v>
      </c>
      <c r="L129" t="s">
        <v>258</v>
      </c>
      <c r="M129" t="s">
        <v>257</v>
      </c>
      <c r="N129" t="s">
        <v>24</v>
      </c>
      <c r="O129" s="1">
        <v>43886</v>
      </c>
      <c r="P129">
        <v>1</v>
      </c>
    </row>
    <row r="130" spans="1:16" x14ac:dyDescent="0.25">
      <c r="A130" t="s">
        <v>31</v>
      </c>
      <c r="B130" t="s">
        <v>78</v>
      </c>
      <c r="C130" t="s">
        <v>481</v>
      </c>
      <c r="D130" t="s">
        <v>17</v>
      </c>
      <c r="E130">
        <v>4573955</v>
      </c>
      <c r="F130">
        <v>73</v>
      </c>
      <c r="G130" t="s">
        <v>255</v>
      </c>
      <c r="H130" t="s">
        <v>18</v>
      </c>
      <c r="I130" t="s">
        <v>19</v>
      </c>
      <c r="J130" t="s">
        <v>143</v>
      </c>
      <c r="K130" t="s">
        <v>21</v>
      </c>
      <c r="L130" t="s">
        <v>258</v>
      </c>
      <c r="M130" t="s">
        <v>257</v>
      </c>
      <c r="N130" t="s">
        <v>24</v>
      </c>
      <c r="O130" s="1">
        <v>43886</v>
      </c>
      <c r="P130">
        <v>1</v>
      </c>
    </row>
    <row r="131" spans="1:16" x14ac:dyDescent="0.25">
      <c r="A131" t="s">
        <v>25</v>
      </c>
      <c r="B131" t="s">
        <v>33</v>
      </c>
      <c r="C131" t="s">
        <v>480</v>
      </c>
      <c r="D131" t="s">
        <v>17</v>
      </c>
      <c r="E131">
        <v>1004700902</v>
      </c>
      <c r="F131">
        <v>18</v>
      </c>
      <c r="G131" t="s">
        <v>255</v>
      </c>
      <c r="H131" t="s">
        <v>18</v>
      </c>
      <c r="I131" t="s">
        <v>19</v>
      </c>
      <c r="J131" t="s">
        <v>20</v>
      </c>
      <c r="K131" t="s">
        <v>28</v>
      </c>
      <c r="L131" t="s">
        <v>258</v>
      </c>
      <c r="M131" t="s">
        <v>257</v>
      </c>
      <c r="N131" t="s">
        <v>24</v>
      </c>
      <c r="O131" s="1">
        <v>43886</v>
      </c>
      <c r="P131">
        <v>1</v>
      </c>
    </row>
    <row r="132" spans="1:16" x14ac:dyDescent="0.25">
      <c r="A132" t="s">
        <v>32</v>
      </c>
      <c r="B132" t="s">
        <v>68</v>
      </c>
      <c r="C132" t="s">
        <v>479</v>
      </c>
      <c r="D132" t="s">
        <v>17</v>
      </c>
      <c r="E132">
        <v>4533536</v>
      </c>
      <c r="F132">
        <v>61</v>
      </c>
      <c r="G132" t="s">
        <v>255</v>
      </c>
      <c r="H132" t="s">
        <v>18</v>
      </c>
      <c r="I132" t="s">
        <v>19</v>
      </c>
      <c r="J132" t="s">
        <v>20</v>
      </c>
      <c r="K132" t="s">
        <v>28</v>
      </c>
      <c r="L132" t="s">
        <v>254</v>
      </c>
      <c r="M132" t="s">
        <v>253</v>
      </c>
      <c r="N132" t="s">
        <v>24</v>
      </c>
      <c r="O132" s="1">
        <v>43887</v>
      </c>
      <c r="P132">
        <v>1</v>
      </c>
    </row>
    <row r="133" spans="1:16" x14ac:dyDescent="0.25">
      <c r="A133" t="s">
        <v>32</v>
      </c>
      <c r="B133" t="s">
        <v>53</v>
      </c>
      <c r="C133" t="s">
        <v>478</v>
      </c>
      <c r="D133" t="s">
        <v>41</v>
      </c>
      <c r="E133">
        <v>1089378674</v>
      </c>
      <c r="F133">
        <v>15</v>
      </c>
      <c r="G133" t="s">
        <v>255</v>
      </c>
      <c r="H133" t="s">
        <v>18</v>
      </c>
      <c r="I133" t="s">
        <v>55</v>
      </c>
      <c r="J133" t="s">
        <v>20</v>
      </c>
      <c r="K133" t="s">
        <v>28</v>
      </c>
      <c r="L133" t="s">
        <v>275</v>
      </c>
      <c r="M133" t="s">
        <v>274</v>
      </c>
      <c r="N133" t="s">
        <v>24</v>
      </c>
      <c r="O133" s="1">
        <v>43888</v>
      </c>
      <c r="P133">
        <v>1</v>
      </c>
    </row>
    <row r="134" spans="1:16" x14ac:dyDescent="0.25">
      <c r="A134" t="s">
        <v>31</v>
      </c>
      <c r="B134" t="s">
        <v>78</v>
      </c>
      <c r="C134" t="s">
        <v>477</v>
      </c>
      <c r="D134" t="s">
        <v>17</v>
      </c>
      <c r="E134">
        <v>75093624</v>
      </c>
      <c r="F134">
        <v>40</v>
      </c>
      <c r="G134" t="s">
        <v>255</v>
      </c>
      <c r="H134" t="s">
        <v>18</v>
      </c>
      <c r="I134" t="s">
        <v>19</v>
      </c>
      <c r="J134" t="s">
        <v>20</v>
      </c>
      <c r="K134" t="s">
        <v>21</v>
      </c>
      <c r="L134" t="s">
        <v>261</v>
      </c>
      <c r="M134" t="s">
        <v>260</v>
      </c>
      <c r="N134" t="s">
        <v>24</v>
      </c>
      <c r="O134" s="1">
        <v>43889</v>
      </c>
      <c r="P134">
        <v>1</v>
      </c>
    </row>
    <row r="135" spans="1:16" x14ac:dyDescent="0.25">
      <c r="A135" t="s">
        <v>25</v>
      </c>
      <c r="B135" t="s">
        <v>39</v>
      </c>
      <c r="C135" t="s">
        <v>476</v>
      </c>
      <c r="D135" t="s">
        <v>17</v>
      </c>
      <c r="E135">
        <v>4511818</v>
      </c>
      <c r="F135">
        <v>75</v>
      </c>
      <c r="G135" t="s">
        <v>255</v>
      </c>
      <c r="H135" t="s">
        <v>18</v>
      </c>
      <c r="I135" t="s">
        <v>19</v>
      </c>
      <c r="J135" t="s">
        <v>20</v>
      </c>
      <c r="K135" t="s">
        <v>28</v>
      </c>
      <c r="L135" t="s">
        <v>344</v>
      </c>
      <c r="M135" t="s">
        <v>343</v>
      </c>
      <c r="N135" t="s">
        <v>24</v>
      </c>
      <c r="O135" s="1">
        <v>43889</v>
      </c>
      <c r="P135">
        <v>1</v>
      </c>
    </row>
    <row r="136" spans="1:16" x14ac:dyDescent="0.25">
      <c r="A136" t="s">
        <v>32</v>
      </c>
      <c r="B136" t="s">
        <v>314</v>
      </c>
      <c r="C136" t="s">
        <v>475</v>
      </c>
      <c r="D136" t="s">
        <v>41</v>
      </c>
      <c r="E136">
        <v>1089598236</v>
      </c>
      <c r="F136">
        <v>16</v>
      </c>
      <c r="G136" t="s">
        <v>255</v>
      </c>
      <c r="H136" t="s">
        <v>36</v>
      </c>
      <c r="I136" t="s">
        <v>19</v>
      </c>
      <c r="J136" t="s">
        <v>20</v>
      </c>
      <c r="K136" t="s">
        <v>28</v>
      </c>
      <c r="L136" t="s">
        <v>264</v>
      </c>
      <c r="M136" t="s">
        <v>263</v>
      </c>
      <c r="N136" t="s">
        <v>24</v>
      </c>
      <c r="O136" s="1">
        <v>43892</v>
      </c>
      <c r="P136">
        <v>1</v>
      </c>
    </row>
    <row r="137" spans="1:16" x14ac:dyDescent="0.25">
      <c r="A137" t="s">
        <v>31</v>
      </c>
      <c r="B137" t="s">
        <v>15</v>
      </c>
      <c r="C137" t="s">
        <v>474</v>
      </c>
      <c r="D137" t="s">
        <v>17</v>
      </c>
      <c r="E137">
        <v>6110988</v>
      </c>
      <c r="F137">
        <v>55</v>
      </c>
      <c r="G137" t="s">
        <v>255</v>
      </c>
      <c r="H137" t="s">
        <v>18</v>
      </c>
      <c r="I137" t="s">
        <v>19</v>
      </c>
      <c r="J137" t="s">
        <v>20</v>
      </c>
      <c r="K137" t="s">
        <v>21</v>
      </c>
      <c r="L137" t="s">
        <v>267</v>
      </c>
      <c r="M137" t="s">
        <v>266</v>
      </c>
      <c r="N137" t="s">
        <v>24</v>
      </c>
      <c r="O137" s="1">
        <v>43892</v>
      </c>
      <c r="P137">
        <v>1</v>
      </c>
    </row>
    <row r="138" spans="1:16" x14ac:dyDescent="0.25">
      <c r="A138" t="s">
        <v>31</v>
      </c>
      <c r="B138" t="s">
        <v>78</v>
      </c>
      <c r="C138" t="s">
        <v>473</v>
      </c>
      <c r="D138" t="s">
        <v>17</v>
      </c>
      <c r="E138">
        <v>43511228</v>
      </c>
      <c r="F138">
        <v>53</v>
      </c>
      <c r="G138" t="s">
        <v>255</v>
      </c>
      <c r="H138" t="s">
        <v>36</v>
      </c>
      <c r="I138" t="s">
        <v>19</v>
      </c>
      <c r="J138" t="s">
        <v>102</v>
      </c>
      <c r="K138" t="s">
        <v>21</v>
      </c>
      <c r="L138" t="s">
        <v>258</v>
      </c>
      <c r="M138" t="s">
        <v>257</v>
      </c>
      <c r="N138" t="s">
        <v>24</v>
      </c>
      <c r="O138" s="1">
        <v>43892</v>
      </c>
      <c r="P138">
        <v>1</v>
      </c>
    </row>
    <row r="139" spans="1:16" x14ac:dyDescent="0.25">
      <c r="A139" t="s">
        <v>31</v>
      </c>
      <c r="B139" t="s">
        <v>78</v>
      </c>
      <c r="C139" t="s">
        <v>472</v>
      </c>
      <c r="D139" t="s">
        <v>17</v>
      </c>
      <c r="E139">
        <v>1088242358</v>
      </c>
      <c r="F139">
        <v>33</v>
      </c>
      <c r="G139" t="s">
        <v>255</v>
      </c>
      <c r="H139" t="s">
        <v>36</v>
      </c>
      <c r="I139" t="s">
        <v>19</v>
      </c>
      <c r="J139" t="s">
        <v>20</v>
      </c>
      <c r="K139" t="s">
        <v>21</v>
      </c>
      <c r="L139" t="s">
        <v>275</v>
      </c>
      <c r="M139" t="s">
        <v>274</v>
      </c>
      <c r="N139" t="s">
        <v>24</v>
      </c>
      <c r="O139" s="1">
        <v>43892</v>
      </c>
      <c r="P139">
        <v>1</v>
      </c>
    </row>
    <row r="140" spans="1:16" x14ac:dyDescent="0.25">
      <c r="A140" t="s">
        <v>94</v>
      </c>
      <c r="B140" t="s">
        <v>39</v>
      </c>
      <c r="C140" t="s">
        <v>471</v>
      </c>
      <c r="D140" t="s">
        <v>17</v>
      </c>
      <c r="E140">
        <v>2642805</v>
      </c>
      <c r="F140">
        <v>87</v>
      </c>
      <c r="G140" t="s">
        <v>255</v>
      </c>
      <c r="H140" t="s">
        <v>18</v>
      </c>
      <c r="I140" t="s">
        <v>19</v>
      </c>
      <c r="J140" t="s">
        <v>20</v>
      </c>
      <c r="K140" t="s">
        <v>28</v>
      </c>
      <c r="L140" t="s">
        <v>254</v>
      </c>
      <c r="M140" t="s">
        <v>253</v>
      </c>
      <c r="N140" t="s">
        <v>24</v>
      </c>
      <c r="O140" s="1">
        <v>43892</v>
      </c>
      <c r="P140">
        <v>1</v>
      </c>
    </row>
    <row r="141" spans="1:16" x14ac:dyDescent="0.25">
      <c r="A141" t="s">
        <v>32</v>
      </c>
      <c r="B141" t="s">
        <v>39</v>
      </c>
      <c r="C141" t="s">
        <v>471</v>
      </c>
      <c r="D141" t="s">
        <v>17</v>
      </c>
      <c r="E141">
        <v>2642805</v>
      </c>
      <c r="F141">
        <v>86</v>
      </c>
      <c r="G141" t="s">
        <v>255</v>
      </c>
      <c r="H141" t="s">
        <v>18</v>
      </c>
      <c r="I141" t="s">
        <v>19</v>
      </c>
      <c r="J141" t="s">
        <v>20</v>
      </c>
      <c r="K141" t="s">
        <v>28</v>
      </c>
      <c r="L141" t="s">
        <v>254</v>
      </c>
      <c r="M141" t="s">
        <v>253</v>
      </c>
      <c r="N141" t="s">
        <v>24</v>
      </c>
      <c r="O141" s="1">
        <v>43892</v>
      </c>
      <c r="P141">
        <v>1</v>
      </c>
    </row>
    <row r="142" spans="1:16" x14ac:dyDescent="0.25">
      <c r="A142" t="s">
        <v>31</v>
      </c>
      <c r="B142" t="s">
        <v>78</v>
      </c>
      <c r="C142" t="s">
        <v>470</v>
      </c>
      <c r="D142" t="s">
        <v>17</v>
      </c>
      <c r="E142">
        <v>18502612</v>
      </c>
      <c r="F142">
        <v>58</v>
      </c>
      <c r="G142" t="s">
        <v>255</v>
      </c>
      <c r="H142" t="s">
        <v>18</v>
      </c>
      <c r="I142" t="s">
        <v>19</v>
      </c>
      <c r="J142" t="s">
        <v>20</v>
      </c>
      <c r="K142" t="s">
        <v>21</v>
      </c>
      <c r="L142" t="s">
        <v>254</v>
      </c>
      <c r="M142" t="s">
        <v>253</v>
      </c>
      <c r="N142" t="s">
        <v>24</v>
      </c>
      <c r="O142" s="1">
        <v>43893</v>
      </c>
      <c r="P142">
        <v>1</v>
      </c>
    </row>
    <row r="143" spans="1:16" x14ac:dyDescent="0.25">
      <c r="A143" t="s">
        <v>32</v>
      </c>
      <c r="B143" t="s">
        <v>314</v>
      </c>
      <c r="C143" t="s">
        <v>469</v>
      </c>
      <c r="D143" t="s">
        <v>17</v>
      </c>
      <c r="E143">
        <v>38851836</v>
      </c>
      <c r="F143">
        <v>67</v>
      </c>
      <c r="G143" t="s">
        <v>255</v>
      </c>
      <c r="H143" t="s">
        <v>36</v>
      </c>
      <c r="I143" t="s">
        <v>19</v>
      </c>
      <c r="J143" t="s">
        <v>20</v>
      </c>
      <c r="K143" t="s">
        <v>28</v>
      </c>
      <c r="L143" t="s">
        <v>281</v>
      </c>
      <c r="M143" t="s">
        <v>280</v>
      </c>
      <c r="N143" t="s">
        <v>24</v>
      </c>
      <c r="O143" s="1">
        <v>43893</v>
      </c>
      <c r="P143">
        <v>1</v>
      </c>
    </row>
    <row r="144" spans="1:16" x14ac:dyDescent="0.25">
      <c r="A144" t="s">
        <v>32</v>
      </c>
      <c r="B144" t="s">
        <v>298</v>
      </c>
      <c r="C144" t="s">
        <v>468</v>
      </c>
      <c r="D144" t="s">
        <v>17</v>
      </c>
      <c r="E144">
        <v>10691810</v>
      </c>
      <c r="F144">
        <v>67</v>
      </c>
      <c r="G144" t="s">
        <v>255</v>
      </c>
      <c r="H144" t="s">
        <v>18</v>
      </c>
      <c r="I144" t="s">
        <v>55</v>
      </c>
      <c r="J144" t="s">
        <v>20</v>
      </c>
      <c r="K144" t="s">
        <v>28</v>
      </c>
      <c r="L144" t="s">
        <v>258</v>
      </c>
      <c r="M144" t="s">
        <v>257</v>
      </c>
      <c r="N144" t="s">
        <v>24</v>
      </c>
      <c r="O144" s="1">
        <v>43893</v>
      </c>
      <c r="P144">
        <v>1</v>
      </c>
    </row>
    <row r="145" spans="1:16" x14ac:dyDescent="0.25">
      <c r="A145" t="s">
        <v>31</v>
      </c>
      <c r="B145" t="s">
        <v>78</v>
      </c>
      <c r="C145" t="s">
        <v>467</v>
      </c>
      <c r="D145" t="s">
        <v>35</v>
      </c>
      <c r="E145">
        <v>1085724059</v>
      </c>
      <c r="F145">
        <v>2</v>
      </c>
      <c r="G145" t="s">
        <v>255</v>
      </c>
      <c r="H145" t="s">
        <v>18</v>
      </c>
      <c r="I145" t="s">
        <v>19</v>
      </c>
      <c r="J145" t="s">
        <v>20</v>
      </c>
      <c r="K145" t="s">
        <v>21</v>
      </c>
      <c r="L145" t="s">
        <v>254</v>
      </c>
      <c r="M145" t="s">
        <v>253</v>
      </c>
      <c r="N145" t="s">
        <v>24</v>
      </c>
      <c r="O145" s="1">
        <v>43893</v>
      </c>
      <c r="P145">
        <v>1</v>
      </c>
    </row>
    <row r="146" spans="1:16" x14ac:dyDescent="0.25">
      <c r="A146" t="s">
        <v>32</v>
      </c>
      <c r="B146" t="s">
        <v>68</v>
      </c>
      <c r="C146" t="s">
        <v>466</v>
      </c>
      <c r="D146" t="s">
        <v>17</v>
      </c>
      <c r="E146">
        <v>42111173</v>
      </c>
      <c r="F146">
        <v>46</v>
      </c>
      <c r="G146" t="s">
        <v>255</v>
      </c>
      <c r="H146" t="s">
        <v>36</v>
      </c>
      <c r="I146" t="s">
        <v>55</v>
      </c>
      <c r="J146" t="s">
        <v>20</v>
      </c>
      <c r="K146" t="s">
        <v>28</v>
      </c>
      <c r="L146" t="s">
        <v>254</v>
      </c>
      <c r="M146" t="s">
        <v>253</v>
      </c>
      <c r="N146" t="s">
        <v>24</v>
      </c>
      <c r="O146" s="1">
        <v>43893</v>
      </c>
      <c r="P146">
        <v>1</v>
      </c>
    </row>
    <row r="147" spans="1:16" x14ac:dyDescent="0.25">
      <c r="A147" t="s">
        <v>25</v>
      </c>
      <c r="B147" t="s">
        <v>39</v>
      </c>
      <c r="C147" t="s">
        <v>465</v>
      </c>
      <c r="D147" t="s">
        <v>17</v>
      </c>
      <c r="E147">
        <v>1360763</v>
      </c>
      <c r="F147">
        <v>79</v>
      </c>
      <c r="G147" t="s">
        <v>255</v>
      </c>
      <c r="H147" t="s">
        <v>18</v>
      </c>
      <c r="I147" t="s">
        <v>19</v>
      </c>
      <c r="J147" t="s">
        <v>20</v>
      </c>
      <c r="K147" t="s">
        <v>28</v>
      </c>
      <c r="L147" t="s">
        <v>275</v>
      </c>
      <c r="M147" t="s">
        <v>274</v>
      </c>
      <c r="N147" t="s">
        <v>24</v>
      </c>
      <c r="O147" s="1">
        <v>43894</v>
      </c>
      <c r="P147">
        <v>1</v>
      </c>
    </row>
    <row r="148" spans="1:16" x14ac:dyDescent="0.25">
      <c r="A148" t="s">
        <v>31</v>
      </c>
      <c r="B148" t="s">
        <v>15</v>
      </c>
      <c r="C148" t="s">
        <v>464</v>
      </c>
      <c r="D148" t="s">
        <v>17</v>
      </c>
      <c r="E148">
        <v>39755748</v>
      </c>
      <c r="F148">
        <v>51</v>
      </c>
      <c r="G148" t="s">
        <v>255</v>
      </c>
      <c r="H148" t="s">
        <v>36</v>
      </c>
      <c r="I148" t="s">
        <v>19</v>
      </c>
      <c r="J148" t="s">
        <v>20</v>
      </c>
      <c r="K148" t="s">
        <v>21</v>
      </c>
      <c r="L148" t="s">
        <v>254</v>
      </c>
      <c r="M148" t="s">
        <v>253</v>
      </c>
      <c r="N148" t="s">
        <v>24</v>
      </c>
      <c r="O148" s="1">
        <v>43894</v>
      </c>
      <c r="P148">
        <v>1</v>
      </c>
    </row>
    <row r="149" spans="1:16" x14ac:dyDescent="0.25">
      <c r="A149" t="s">
        <v>31</v>
      </c>
      <c r="B149" t="s">
        <v>15</v>
      </c>
      <c r="C149" t="s">
        <v>463</v>
      </c>
      <c r="D149" t="s">
        <v>17</v>
      </c>
      <c r="E149">
        <v>24952103</v>
      </c>
      <c r="F149">
        <v>67</v>
      </c>
      <c r="G149" t="s">
        <v>255</v>
      </c>
      <c r="H149" t="s">
        <v>36</v>
      </c>
      <c r="I149" t="s">
        <v>19</v>
      </c>
      <c r="J149" t="s">
        <v>20</v>
      </c>
      <c r="K149" t="s">
        <v>21</v>
      </c>
      <c r="L149" t="s">
        <v>254</v>
      </c>
      <c r="M149" t="s">
        <v>253</v>
      </c>
      <c r="N149" t="s">
        <v>24</v>
      </c>
      <c r="O149" s="1">
        <v>43894</v>
      </c>
      <c r="P149">
        <v>1</v>
      </c>
    </row>
    <row r="150" spans="1:16" x14ac:dyDescent="0.25">
      <c r="A150" t="s">
        <v>31</v>
      </c>
      <c r="B150" t="s">
        <v>15</v>
      </c>
      <c r="C150" t="s">
        <v>462</v>
      </c>
      <c r="D150" t="s">
        <v>17</v>
      </c>
      <c r="E150">
        <v>1089748089</v>
      </c>
      <c r="F150">
        <v>22</v>
      </c>
      <c r="G150" t="s">
        <v>255</v>
      </c>
      <c r="H150" t="s">
        <v>18</v>
      </c>
      <c r="I150" t="s">
        <v>19</v>
      </c>
      <c r="J150" t="s">
        <v>20</v>
      </c>
      <c r="K150" t="s">
        <v>21</v>
      </c>
      <c r="L150" t="s">
        <v>267</v>
      </c>
      <c r="M150" t="s">
        <v>266</v>
      </c>
      <c r="N150" t="s">
        <v>24</v>
      </c>
      <c r="O150" s="1">
        <v>43895</v>
      </c>
      <c r="P150">
        <v>1</v>
      </c>
    </row>
    <row r="151" spans="1:16" x14ac:dyDescent="0.25">
      <c r="A151" t="s">
        <v>25</v>
      </c>
      <c r="B151" t="s">
        <v>26</v>
      </c>
      <c r="C151" t="s">
        <v>461</v>
      </c>
      <c r="D151" t="s">
        <v>17</v>
      </c>
      <c r="E151">
        <v>70414046</v>
      </c>
      <c r="F151">
        <v>56</v>
      </c>
      <c r="G151" t="s">
        <v>255</v>
      </c>
      <c r="H151" t="s">
        <v>18</v>
      </c>
      <c r="I151" t="s">
        <v>19</v>
      </c>
      <c r="J151" t="s">
        <v>20</v>
      </c>
      <c r="K151" t="s">
        <v>28</v>
      </c>
      <c r="L151" t="s">
        <v>275</v>
      </c>
      <c r="M151" t="s">
        <v>274</v>
      </c>
      <c r="N151" t="s">
        <v>24</v>
      </c>
      <c r="O151" s="1">
        <v>43895</v>
      </c>
      <c r="P151">
        <v>1</v>
      </c>
    </row>
    <row r="152" spans="1:16" x14ac:dyDescent="0.25">
      <c r="A152" t="s">
        <v>31</v>
      </c>
      <c r="B152" t="s">
        <v>15</v>
      </c>
      <c r="C152" t="s">
        <v>460</v>
      </c>
      <c r="D152" t="s">
        <v>17</v>
      </c>
      <c r="E152">
        <v>1088243399</v>
      </c>
      <c r="F152">
        <v>33</v>
      </c>
      <c r="G152" t="s">
        <v>255</v>
      </c>
      <c r="H152" t="s">
        <v>18</v>
      </c>
      <c r="I152" t="s">
        <v>19</v>
      </c>
      <c r="J152" t="s">
        <v>20</v>
      </c>
      <c r="K152" t="s">
        <v>21</v>
      </c>
      <c r="L152" t="s">
        <v>254</v>
      </c>
      <c r="M152" t="s">
        <v>253</v>
      </c>
      <c r="N152" t="s">
        <v>24</v>
      </c>
      <c r="O152" s="1">
        <v>43895</v>
      </c>
      <c r="P152">
        <v>1</v>
      </c>
    </row>
    <row r="153" spans="1:16" x14ac:dyDescent="0.25">
      <c r="A153" t="s">
        <v>25</v>
      </c>
      <c r="B153" t="s">
        <v>49</v>
      </c>
      <c r="C153" t="s">
        <v>459</v>
      </c>
      <c r="D153" t="s">
        <v>17</v>
      </c>
      <c r="E153">
        <v>24410768</v>
      </c>
      <c r="F153">
        <v>73</v>
      </c>
      <c r="G153" t="s">
        <v>255</v>
      </c>
      <c r="H153" t="s">
        <v>36</v>
      </c>
      <c r="I153" t="s">
        <v>19</v>
      </c>
      <c r="J153" t="s">
        <v>20</v>
      </c>
      <c r="K153" t="s">
        <v>28</v>
      </c>
      <c r="L153" t="s">
        <v>344</v>
      </c>
      <c r="M153" t="s">
        <v>343</v>
      </c>
      <c r="N153" t="s">
        <v>24</v>
      </c>
      <c r="O153" s="1">
        <v>43896</v>
      </c>
      <c r="P153">
        <v>1</v>
      </c>
    </row>
    <row r="154" spans="1:16" x14ac:dyDescent="0.25">
      <c r="A154" t="s">
        <v>31</v>
      </c>
      <c r="B154" t="s">
        <v>78</v>
      </c>
      <c r="C154" t="s">
        <v>458</v>
      </c>
      <c r="D154" t="s">
        <v>17</v>
      </c>
      <c r="E154">
        <v>1088292701</v>
      </c>
      <c r="F154">
        <v>28</v>
      </c>
      <c r="G154" t="s">
        <v>255</v>
      </c>
      <c r="H154" t="s">
        <v>36</v>
      </c>
      <c r="I154" t="s">
        <v>19</v>
      </c>
      <c r="J154" t="s">
        <v>20</v>
      </c>
      <c r="K154" t="s">
        <v>21</v>
      </c>
      <c r="L154" t="s">
        <v>275</v>
      </c>
      <c r="M154" t="s">
        <v>274</v>
      </c>
      <c r="N154" t="s">
        <v>24</v>
      </c>
      <c r="O154" s="1">
        <v>43897</v>
      </c>
      <c r="P154">
        <v>1</v>
      </c>
    </row>
    <row r="155" spans="1:16" x14ac:dyDescent="0.25">
      <c r="A155" t="s">
        <v>31</v>
      </c>
      <c r="B155" t="s">
        <v>78</v>
      </c>
      <c r="C155" t="s">
        <v>457</v>
      </c>
      <c r="D155" t="s">
        <v>17</v>
      </c>
      <c r="E155">
        <v>28566055</v>
      </c>
      <c r="F155">
        <v>49</v>
      </c>
      <c r="G155" t="s">
        <v>255</v>
      </c>
      <c r="H155" t="s">
        <v>36</v>
      </c>
      <c r="I155" t="s">
        <v>19</v>
      </c>
      <c r="J155" t="s">
        <v>20</v>
      </c>
      <c r="K155" t="s">
        <v>21</v>
      </c>
      <c r="L155" t="s">
        <v>275</v>
      </c>
      <c r="M155" t="s">
        <v>274</v>
      </c>
      <c r="N155" t="s">
        <v>24</v>
      </c>
      <c r="O155" s="1">
        <v>43899</v>
      </c>
      <c r="P155">
        <v>1</v>
      </c>
    </row>
    <row r="156" spans="1:16" x14ac:dyDescent="0.25">
      <c r="A156" t="s">
        <v>31</v>
      </c>
      <c r="B156" t="s">
        <v>78</v>
      </c>
      <c r="C156" t="s">
        <v>456</v>
      </c>
      <c r="D156" t="s">
        <v>17</v>
      </c>
      <c r="E156">
        <v>10130540</v>
      </c>
      <c r="F156">
        <v>51</v>
      </c>
      <c r="G156" t="s">
        <v>255</v>
      </c>
      <c r="H156" t="s">
        <v>18</v>
      </c>
      <c r="I156" t="s">
        <v>19</v>
      </c>
      <c r="J156" t="s">
        <v>143</v>
      </c>
      <c r="K156" t="s">
        <v>21</v>
      </c>
      <c r="L156" t="s">
        <v>267</v>
      </c>
      <c r="M156" t="s">
        <v>266</v>
      </c>
      <c r="N156" t="s">
        <v>24</v>
      </c>
      <c r="O156" s="1">
        <v>43899</v>
      </c>
      <c r="P156">
        <v>1</v>
      </c>
    </row>
    <row r="157" spans="1:16" x14ac:dyDescent="0.25">
      <c r="A157" t="s">
        <v>25</v>
      </c>
      <c r="B157" t="s">
        <v>105</v>
      </c>
      <c r="C157" t="s">
        <v>455</v>
      </c>
      <c r="D157" t="s">
        <v>17</v>
      </c>
      <c r="E157">
        <v>26385544</v>
      </c>
      <c r="F157">
        <v>80</v>
      </c>
      <c r="G157" t="s">
        <v>255</v>
      </c>
      <c r="H157" t="s">
        <v>36</v>
      </c>
      <c r="I157" t="s">
        <v>19</v>
      </c>
      <c r="J157" t="s">
        <v>20</v>
      </c>
      <c r="K157" t="s">
        <v>28</v>
      </c>
      <c r="L157" t="s">
        <v>378</v>
      </c>
      <c r="M157" t="s">
        <v>377</v>
      </c>
      <c r="N157" t="s">
        <v>24</v>
      </c>
      <c r="O157" s="1">
        <v>43900</v>
      </c>
      <c r="P157">
        <v>1</v>
      </c>
    </row>
    <row r="158" spans="1:16" x14ac:dyDescent="0.25">
      <c r="A158" t="s">
        <v>31</v>
      </c>
      <c r="B158" t="s">
        <v>78</v>
      </c>
      <c r="C158" t="s">
        <v>454</v>
      </c>
      <c r="D158" t="s">
        <v>41</v>
      </c>
      <c r="E158">
        <v>1142517011</v>
      </c>
      <c r="F158">
        <v>10</v>
      </c>
      <c r="G158" t="s">
        <v>255</v>
      </c>
      <c r="H158" t="s">
        <v>36</v>
      </c>
      <c r="I158" t="s">
        <v>19</v>
      </c>
      <c r="J158" t="s">
        <v>20</v>
      </c>
      <c r="K158" t="s">
        <v>21</v>
      </c>
      <c r="L158" t="s">
        <v>275</v>
      </c>
      <c r="M158" t="s">
        <v>274</v>
      </c>
      <c r="N158" t="s">
        <v>24</v>
      </c>
      <c r="O158" s="1">
        <v>43900</v>
      </c>
      <c r="P158">
        <v>1</v>
      </c>
    </row>
    <row r="159" spans="1:16" x14ac:dyDescent="0.25">
      <c r="A159" t="s">
        <v>31</v>
      </c>
      <c r="B159" t="s">
        <v>78</v>
      </c>
      <c r="C159" t="s">
        <v>453</v>
      </c>
      <c r="D159" t="s">
        <v>17</v>
      </c>
      <c r="E159">
        <v>34043625</v>
      </c>
      <c r="F159">
        <v>67</v>
      </c>
      <c r="G159" t="s">
        <v>255</v>
      </c>
      <c r="H159" t="s">
        <v>36</v>
      </c>
      <c r="I159" t="s">
        <v>19</v>
      </c>
      <c r="J159" t="s">
        <v>143</v>
      </c>
      <c r="K159" t="s">
        <v>21</v>
      </c>
      <c r="L159" t="s">
        <v>261</v>
      </c>
      <c r="M159" t="s">
        <v>260</v>
      </c>
      <c r="N159" t="s">
        <v>24</v>
      </c>
      <c r="O159" s="1">
        <v>43900</v>
      </c>
      <c r="P159">
        <v>1</v>
      </c>
    </row>
    <row r="160" spans="1:16" x14ac:dyDescent="0.25">
      <c r="A160" t="s">
        <v>31</v>
      </c>
      <c r="B160" t="s">
        <v>15</v>
      </c>
      <c r="C160" t="s">
        <v>452</v>
      </c>
      <c r="D160" t="s">
        <v>17</v>
      </c>
      <c r="E160">
        <v>10197665</v>
      </c>
      <c r="F160">
        <v>50</v>
      </c>
      <c r="G160" t="s">
        <v>255</v>
      </c>
      <c r="H160" t="s">
        <v>18</v>
      </c>
      <c r="I160" t="s">
        <v>19</v>
      </c>
      <c r="J160" t="s">
        <v>262</v>
      </c>
      <c r="K160" t="s">
        <v>21</v>
      </c>
      <c r="L160" t="s">
        <v>261</v>
      </c>
      <c r="M160" t="s">
        <v>260</v>
      </c>
      <c r="N160" t="s">
        <v>24</v>
      </c>
      <c r="O160" s="1">
        <v>43900</v>
      </c>
      <c r="P160">
        <v>1</v>
      </c>
    </row>
    <row r="161" spans="1:16" x14ac:dyDescent="0.25">
      <c r="A161" t="s">
        <v>32</v>
      </c>
      <c r="B161" t="s">
        <v>39</v>
      </c>
      <c r="C161" t="s">
        <v>451</v>
      </c>
      <c r="D161" t="s">
        <v>35</v>
      </c>
      <c r="E161">
        <v>1089940705</v>
      </c>
      <c r="F161">
        <v>3</v>
      </c>
      <c r="G161" t="s">
        <v>255</v>
      </c>
      <c r="H161" t="s">
        <v>36</v>
      </c>
      <c r="I161" t="s">
        <v>19</v>
      </c>
      <c r="J161" t="s">
        <v>20</v>
      </c>
      <c r="K161" t="s">
        <v>28</v>
      </c>
      <c r="L161" t="s">
        <v>275</v>
      </c>
      <c r="M161" t="s">
        <v>274</v>
      </c>
      <c r="N161" t="s">
        <v>24</v>
      </c>
      <c r="O161" s="1">
        <v>43900</v>
      </c>
      <c r="P161">
        <v>1</v>
      </c>
    </row>
    <row r="162" spans="1:16" x14ac:dyDescent="0.25">
      <c r="A162" t="s">
        <v>25</v>
      </c>
      <c r="B162" t="s">
        <v>49</v>
      </c>
      <c r="C162" t="s">
        <v>450</v>
      </c>
      <c r="D162" t="s">
        <v>17</v>
      </c>
      <c r="E162">
        <v>24410768</v>
      </c>
      <c r="F162">
        <v>73</v>
      </c>
      <c r="G162" t="s">
        <v>255</v>
      </c>
      <c r="H162" t="s">
        <v>36</v>
      </c>
      <c r="I162" t="s">
        <v>19</v>
      </c>
      <c r="J162" t="s">
        <v>20</v>
      </c>
      <c r="K162" t="s">
        <v>28</v>
      </c>
      <c r="L162" t="s">
        <v>254</v>
      </c>
      <c r="M162" t="s">
        <v>253</v>
      </c>
      <c r="N162" t="s">
        <v>24</v>
      </c>
      <c r="O162" s="1">
        <v>43900</v>
      </c>
      <c r="P162">
        <v>1</v>
      </c>
    </row>
    <row r="163" spans="1:16" x14ac:dyDescent="0.25">
      <c r="A163" t="s">
        <v>32</v>
      </c>
      <c r="B163" t="s">
        <v>49</v>
      </c>
      <c r="C163" t="s">
        <v>449</v>
      </c>
      <c r="D163" t="s">
        <v>17</v>
      </c>
      <c r="E163">
        <v>10071510</v>
      </c>
      <c r="F163">
        <v>72</v>
      </c>
      <c r="G163" t="s">
        <v>255</v>
      </c>
      <c r="H163" t="s">
        <v>18</v>
      </c>
      <c r="I163" t="s">
        <v>19</v>
      </c>
      <c r="J163" t="s">
        <v>20</v>
      </c>
      <c r="K163" t="s">
        <v>28</v>
      </c>
      <c r="L163" t="s">
        <v>258</v>
      </c>
      <c r="M163" t="s">
        <v>257</v>
      </c>
      <c r="N163" t="s">
        <v>24</v>
      </c>
      <c r="O163" s="1">
        <v>43901</v>
      </c>
      <c r="P163">
        <v>1</v>
      </c>
    </row>
    <row r="164" spans="1:16" x14ac:dyDescent="0.25">
      <c r="A164" t="s">
        <v>31</v>
      </c>
      <c r="B164" t="s">
        <v>15</v>
      </c>
      <c r="C164" t="s">
        <v>448</v>
      </c>
      <c r="D164" t="s">
        <v>17</v>
      </c>
      <c r="E164">
        <v>10132190</v>
      </c>
      <c r="F164">
        <v>50</v>
      </c>
      <c r="G164" t="s">
        <v>255</v>
      </c>
      <c r="H164" t="s">
        <v>18</v>
      </c>
      <c r="I164" t="s">
        <v>19</v>
      </c>
      <c r="J164" t="s">
        <v>20</v>
      </c>
      <c r="K164" t="s">
        <v>21</v>
      </c>
      <c r="L164" t="s">
        <v>254</v>
      </c>
      <c r="M164" t="s">
        <v>253</v>
      </c>
      <c r="N164" t="s">
        <v>24</v>
      </c>
      <c r="O164" s="1">
        <v>43902</v>
      </c>
      <c r="P164">
        <v>1</v>
      </c>
    </row>
    <row r="165" spans="1:16" x14ac:dyDescent="0.25">
      <c r="A165" t="s">
        <v>447</v>
      </c>
      <c r="B165" t="s">
        <v>212</v>
      </c>
      <c r="C165" t="s">
        <v>446</v>
      </c>
      <c r="D165" t="s">
        <v>41</v>
      </c>
      <c r="E165">
        <v>1089614448</v>
      </c>
      <c r="F165">
        <v>7</v>
      </c>
      <c r="G165" t="s">
        <v>255</v>
      </c>
      <c r="H165" t="s">
        <v>36</v>
      </c>
      <c r="I165" t="s">
        <v>55</v>
      </c>
      <c r="J165" t="s">
        <v>20</v>
      </c>
      <c r="K165" t="s">
        <v>21</v>
      </c>
      <c r="L165" t="s">
        <v>275</v>
      </c>
      <c r="M165" t="s">
        <v>274</v>
      </c>
      <c r="N165" t="s">
        <v>24</v>
      </c>
      <c r="O165" s="1">
        <v>43902</v>
      </c>
      <c r="P165">
        <v>1</v>
      </c>
    </row>
    <row r="166" spans="1:16" x14ac:dyDescent="0.25">
      <c r="A166" t="s">
        <v>32</v>
      </c>
      <c r="B166" t="s">
        <v>65</v>
      </c>
      <c r="C166" t="s">
        <v>445</v>
      </c>
      <c r="D166" t="s">
        <v>17</v>
      </c>
      <c r="E166">
        <v>42127686</v>
      </c>
      <c r="F166">
        <v>50</v>
      </c>
      <c r="G166" t="s">
        <v>255</v>
      </c>
      <c r="H166" t="s">
        <v>36</v>
      </c>
      <c r="I166" t="s">
        <v>55</v>
      </c>
      <c r="J166" t="s">
        <v>20</v>
      </c>
      <c r="K166" t="s">
        <v>28</v>
      </c>
      <c r="L166" t="s">
        <v>275</v>
      </c>
      <c r="M166" t="s">
        <v>274</v>
      </c>
      <c r="N166" t="s">
        <v>24</v>
      </c>
      <c r="O166" s="1">
        <v>43903</v>
      </c>
      <c r="P166">
        <v>1</v>
      </c>
    </row>
    <row r="167" spans="1:16" x14ac:dyDescent="0.25">
      <c r="A167" t="s">
        <v>31</v>
      </c>
      <c r="B167" t="s">
        <v>15</v>
      </c>
      <c r="C167" t="s">
        <v>444</v>
      </c>
      <c r="D167" t="s">
        <v>17</v>
      </c>
      <c r="E167">
        <v>10073013</v>
      </c>
      <c r="F167">
        <v>68</v>
      </c>
      <c r="G167" t="s">
        <v>255</v>
      </c>
      <c r="H167" t="s">
        <v>18</v>
      </c>
      <c r="I167" t="s">
        <v>19</v>
      </c>
      <c r="J167" t="s">
        <v>20</v>
      </c>
      <c r="K167" t="s">
        <v>21</v>
      </c>
      <c r="L167" t="s">
        <v>281</v>
      </c>
      <c r="M167" t="s">
        <v>280</v>
      </c>
      <c r="N167" t="s">
        <v>24</v>
      </c>
      <c r="O167" s="1">
        <v>43904</v>
      </c>
      <c r="P167">
        <v>1</v>
      </c>
    </row>
    <row r="168" spans="1:16" x14ac:dyDescent="0.25">
      <c r="A168" t="s">
        <v>31</v>
      </c>
      <c r="B168" t="s">
        <v>78</v>
      </c>
      <c r="C168" t="s">
        <v>443</v>
      </c>
      <c r="D168" t="s">
        <v>17</v>
      </c>
      <c r="E168">
        <v>6361296</v>
      </c>
      <c r="F168">
        <v>52</v>
      </c>
      <c r="G168" t="s">
        <v>255</v>
      </c>
      <c r="H168" t="s">
        <v>18</v>
      </c>
      <c r="I168" t="s">
        <v>19</v>
      </c>
      <c r="J168" t="s">
        <v>262</v>
      </c>
      <c r="K168" t="s">
        <v>21</v>
      </c>
      <c r="L168" t="s">
        <v>258</v>
      </c>
      <c r="M168" t="s">
        <v>257</v>
      </c>
      <c r="N168" t="s">
        <v>24</v>
      </c>
      <c r="O168" s="1">
        <v>43906</v>
      </c>
      <c r="P168">
        <v>1</v>
      </c>
    </row>
    <row r="169" spans="1:16" x14ac:dyDescent="0.25">
      <c r="A169" t="s">
        <v>442</v>
      </c>
      <c r="B169" t="s">
        <v>78</v>
      </c>
      <c r="C169" t="s">
        <v>441</v>
      </c>
      <c r="D169" t="s">
        <v>17</v>
      </c>
      <c r="E169">
        <v>24899585</v>
      </c>
      <c r="F169">
        <v>89</v>
      </c>
      <c r="G169" t="s">
        <v>255</v>
      </c>
      <c r="H169" t="s">
        <v>36</v>
      </c>
      <c r="I169" t="s">
        <v>19</v>
      </c>
      <c r="J169" t="s">
        <v>20</v>
      </c>
      <c r="K169" t="s">
        <v>21</v>
      </c>
      <c r="L169" t="s">
        <v>258</v>
      </c>
      <c r="M169" t="s">
        <v>257</v>
      </c>
      <c r="N169" t="s">
        <v>24</v>
      </c>
      <c r="O169" s="1">
        <v>43906</v>
      </c>
      <c r="P169">
        <v>1</v>
      </c>
    </row>
    <row r="170" spans="1:16" x14ac:dyDescent="0.25">
      <c r="A170" t="s">
        <v>31</v>
      </c>
      <c r="B170" t="s">
        <v>78</v>
      </c>
      <c r="C170" t="s">
        <v>440</v>
      </c>
      <c r="D170" t="s">
        <v>17</v>
      </c>
      <c r="E170">
        <v>42130998</v>
      </c>
      <c r="F170">
        <v>41</v>
      </c>
      <c r="G170" t="s">
        <v>255</v>
      </c>
      <c r="H170" t="s">
        <v>36</v>
      </c>
      <c r="I170" t="s">
        <v>19</v>
      </c>
      <c r="J170" t="s">
        <v>20</v>
      </c>
      <c r="K170" t="s">
        <v>21</v>
      </c>
      <c r="L170" t="s">
        <v>261</v>
      </c>
      <c r="M170" t="s">
        <v>260</v>
      </c>
      <c r="N170" t="s">
        <v>24</v>
      </c>
      <c r="O170" s="1">
        <v>43906</v>
      </c>
      <c r="P170">
        <v>1</v>
      </c>
    </row>
    <row r="171" spans="1:16" x14ac:dyDescent="0.25">
      <c r="A171" t="s">
        <v>97</v>
      </c>
      <c r="B171" t="s">
        <v>98</v>
      </c>
      <c r="C171" t="s">
        <v>439</v>
      </c>
      <c r="D171" t="s">
        <v>17</v>
      </c>
      <c r="E171">
        <v>42147094</v>
      </c>
      <c r="F171">
        <v>38</v>
      </c>
      <c r="G171" t="s">
        <v>255</v>
      </c>
      <c r="H171" t="s">
        <v>36</v>
      </c>
      <c r="I171" t="s">
        <v>19</v>
      </c>
      <c r="J171" t="s">
        <v>20</v>
      </c>
      <c r="K171" t="s">
        <v>21</v>
      </c>
      <c r="L171" t="s">
        <v>254</v>
      </c>
      <c r="M171" t="s">
        <v>253</v>
      </c>
      <c r="N171" t="s">
        <v>24</v>
      </c>
      <c r="O171" s="1">
        <v>43907</v>
      </c>
      <c r="P171">
        <v>1</v>
      </c>
    </row>
    <row r="172" spans="1:16" x14ac:dyDescent="0.25">
      <c r="A172" t="s">
        <v>31</v>
      </c>
      <c r="B172" t="s">
        <v>78</v>
      </c>
      <c r="C172" t="s">
        <v>438</v>
      </c>
      <c r="D172" t="s">
        <v>17</v>
      </c>
      <c r="E172">
        <v>93360571</v>
      </c>
      <c r="F172">
        <v>56</v>
      </c>
      <c r="G172" t="s">
        <v>255</v>
      </c>
      <c r="H172" t="s">
        <v>18</v>
      </c>
      <c r="I172" t="s">
        <v>19</v>
      </c>
      <c r="J172" t="s">
        <v>20</v>
      </c>
      <c r="K172" t="s">
        <v>21</v>
      </c>
      <c r="L172" t="s">
        <v>267</v>
      </c>
      <c r="M172" t="s">
        <v>266</v>
      </c>
      <c r="N172" t="s">
        <v>24</v>
      </c>
      <c r="O172" s="1">
        <v>43910</v>
      </c>
      <c r="P172">
        <v>1</v>
      </c>
    </row>
    <row r="173" spans="1:16" x14ac:dyDescent="0.25">
      <c r="A173" t="s">
        <v>25</v>
      </c>
      <c r="B173" t="s">
        <v>39</v>
      </c>
      <c r="C173" t="s">
        <v>437</v>
      </c>
      <c r="D173" t="s">
        <v>17</v>
      </c>
      <c r="E173">
        <v>10028897</v>
      </c>
      <c r="F173">
        <v>43</v>
      </c>
      <c r="G173" t="s">
        <v>255</v>
      </c>
      <c r="H173" t="s">
        <v>18</v>
      </c>
      <c r="I173" t="s">
        <v>19</v>
      </c>
      <c r="J173" t="s">
        <v>20</v>
      </c>
      <c r="K173" t="s">
        <v>28</v>
      </c>
      <c r="L173" t="s">
        <v>275</v>
      </c>
      <c r="M173" t="s">
        <v>274</v>
      </c>
      <c r="N173" t="s">
        <v>24</v>
      </c>
      <c r="O173" s="1">
        <v>43910</v>
      </c>
      <c r="P173">
        <v>1</v>
      </c>
    </row>
    <row r="174" spans="1:16" x14ac:dyDescent="0.25">
      <c r="A174" t="s">
        <v>427</v>
      </c>
      <c r="B174" t="s">
        <v>212</v>
      </c>
      <c r="C174" t="s">
        <v>436</v>
      </c>
      <c r="D174" t="s">
        <v>41</v>
      </c>
      <c r="E174">
        <v>1113863743</v>
      </c>
      <c r="F174">
        <v>10</v>
      </c>
      <c r="G174" t="s">
        <v>255</v>
      </c>
      <c r="H174" t="s">
        <v>36</v>
      </c>
      <c r="I174" t="s">
        <v>19</v>
      </c>
      <c r="J174" t="s">
        <v>20</v>
      </c>
      <c r="K174" t="s">
        <v>21</v>
      </c>
      <c r="L174" t="s">
        <v>435</v>
      </c>
      <c r="M174" t="s">
        <v>434</v>
      </c>
      <c r="N174" t="s">
        <v>24</v>
      </c>
      <c r="O174" s="1">
        <v>43935</v>
      </c>
      <c r="P174">
        <v>1</v>
      </c>
    </row>
    <row r="175" spans="1:16" x14ac:dyDescent="0.25">
      <c r="A175" t="s">
        <v>25</v>
      </c>
      <c r="B175" t="s">
        <v>39</v>
      </c>
      <c r="C175" t="s">
        <v>433</v>
      </c>
      <c r="D175" t="s">
        <v>17</v>
      </c>
      <c r="E175">
        <v>1088028909</v>
      </c>
      <c r="F175">
        <v>23</v>
      </c>
      <c r="G175" t="s">
        <v>255</v>
      </c>
      <c r="H175" t="s">
        <v>36</v>
      </c>
      <c r="I175" t="s">
        <v>19</v>
      </c>
      <c r="J175" t="s">
        <v>20</v>
      </c>
      <c r="K175" t="s">
        <v>28</v>
      </c>
      <c r="L175" t="s">
        <v>275</v>
      </c>
      <c r="M175" t="s">
        <v>274</v>
      </c>
      <c r="N175" t="s">
        <v>24</v>
      </c>
      <c r="O175" s="1">
        <v>43963</v>
      </c>
      <c r="P175">
        <v>1</v>
      </c>
    </row>
    <row r="176" spans="1:16" x14ac:dyDescent="0.25">
      <c r="A176" t="s">
        <v>31</v>
      </c>
      <c r="B176" t="s">
        <v>15</v>
      </c>
      <c r="C176" t="s">
        <v>432</v>
      </c>
      <c r="D176" t="s">
        <v>17</v>
      </c>
      <c r="E176">
        <v>1004682549</v>
      </c>
      <c r="F176">
        <v>18</v>
      </c>
      <c r="G176" t="s">
        <v>255</v>
      </c>
      <c r="H176" t="s">
        <v>18</v>
      </c>
      <c r="I176" t="s">
        <v>19</v>
      </c>
      <c r="J176" t="s">
        <v>20</v>
      </c>
      <c r="K176" t="s">
        <v>21</v>
      </c>
      <c r="L176" t="s">
        <v>267</v>
      </c>
      <c r="M176" t="s">
        <v>266</v>
      </c>
      <c r="N176" t="s">
        <v>24</v>
      </c>
      <c r="O176" s="1">
        <v>43966</v>
      </c>
      <c r="P176">
        <v>1</v>
      </c>
    </row>
    <row r="177" spans="1:16" x14ac:dyDescent="0.25">
      <c r="A177" t="s">
        <v>32</v>
      </c>
      <c r="B177" t="s">
        <v>39</v>
      </c>
      <c r="C177" t="s">
        <v>431</v>
      </c>
      <c r="D177" t="s">
        <v>17</v>
      </c>
      <c r="E177">
        <v>18502734</v>
      </c>
      <c r="F177">
        <v>58</v>
      </c>
      <c r="G177" t="s">
        <v>255</v>
      </c>
      <c r="H177" t="s">
        <v>18</v>
      </c>
      <c r="I177" t="s">
        <v>19</v>
      </c>
      <c r="J177" t="s">
        <v>20</v>
      </c>
      <c r="K177" t="s">
        <v>28</v>
      </c>
      <c r="L177" t="s">
        <v>430</v>
      </c>
      <c r="M177" t="s">
        <v>429</v>
      </c>
      <c r="N177" t="s">
        <v>24</v>
      </c>
      <c r="O177" s="1">
        <v>43973</v>
      </c>
      <c r="P177">
        <v>1</v>
      </c>
    </row>
    <row r="178" spans="1:16" x14ac:dyDescent="0.25">
      <c r="A178" t="s">
        <v>32</v>
      </c>
      <c r="B178" t="s">
        <v>49</v>
      </c>
      <c r="C178" t="s">
        <v>428</v>
      </c>
      <c r="D178" t="s">
        <v>41</v>
      </c>
      <c r="E178">
        <v>1030141499</v>
      </c>
      <c r="F178">
        <v>9</v>
      </c>
      <c r="G178" t="s">
        <v>255</v>
      </c>
      <c r="H178" t="s">
        <v>18</v>
      </c>
      <c r="I178" t="s">
        <v>19</v>
      </c>
      <c r="J178" t="s">
        <v>20</v>
      </c>
      <c r="K178" t="s">
        <v>28</v>
      </c>
      <c r="L178" t="s">
        <v>264</v>
      </c>
      <c r="M178" t="s">
        <v>263</v>
      </c>
      <c r="N178" t="s">
        <v>24</v>
      </c>
      <c r="O178" s="1">
        <v>43977</v>
      </c>
      <c r="P178">
        <v>1</v>
      </c>
    </row>
    <row r="179" spans="1:16" x14ac:dyDescent="0.25">
      <c r="A179" t="s">
        <v>427</v>
      </c>
      <c r="B179" t="s">
        <v>78</v>
      </c>
      <c r="C179" t="s">
        <v>426</v>
      </c>
      <c r="D179" t="s">
        <v>17</v>
      </c>
      <c r="E179">
        <v>10051488</v>
      </c>
      <c r="F179">
        <v>35</v>
      </c>
      <c r="G179" t="s">
        <v>255</v>
      </c>
      <c r="H179" t="s">
        <v>18</v>
      </c>
      <c r="I179" t="s">
        <v>19</v>
      </c>
      <c r="J179" t="s">
        <v>20</v>
      </c>
      <c r="K179" t="s">
        <v>21</v>
      </c>
      <c r="L179" t="s">
        <v>254</v>
      </c>
      <c r="M179" t="s">
        <v>253</v>
      </c>
      <c r="N179" t="s">
        <v>24</v>
      </c>
      <c r="O179" s="1">
        <v>43977</v>
      </c>
      <c r="P179">
        <v>1</v>
      </c>
    </row>
    <row r="180" spans="1:16" x14ac:dyDescent="0.25">
      <c r="A180" t="s">
        <v>31</v>
      </c>
      <c r="B180" t="s">
        <v>78</v>
      </c>
      <c r="C180" t="s">
        <v>425</v>
      </c>
      <c r="D180" t="s">
        <v>17</v>
      </c>
      <c r="E180">
        <v>1088324706</v>
      </c>
      <c r="F180">
        <v>25</v>
      </c>
      <c r="G180" t="s">
        <v>255</v>
      </c>
      <c r="H180" t="s">
        <v>36</v>
      </c>
      <c r="I180" t="s">
        <v>19</v>
      </c>
      <c r="J180" t="s">
        <v>20</v>
      </c>
      <c r="K180" t="s">
        <v>21</v>
      </c>
      <c r="L180" t="s">
        <v>258</v>
      </c>
      <c r="M180" t="s">
        <v>257</v>
      </c>
      <c r="N180" t="s">
        <v>24</v>
      </c>
      <c r="O180" s="1">
        <v>43979</v>
      </c>
      <c r="P180">
        <v>1</v>
      </c>
    </row>
    <row r="181" spans="1:16" x14ac:dyDescent="0.25">
      <c r="A181" t="s">
        <v>31</v>
      </c>
      <c r="B181" t="s">
        <v>78</v>
      </c>
      <c r="C181" t="s">
        <v>424</v>
      </c>
      <c r="D181" t="s">
        <v>17</v>
      </c>
      <c r="E181">
        <v>10100081</v>
      </c>
      <c r="F181">
        <v>78</v>
      </c>
      <c r="G181" t="s">
        <v>255</v>
      </c>
      <c r="H181" t="s">
        <v>18</v>
      </c>
      <c r="I181" t="s">
        <v>19</v>
      </c>
      <c r="J181" t="s">
        <v>20</v>
      </c>
      <c r="K181" t="s">
        <v>21</v>
      </c>
      <c r="L181" t="s">
        <v>258</v>
      </c>
      <c r="M181" t="s">
        <v>257</v>
      </c>
      <c r="N181" t="s">
        <v>24</v>
      </c>
      <c r="O181" s="1">
        <v>43980</v>
      </c>
      <c r="P181">
        <v>1</v>
      </c>
    </row>
    <row r="182" spans="1:16" x14ac:dyDescent="0.25">
      <c r="A182" t="s">
        <v>25</v>
      </c>
      <c r="B182" t="s">
        <v>39</v>
      </c>
      <c r="C182" t="s">
        <v>423</v>
      </c>
      <c r="D182" t="s">
        <v>17</v>
      </c>
      <c r="E182">
        <v>11307687</v>
      </c>
      <c r="F182">
        <v>58</v>
      </c>
      <c r="G182" t="s">
        <v>255</v>
      </c>
      <c r="H182" t="s">
        <v>18</v>
      </c>
      <c r="I182" t="s">
        <v>19</v>
      </c>
      <c r="J182" t="s">
        <v>20</v>
      </c>
      <c r="K182" t="s">
        <v>21</v>
      </c>
      <c r="L182" t="s">
        <v>275</v>
      </c>
      <c r="M182" t="s">
        <v>274</v>
      </c>
      <c r="N182" t="s">
        <v>24</v>
      </c>
      <c r="O182" s="1">
        <v>43980</v>
      </c>
      <c r="P182">
        <v>1</v>
      </c>
    </row>
    <row r="183" spans="1:16" x14ac:dyDescent="0.25">
      <c r="A183" t="s">
        <v>31</v>
      </c>
      <c r="B183" t="s">
        <v>78</v>
      </c>
      <c r="C183" t="s">
        <v>422</v>
      </c>
      <c r="D183" t="s">
        <v>17</v>
      </c>
      <c r="E183">
        <v>4511508</v>
      </c>
      <c r="F183">
        <v>76</v>
      </c>
      <c r="G183" t="s">
        <v>255</v>
      </c>
      <c r="H183" t="s">
        <v>18</v>
      </c>
      <c r="I183" t="s">
        <v>19</v>
      </c>
      <c r="J183" t="s">
        <v>102</v>
      </c>
      <c r="K183" t="s">
        <v>21</v>
      </c>
      <c r="L183" t="s">
        <v>258</v>
      </c>
      <c r="M183" t="s">
        <v>257</v>
      </c>
      <c r="N183" t="s">
        <v>24</v>
      </c>
      <c r="O183" s="1">
        <v>43981</v>
      </c>
      <c r="P183">
        <v>1</v>
      </c>
    </row>
    <row r="184" spans="1:16" x14ac:dyDescent="0.25">
      <c r="A184" t="s">
        <v>31</v>
      </c>
      <c r="B184" t="s">
        <v>78</v>
      </c>
      <c r="C184" t="s">
        <v>421</v>
      </c>
      <c r="D184" t="s">
        <v>17</v>
      </c>
      <c r="E184">
        <v>4499467</v>
      </c>
      <c r="F184">
        <v>80</v>
      </c>
      <c r="G184" t="s">
        <v>255</v>
      </c>
      <c r="H184" t="s">
        <v>18</v>
      </c>
      <c r="I184" t="s">
        <v>19</v>
      </c>
      <c r="J184" t="s">
        <v>20</v>
      </c>
      <c r="K184" t="s">
        <v>21</v>
      </c>
      <c r="L184" t="s">
        <v>420</v>
      </c>
      <c r="M184" t="s">
        <v>419</v>
      </c>
      <c r="N184" t="s">
        <v>24</v>
      </c>
      <c r="O184" s="1">
        <v>43981</v>
      </c>
      <c r="P184">
        <v>1</v>
      </c>
    </row>
    <row r="185" spans="1:16" x14ac:dyDescent="0.25">
      <c r="A185" t="s">
        <v>31</v>
      </c>
      <c r="B185" t="s">
        <v>78</v>
      </c>
      <c r="C185" t="s">
        <v>418</v>
      </c>
      <c r="D185" t="s">
        <v>17</v>
      </c>
      <c r="E185">
        <v>24952103</v>
      </c>
      <c r="F185">
        <v>67</v>
      </c>
      <c r="G185" t="s">
        <v>255</v>
      </c>
      <c r="H185" t="s">
        <v>36</v>
      </c>
      <c r="I185" t="s">
        <v>19</v>
      </c>
      <c r="J185" t="s">
        <v>20</v>
      </c>
      <c r="K185" t="s">
        <v>21</v>
      </c>
      <c r="L185" t="s">
        <v>258</v>
      </c>
      <c r="M185" t="s">
        <v>257</v>
      </c>
      <c r="N185" t="s">
        <v>24</v>
      </c>
      <c r="O185" s="1">
        <v>43984</v>
      </c>
      <c r="P185">
        <v>1</v>
      </c>
    </row>
    <row r="186" spans="1:16" x14ac:dyDescent="0.25">
      <c r="A186" t="s">
        <v>417</v>
      </c>
      <c r="B186" t="s">
        <v>15</v>
      </c>
      <c r="C186" t="s">
        <v>416</v>
      </c>
      <c r="D186" t="s">
        <v>17</v>
      </c>
      <c r="E186">
        <v>9874974</v>
      </c>
      <c r="F186">
        <v>39</v>
      </c>
      <c r="G186" t="s">
        <v>255</v>
      </c>
      <c r="H186" t="s">
        <v>18</v>
      </c>
      <c r="I186" t="s">
        <v>19</v>
      </c>
      <c r="J186" t="s">
        <v>20</v>
      </c>
      <c r="K186" t="s">
        <v>28</v>
      </c>
      <c r="L186" t="s">
        <v>254</v>
      </c>
      <c r="M186" t="s">
        <v>253</v>
      </c>
      <c r="N186" t="s">
        <v>24</v>
      </c>
      <c r="O186" s="1">
        <v>43986</v>
      </c>
      <c r="P186">
        <v>1</v>
      </c>
    </row>
    <row r="187" spans="1:16" x14ac:dyDescent="0.25">
      <c r="A187" t="s">
        <v>97</v>
      </c>
      <c r="B187" t="s">
        <v>98</v>
      </c>
      <c r="C187" t="s">
        <v>151</v>
      </c>
      <c r="D187" t="s">
        <v>17</v>
      </c>
      <c r="E187">
        <v>1004681612</v>
      </c>
      <c r="F187">
        <v>18</v>
      </c>
      <c r="G187" t="s">
        <v>255</v>
      </c>
      <c r="H187" t="s">
        <v>36</v>
      </c>
      <c r="I187" t="s">
        <v>19</v>
      </c>
      <c r="J187" t="s">
        <v>20</v>
      </c>
      <c r="K187" t="s">
        <v>21</v>
      </c>
      <c r="L187" t="s">
        <v>275</v>
      </c>
      <c r="M187" t="s">
        <v>274</v>
      </c>
      <c r="N187" t="s">
        <v>24</v>
      </c>
      <c r="O187" s="1">
        <v>43992</v>
      </c>
      <c r="P187">
        <v>1</v>
      </c>
    </row>
    <row r="188" spans="1:16" x14ac:dyDescent="0.25">
      <c r="A188" t="s">
        <v>31</v>
      </c>
      <c r="B188" t="s">
        <v>78</v>
      </c>
      <c r="C188" t="s">
        <v>415</v>
      </c>
      <c r="D188" t="s">
        <v>17</v>
      </c>
      <c r="E188">
        <v>25157583</v>
      </c>
      <c r="F188">
        <v>62</v>
      </c>
      <c r="G188" t="s">
        <v>255</v>
      </c>
      <c r="H188" t="s">
        <v>36</v>
      </c>
      <c r="I188" t="s">
        <v>19</v>
      </c>
      <c r="J188" t="s">
        <v>20</v>
      </c>
      <c r="K188" t="s">
        <v>21</v>
      </c>
      <c r="L188" t="s">
        <v>383</v>
      </c>
      <c r="M188" t="s">
        <v>382</v>
      </c>
      <c r="N188" t="s">
        <v>24</v>
      </c>
      <c r="O188" s="1">
        <v>43993</v>
      </c>
      <c r="P188">
        <v>1</v>
      </c>
    </row>
    <row r="189" spans="1:16" x14ac:dyDescent="0.25">
      <c r="A189" t="s">
        <v>25</v>
      </c>
      <c r="B189" t="s">
        <v>33</v>
      </c>
      <c r="C189" t="s">
        <v>414</v>
      </c>
      <c r="D189" t="s">
        <v>17</v>
      </c>
      <c r="E189">
        <v>10133269</v>
      </c>
      <c r="F189">
        <v>50</v>
      </c>
      <c r="G189" t="s">
        <v>255</v>
      </c>
      <c r="H189" t="s">
        <v>18</v>
      </c>
      <c r="I189" t="s">
        <v>19</v>
      </c>
      <c r="J189" t="s">
        <v>20</v>
      </c>
      <c r="K189" t="s">
        <v>28</v>
      </c>
      <c r="L189" t="s">
        <v>267</v>
      </c>
      <c r="M189" t="s">
        <v>266</v>
      </c>
      <c r="N189" t="s">
        <v>24</v>
      </c>
      <c r="O189" s="1">
        <v>43993</v>
      </c>
      <c r="P189">
        <v>1</v>
      </c>
    </row>
    <row r="190" spans="1:16" x14ac:dyDescent="0.25">
      <c r="A190" t="s">
        <v>31</v>
      </c>
      <c r="B190" t="s">
        <v>78</v>
      </c>
      <c r="C190" t="s">
        <v>413</v>
      </c>
      <c r="D190" t="s">
        <v>17</v>
      </c>
      <c r="E190">
        <v>4581263</v>
      </c>
      <c r="F190">
        <v>67</v>
      </c>
      <c r="G190" t="s">
        <v>255</v>
      </c>
      <c r="H190" t="s">
        <v>18</v>
      </c>
      <c r="I190" t="s">
        <v>19</v>
      </c>
      <c r="J190" t="s">
        <v>20</v>
      </c>
      <c r="K190" t="s">
        <v>21</v>
      </c>
      <c r="L190" t="s">
        <v>258</v>
      </c>
      <c r="M190" t="s">
        <v>257</v>
      </c>
      <c r="N190" t="s">
        <v>24</v>
      </c>
      <c r="O190" s="1">
        <v>43994</v>
      </c>
      <c r="P190">
        <v>1</v>
      </c>
    </row>
    <row r="191" spans="1:16" x14ac:dyDescent="0.25">
      <c r="A191" t="s">
        <v>31</v>
      </c>
      <c r="B191" t="s">
        <v>78</v>
      </c>
      <c r="C191" t="s">
        <v>412</v>
      </c>
      <c r="D191" t="s">
        <v>41</v>
      </c>
      <c r="E191">
        <v>1004718356</v>
      </c>
      <c r="F191">
        <v>17</v>
      </c>
      <c r="G191" t="s">
        <v>255</v>
      </c>
      <c r="H191" t="s">
        <v>36</v>
      </c>
      <c r="I191" t="s">
        <v>19</v>
      </c>
      <c r="J191" t="s">
        <v>143</v>
      </c>
      <c r="K191" t="s">
        <v>21</v>
      </c>
      <c r="L191" t="s">
        <v>258</v>
      </c>
      <c r="M191" t="s">
        <v>257</v>
      </c>
      <c r="N191" t="s">
        <v>24</v>
      </c>
      <c r="O191" s="1">
        <v>43994</v>
      </c>
      <c r="P191">
        <v>1</v>
      </c>
    </row>
    <row r="192" spans="1:16" x14ac:dyDescent="0.25">
      <c r="A192" t="s">
        <v>31</v>
      </c>
      <c r="B192" t="s">
        <v>78</v>
      </c>
      <c r="C192" t="s">
        <v>411</v>
      </c>
      <c r="D192" t="s">
        <v>17</v>
      </c>
      <c r="E192">
        <v>10133633</v>
      </c>
      <c r="F192">
        <v>50</v>
      </c>
      <c r="G192" t="s">
        <v>255</v>
      </c>
      <c r="H192" t="s">
        <v>18</v>
      </c>
      <c r="I192" t="s">
        <v>19</v>
      </c>
      <c r="J192" t="s">
        <v>20</v>
      </c>
      <c r="K192" t="s">
        <v>21</v>
      </c>
      <c r="L192" t="s">
        <v>258</v>
      </c>
      <c r="M192" t="s">
        <v>257</v>
      </c>
      <c r="N192" t="s">
        <v>24</v>
      </c>
      <c r="O192" s="1">
        <v>43994</v>
      </c>
      <c r="P192">
        <v>1</v>
      </c>
    </row>
    <row r="193" spans="1:16" x14ac:dyDescent="0.25">
      <c r="A193" t="s">
        <v>25</v>
      </c>
      <c r="B193" t="s">
        <v>39</v>
      </c>
      <c r="C193" t="s">
        <v>410</v>
      </c>
      <c r="D193" t="s">
        <v>17</v>
      </c>
      <c r="E193">
        <v>1088290382</v>
      </c>
      <c r="F193">
        <v>28</v>
      </c>
      <c r="G193" t="s">
        <v>255</v>
      </c>
      <c r="H193" t="s">
        <v>36</v>
      </c>
      <c r="I193" t="s">
        <v>19</v>
      </c>
      <c r="J193" t="s">
        <v>20</v>
      </c>
      <c r="K193" t="s">
        <v>28</v>
      </c>
      <c r="L193" t="s">
        <v>275</v>
      </c>
      <c r="M193" t="s">
        <v>274</v>
      </c>
      <c r="N193" t="s">
        <v>24</v>
      </c>
      <c r="O193" s="1">
        <v>43995</v>
      </c>
      <c r="P193">
        <v>1</v>
      </c>
    </row>
    <row r="194" spans="1:16" x14ac:dyDescent="0.25">
      <c r="A194" t="s">
        <v>32</v>
      </c>
      <c r="B194" t="s">
        <v>33</v>
      </c>
      <c r="C194" t="s">
        <v>409</v>
      </c>
      <c r="D194" t="s">
        <v>17</v>
      </c>
      <c r="E194">
        <v>25180002</v>
      </c>
      <c r="F194">
        <v>37</v>
      </c>
      <c r="G194" t="s">
        <v>255</v>
      </c>
      <c r="H194" t="s">
        <v>36</v>
      </c>
      <c r="I194" t="s">
        <v>19</v>
      </c>
      <c r="J194" t="s">
        <v>20</v>
      </c>
      <c r="K194" t="s">
        <v>28</v>
      </c>
      <c r="L194" t="s">
        <v>267</v>
      </c>
      <c r="M194" t="s">
        <v>266</v>
      </c>
      <c r="N194" t="s">
        <v>24</v>
      </c>
      <c r="O194" s="1">
        <v>43995</v>
      </c>
      <c r="P194">
        <v>1</v>
      </c>
    </row>
    <row r="195" spans="1:16" x14ac:dyDescent="0.25">
      <c r="A195" t="s">
        <v>31</v>
      </c>
      <c r="B195" t="s">
        <v>78</v>
      </c>
      <c r="C195" t="s">
        <v>213</v>
      </c>
      <c r="D195" t="s">
        <v>17</v>
      </c>
      <c r="E195">
        <v>1225088177</v>
      </c>
      <c r="F195">
        <v>23</v>
      </c>
      <c r="G195" t="s">
        <v>255</v>
      </c>
      <c r="H195" t="s">
        <v>36</v>
      </c>
      <c r="I195" t="s">
        <v>19</v>
      </c>
      <c r="J195" t="s">
        <v>20</v>
      </c>
      <c r="K195" t="s">
        <v>21</v>
      </c>
      <c r="L195" t="s">
        <v>261</v>
      </c>
      <c r="M195" t="s">
        <v>260</v>
      </c>
      <c r="N195" t="s">
        <v>24</v>
      </c>
      <c r="O195" s="1">
        <v>44001</v>
      </c>
      <c r="P195">
        <v>1</v>
      </c>
    </row>
    <row r="196" spans="1:16" x14ac:dyDescent="0.25">
      <c r="A196" t="s">
        <v>31</v>
      </c>
      <c r="B196" t="s">
        <v>78</v>
      </c>
      <c r="C196" t="s">
        <v>408</v>
      </c>
      <c r="D196" t="s">
        <v>41</v>
      </c>
      <c r="E196">
        <v>1085718142</v>
      </c>
      <c r="F196">
        <v>13</v>
      </c>
      <c r="G196" t="s">
        <v>255</v>
      </c>
      <c r="H196" t="s">
        <v>36</v>
      </c>
      <c r="I196" t="s">
        <v>19</v>
      </c>
      <c r="J196" t="s">
        <v>102</v>
      </c>
      <c r="K196" t="s">
        <v>21</v>
      </c>
      <c r="L196" t="s">
        <v>261</v>
      </c>
      <c r="M196" t="s">
        <v>260</v>
      </c>
      <c r="N196" t="s">
        <v>24</v>
      </c>
      <c r="O196" s="1">
        <v>44001</v>
      </c>
      <c r="P196">
        <v>1</v>
      </c>
    </row>
    <row r="197" spans="1:16" x14ac:dyDescent="0.25">
      <c r="A197" t="s">
        <v>31</v>
      </c>
      <c r="B197" t="s">
        <v>78</v>
      </c>
      <c r="C197" t="s">
        <v>407</v>
      </c>
      <c r="D197" t="s">
        <v>17</v>
      </c>
      <c r="E197">
        <v>10091763</v>
      </c>
      <c r="F197">
        <v>61</v>
      </c>
      <c r="G197" t="s">
        <v>255</v>
      </c>
      <c r="H197" t="s">
        <v>18</v>
      </c>
      <c r="I197" t="s">
        <v>19</v>
      </c>
      <c r="J197" t="s">
        <v>20</v>
      </c>
      <c r="K197" t="s">
        <v>21</v>
      </c>
      <c r="L197" t="s">
        <v>261</v>
      </c>
      <c r="M197" t="s">
        <v>260</v>
      </c>
      <c r="N197" t="s">
        <v>24</v>
      </c>
      <c r="O197" s="1">
        <v>44005</v>
      </c>
      <c r="P197">
        <v>1</v>
      </c>
    </row>
    <row r="198" spans="1:16" x14ac:dyDescent="0.25">
      <c r="A198" t="s">
        <v>25</v>
      </c>
      <c r="B198" t="s">
        <v>68</v>
      </c>
      <c r="C198" t="s">
        <v>406</v>
      </c>
      <c r="D198" t="s">
        <v>17</v>
      </c>
      <c r="E198">
        <v>24526003</v>
      </c>
      <c r="F198">
        <v>66</v>
      </c>
      <c r="G198" t="s">
        <v>255</v>
      </c>
      <c r="H198" t="s">
        <v>36</v>
      </c>
      <c r="I198" t="s">
        <v>19</v>
      </c>
      <c r="J198" t="s">
        <v>20</v>
      </c>
      <c r="K198" t="s">
        <v>28</v>
      </c>
      <c r="L198" t="s">
        <v>254</v>
      </c>
      <c r="M198" t="s">
        <v>253</v>
      </c>
      <c r="N198" t="s">
        <v>24</v>
      </c>
      <c r="O198" s="1">
        <v>44005</v>
      </c>
      <c r="P198">
        <v>1</v>
      </c>
    </row>
    <row r="199" spans="1:16" x14ac:dyDescent="0.25">
      <c r="A199" t="s">
        <v>31</v>
      </c>
      <c r="B199" t="s">
        <v>15</v>
      </c>
      <c r="C199" t="s">
        <v>405</v>
      </c>
      <c r="D199" t="s">
        <v>17</v>
      </c>
      <c r="E199">
        <v>94368622</v>
      </c>
      <c r="F199">
        <v>47</v>
      </c>
      <c r="G199" t="s">
        <v>255</v>
      </c>
      <c r="H199" t="s">
        <v>18</v>
      </c>
      <c r="I199" t="s">
        <v>19</v>
      </c>
      <c r="J199" t="s">
        <v>20</v>
      </c>
      <c r="K199" t="s">
        <v>21</v>
      </c>
      <c r="L199" t="s">
        <v>258</v>
      </c>
      <c r="M199" t="s">
        <v>257</v>
      </c>
      <c r="N199" t="s">
        <v>24</v>
      </c>
      <c r="O199" s="1">
        <v>44006</v>
      </c>
      <c r="P199">
        <v>1</v>
      </c>
    </row>
    <row r="200" spans="1:16" x14ac:dyDescent="0.25">
      <c r="A200" t="s">
        <v>31</v>
      </c>
      <c r="B200" t="s">
        <v>15</v>
      </c>
      <c r="C200" t="s">
        <v>404</v>
      </c>
      <c r="D200" t="s">
        <v>17</v>
      </c>
      <c r="E200">
        <v>25000454</v>
      </c>
      <c r="F200">
        <v>49</v>
      </c>
      <c r="G200" t="s">
        <v>255</v>
      </c>
      <c r="H200" t="s">
        <v>36</v>
      </c>
      <c r="I200" t="s">
        <v>19</v>
      </c>
      <c r="J200" t="s">
        <v>102</v>
      </c>
      <c r="K200" t="s">
        <v>21</v>
      </c>
      <c r="L200" t="s">
        <v>281</v>
      </c>
      <c r="M200" t="s">
        <v>280</v>
      </c>
      <c r="N200" t="s">
        <v>24</v>
      </c>
      <c r="O200" s="1">
        <v>44006</v>
      </c>
      <c r="P200">
        <v>1</v>
      </c>
    </row>
    <row r="201" spans="1:16" x14ac:dyDescent="0.25">
      <c r="A201" t="s">
        <v>31</v>
      </c>
      <c r="B201" t="s">
        <v>78</v>
      </c>
      <c r="C201" t="s">
        <v>403</v>
      </c>
      <c r="D201" t="s">
        <v>17</v>
      </c>
      <c r="E201">
        <v>34052288</v>
      </c>
      <c r="F201">
        <v>67</v>
      </c>
      <c r="G201" t="s">
        <v>255</v>
      </c>
      <c r="H201" t="s">
        <v>36</v>
      </c>
      <c r="I201" t="s">
        <v>19</v>
      </c>
      <c r="J201" t="s">
        <v>20</v>
      </c>
      <c r="K201" t="s">
        <v>21</v>
      </c>
      <c r="L201" t="s">
        <v>258</v>
      </c>
      <c r="M201" t="s">
        <v>257</v>
      </c>
      <c r="N201" t="s">
        <v>24</v>
      </c>
      <c r="O201" s="1">
        <v>44007</v>
      </c>
      <c r="P201">
        <v>1</v>
      </c>
    </row>
    <row r="202" spans="1:16" x14ac:dyDescent="0.25">
      <c r="A202" t="s">
        <v>32</v>
      </c>
      <c r="B202" t="s">
        <v>123</v>
      </c>
      <c r="C202" t="s">
        <v>402</v>
      </c>
      <c r="D202" t="s">
        <v>17</v>
      </c>
      <c r="E202">
        <v>1360630</v>
      </c>
      <c r="F202">
        <v>84</v>
      </c>
      <c r="G202" t="s">
        <v>255</v>
      </c>
      <c r="H202" t="s">
        <v>18</v>
      </c>
      <c r="I202" t="s">
        <v>55</v>
      </c>
      <c r="J202" t="s">
        <v>20</v>
      </c>
      <c r="K202" t="s">
        <v>28</v>
      </c>
      <c r="L202" t="s">
        <v>254</v>
      </c>
      <c r="M202" t="s">
        <v>253</v>
      </c>
      <c r="N202" t="s">
        <v>24</v>
      </c>
      <c r="O202" s="1">
        <v>44007</v>
      </c>
      <c r="P202">
        <v>1</v>
      </c>
    </row>
    <row r="203" spans="1:16" x14ac:dyDescent="0.25">
      <c r="A203" t="s">
        <v>342</v>
      </c>
      <c r="B203" t="s">
        <v>78</v>
      </c>
      <c r="C203" t="s">
        <v>401</v>
      </c>
      <c r="D203" t="s">
        <v>17</v>
      </c>
      <c r="E203">
        <v>3001076</v>
      </c>
      <c r="F203">
        <v>73</v>
      </c>
      <c r="G203" t="s">
        <v>255</v>
      </c>
      <c r="H203" t="s">
        <v>18</v>
      </c>
      <c r="I203" t="s">
        <v>19</v>
      </c>
      <c r="J203" t="s">
        <v>206</v>
      </c>
      <c r="K203" t="s">
        <v>21</v>
      </c>
      <c r="L203" t="s">
        <v>383</v>
      </c>
      <c r="M203" t="s">
        <v>382</v>
      </c>
      <c r="N203" t="s">
        <v>24</v>
      </c>
      <c r="O203" s="1">
        <v>44007</v>
      </c>
      <c r="P203">
        <v>1</v>
      </c>
    </row>
    <row r="204" spans="1:16" x14ac:dyDescent="0.25">
      <c r="A204" t="s">
        <v>31</v>
      </c>
      <c r="B204" t="s">
        <v>78</v>
      </c>
      <c r="C204" t="s">
        <v>400</v>
      </c>
      <c r="D204" t="s">
        <v>17</v>
      </c>
      <c r="E204">
        <v>10015614</v>
      </c>
      <c r="F204">
        <v>48</v>
      </c>
      <c r="G204" t="s">
        <v>255</v>
      </c>
      <c r="H204" t="s">
        <v>18</v>
      </c>
      <c r="I204" t="s">
        <v>19</v>
      </c>
      <c r="J204" t="s">
        <v>20</v>
      </c>
      <c r="K204" t="s">
        <v>21</v>
      </c>
      <c r="L204" t="s">
        <v>254</v>
      </c>
      <c r="M204" t="s">
        <v>253</v>
      </c>
      <c r="N204" t="s">
        <v>24</v>
      </c>
      <c r="O204" s="1">
        <v>44008</v>
      </c>
      <c r="P204">
        <v>1</v>
      </c>
    </row>
    <row r="205" spans="1:16" x14ac:dyDescent="0.25">
      <c r="A205" t="s">
        <v>31</v>
      </c>
      <c r="B205" t="s">
        <v>78</v>
      </c>
      <c r="C205" t="s">
        <v>399</v>
      </c>
      <c r="D205" t="s">
        <v>17</v>
      </c>
      <c r="E205">
        <v>4573485</v>
      </c>
      <c r="F205">
        <v>77</v>
      </c>
      <c r="G205" t="s">
        <v>255</v>
      </c>
      <c r="H205" t="s">
        <v>18</v>
      </c>
      <c r="I205" t="s">
        <v>19</v>
      </c>
      <c r="J205" t="s">
        <v>143</v>
      </c>
      <c r="K205" t="s">
        <v>21</v>
      </c>
      <c r="L205" t="s">
        <v>254</v>
      </c>
      <c r="M205" t="s">
        <v>253</v>
      </c>
      <c r="N205" t="s">
        <v>24</v>
      </c>
      <c r="O205" s="1">
        <v>44008</v>
      </c>
      <c r="P205">
        <v>1</v>
      </c>
    </row>
    <row r="206" spans="1:16" x14ac:dyDescent="0.25">
      <c r="A206" t="s">
        <v>97</v>
      </c>
      <c r="B206" t="s">
        <v>98</v>
      </c>
      <c r="C206" t="s">
        <v>372</v>
      </c>
      <c r="D206" t="s">
        <v>17</v>
      </c>
      <c r="E206">
        <v>24968595</v>
      </c>
      <c r="F206">
        <v>60</v>
      </c>
      <c r="G206" t="s">
        <v>255</v>
      </c>
      <c r="H206" t="s">
        <v>36</v>
      </c>
      <c r="I206" t="s">
        <v>19</v>
      </c>
      <c r="J206" t="s">
        <v>20</v>
      </c>
      <c r="K206" t="s">
        <v>21</v>
      </c>
      <c r="L206" t="s">
        <v>258</v>
      </c>
      <c r="M206" t="s">
        <v>257</v>
      </c>
      <c r="N206" t="s">
        <v>24</v>
      </c>
      <c r="O206" s="1">
        <v>44013</v>
      </c>
      <c r="P206">
        <v>1</v>
      </c>
    </row>
    <row r="207" spans="1:16" x14ac:dyDescent="0.25">
      <c r="A207" t="s">
        <v>31</v>
      </c>
      <c r="B207" t="s">
        <v>78</v>
      </c>
      <c r="C207" t="s">
        <v>398</v>
      </c>
      <c r="D207" t="s">
        <v>17</v>
      </c>
      <c r="E207">
        <v>24956352</v>
      </c>
      <c r="F207">
        <v>66</v>
      </c>
      <c r="G207" t="s">
        <v>255</v>
      </c>
      <c r="H207" t="s">
        <v>36</v>
      </c>
      <c r="I207" t="s">
        <v>19</v>
      </c>
      <c r="J207" t="s">
        <v>20</v>
      </c>
      <c r="K207" t="s">
        <v>21</v>
      </c>
      <c r="L207" t="s">
        <v>261</v>
      </c>
      <c r="M207" t="s">
        <v>260</v>
      </c>
      <c r="N207" t="s">
        <v>24</v>
      </c>
      <c r="O207" s="1">
        <v>44014</v>
      </c>
      <c r="P207">
        <v>1</v>
      </c>
    </row>
    <row r="208" spans="1:16" x14ac:dyDescent="0.25">
      <c r="A208" t="s">
        <v>31</v>
      </c>
      <c r="B208" t="s">
        <v>78</v>
      </c>
      <c r="C208" t="s">
        <v>397</v>
      </c>
      <c r="D208" t="s">
        <v>17</v>
      </c>
      <c r="E208">
        <v>25000454</v>
      </c>
      <c r="F208">
        <v>49</v>
      </c>
      <c r="G208" t="s">
        <v>255</v>
      </c>
      <c r="H208" t="s">
        <v>36</v>
      </c>
      <c r="I208" t="s">
        <v>19</v>
      </c>
      <c r="J208" t="s">
        <v>102</v>
      </c>
      <c r="K208" t="s">
        <v>21</v>
      </c>
      <c r="L208" t="s">
        <v>261</v>
      </c>
      <c r="M208" t="s">
        <v>260</v>
      </c>
      <c r="N208" t="s">
        <v>24</v>
      </c>
      <c r="O208" s="1">
        <v>44015</v>
      </c>
      <c r="P208">
        <v>1</v>
      </c>
    </row>
    <row r="209" spans="1:16" x14ac:dyDescent="0.25">
      <c r="A209" t="s">
        <v>31</v>
      </c>
      <c r="B209" t="s">
        <v>78</v>
      </c>
      <c r="C209" t="s">
        <v>396</v>
      </c>
      <c r="D209" t="s">
        <v>17</v>
      </c>
      <c r="E209">
        <v>10075823</v>
      </c>
      <c r="F209">
        <v>68</v>
      </c>
      <c r="G209" t="s">
        <v>255</v>
      </c>
      <c r="H209" t="s">
        <v>18</v>
      </c>
      <c r="I209" t="s">
        <v>19</v>
      </c>
      <c r="J209" t="s">
        <v>20</v>
      </c>
      <c r="K209" t="s">
        <v>21</v>
      </c>
      <c r="L209" t="s">
        <v>258</v>
      </c>
      <c r="M209" t="s">
        <v>257</v>
      </c>
      <c r="N209" t="s">
        <v>24</v>
      </c>
      <c r="O209" s="1">
        <v>44015</v>
      </c>
      <c r="P209">
        <v>1</v>
      </c>
    </row>
    <row r="210" spans="1:16" x14ac:dyDescent="0.25">
      <c r="A210" t="s">
        <v>25</v>
      </c>
      <c r="B210" t="s">
        <v>298</v>
      </c>
      <c r="C210" t="s">
        <v>395</v>
      </c>
      <c r="D210" t="s">
        <v>17</v>
      </c>
      <c r="E210">
        <v>24510178</v>
      </c>
      <c r="F210">
        <v>85</v>
      </c>
      <c r="G210" t="s">
        <v>255</v>
      </c>
      <c r="H210" t="s">
        <v>36</v>
      </c>
      <c r="I210" t="s">
        <v>19</v>
      </c>
      <c r="J210" t="s">
        <v>20</v>
      </c>
      <c r="K210" t="s">
        <v>28</v>
      </c>
      <c r="L210" t="s">
        <v>254</v>
      </c>
      <c r="M210" t="s">
        <v>253</v>
      </c>
      <c r="N210" t="s">
        <v>24</v>
      </c>
      <c r="O210" s="1">
        <v>44019</v>
      </c>
      <c r="P210">
        <v>1</v>
      </c>
    </row>
    <row r="211" spans="1:16" x14ac:dyDescent="0.25">
      <c r="A211" t="s">
        <v>31</v>
      </c>
      <c r="B211" t="s">
        <v>78</v>
      </c>
      <c r="C211" t="s">
        <v>394</v>
      </c>
      <c r="D211" t="s">
        <v>17</v>
      </c>
      <c r="E211">
        <v>24952103</v>
      </c>
      <c r="F211">
        <v>67</v>
      </c>
      <c r="G211" t="s">
        <v>255</v>
      </c>
      <c r="H211" t="s">
        <v>36</v>
      </c>
      <c r="I211" t="s">
        <v>19</v>
      </c>
      <c r="J211" t="s">
        <v>20</v>
      </c>
      <c r="K211" t="s">
        <v>21</v>
      </c>
      <c r="L211" t="s">
        <v>258</v>
      </c>
      <c r="M211" t="s">
        <v>257</v>
      </c>
      <c r="N211" t="s">
        <v>24</v>
      </c>
      <c r="O211" s="1">
        <v>44019</v>
      </c>
      <c r="P211">
        <v>1</v>
      </c>
    </row>
    <row r="212" spans="1:16" x14ac:dyDescent="0.25">
      <c r="A212" t="s">
        <v>31</v>
      </c>
      <c r="B212" t="s">
        <v>78</v>
      </c>
      <c r="C212" t="s">
        <v>393</v>
      </c>
      <c r="D212" t="s">
        <v>17</v>
      </c>
      <c r="E212">
        <v>10199982</v>
      </c>
      <c r="F212">
        <v>46</v>
      </c>
      <c r="G212" t="s">
        <v>255</v>
      </c>
      <c r="H212" t="s">
        <v>18</v>
      </c>
      <c r="I212" t="s">
        <v>19</v>
      </c>
      <c r="J212" t="s">
        <v>262</v>
      </c>
      <c r="K212" t="s">
        <v>21</v>
      </c>
      <c r="L212" t="s">
        <v>261</v>
      </c>
      <c r="M212" t="s">
        <v>260</v>
      </c>
      <c r="N212" t="s">
        <v>24</v>
      </c>
      <c r="O212" s="1">
        <v>44019</v>
      </c>
      <c r="P212">
        <v>1</v>
      </c>
    </row>
    <row r="213" spans="1:16" x14ac:dyDescent="0.25">
      <c r="A213" t="s">
        <v>31</v>
      </c>
      <c r="B213" t="s">
        <v>78</v>
      </c>
      <c r="C213" t="s">
        <v>392</v>
      </c>
      <c r="D213" t="s">
        <v>17</v>
      </c>
      <c r="E213">
        <v>1089744422</v>
      </c>
      <c r="F213">
        <v>33</v>
      </c>
      <c r="G213" t="s">
        <v>255</v>
      </c>
      <c r="H213" t="s">
        <v>36</v>
      </c>
      <c r="I213" t="s">
        <v>19</v>
      </c>
      <c r="J213" t="s">
        <v>102</v>
      </c>
      <c r="K213" t="s">
        <v>21</v>
      </c>
      <c r="L213" t="s">
        <v>293</v>
      </c>
      <c r="M213" t="s">
        <v>292</v>
      </c>
      <c r="N213" t="s">
        <v>24</v>
      </c>
      <c r="O213" s="1">
        <v>44019</v>
      </c>
      <c r="P213">
        <v>1</v>
      </c>
    </row>
    <row r="214" spans="1:16" x14ac:dyDescent="0.25">
      <c r="A214" t="s">
        <v>31</v>
      </c>
      <c r="B214" t="s">
        <v>212</v>
      </c>
      <c r="C214" t="s">
        <v>391</v>
      </c>
      <c r="D214" t="s">
        <v>17</v>
      </c>
      <c r="E214">
        <v>42164024</v>
      </c>
      <c r="F214">
        <v>34</v>
      </c>
      <c r="G214" t="s">
        <v>255</v>
      </c>
      <c r="H214" t="s">
        <v>36</v>
      </c>
      <c r="I214" t="s">
        <v>19</v>
      </c>
      <c r="J214" t="s">
        <v>20</v>
      </c>
      <c r="K214" t="s">
        <v>21</v>
      </c>
      <c r="L214" t="s">
        <v>275</v>
      </c>
      <c r="M214" t="s">
        <v>274</v>
      </c>
      <c r="N214" t="s">
        <v>24</v>
      </c>
      <c r="O214" s="1">
        <v>44021</v>
      </c>
      <c r="P214">
        <v>1</v>
      </c>
    </row>
    <row r="215" spans="1:16" x14ac:dyDescent="0.25">
      <c r="A215" t="s">
        <v>97</v>
      </c>
      <c r="B215" t="s">
        <v>98</v>
      </c>
      <c r="C215" t="s">
        <v>372</v>
      </c>
      <c r="D215" t="s">
        <v>17</v>
      </c>
      <c r="E215">
        <v>24547827</v>
      </c>
      <c r="F215">
        <v>55</v>
      </c>
      <c r="G215" t="s">
        <v>255</v>
      </c>
      <c r="H215" t="s">
        <v>36</v>
      </c>
      <c r="I215" t="s">
        <v>19</v>
      </c>
      <c r="J215" t="s">
        <v>20</v>
      </c>
      <c r="K215" t="s">
        <v>21</v>
      </c>
      <c r="L215" t="s">
        <v>258</v>
      </c>
      <c r="M215" t="s">
        <v>257</v>
      </c>
      <c r="N215" t="s">
        <v>24</v>
      </c>
      <c r="O215" s="1">
        <v>44022</v>
      </c>
      <c r="P215">
        <v>1</v>
      </c>
    </row>
    <row r="216" spans="1:16" x14ac:dyDescent="0.25">
      <c r="A216" t="s">
        <v>31</v>
      </c>
      <c r="B216" t="s">
        <v>78</v>
      </c>
      <c r="C216" t="s">
        <v>390</v>
      </c>
      <c r="D216" t="s">
        <v>17</v>
      </c>
      <c r="E216">
        <v>14795440</v>
      </c>
      <c r="F216">
        <v>38</v>
      </c>
      <c r="G216" t="s">
        <v>255</v>
      </c>
      <c r="H216" t="s">
        <v>18</v>
      </c>
      <c r="I216" t="s">
        <v>19</v>
      </c>
      <c r="J216" t="s">
        <v>20</v>
      </c>
      <c r="K216" t="s">
        <v>21</v>
      </c>
      <c r="L216" t="s">
        <v>267</v>
      </c>
      <c r="M216" t="s">
        <v>266</v>
      </c>
      <c r="N216" t="s">
        <v>24</v>
      </c>
      <c r="O216" s="1">
        <v>44022</v>
      </c>
      <c r="P216">
        <v>1</v>
      </c>
    </row>
    <row r="217" spans="1:16" x14ac:dyDescent="0.25">
      <c r="A217" t="s">
        <v>31</v>
      </c>
      <c r="B217" t="s">
        <v>78</v>
      </c>
      <c r="C217" t="s">
        <v>389</v>
      </c>
      <c r="D217" t="s">
        <v>17</v>
      </c>
      <c r="E217">
        <v>10142596</v>
      </c>
      <c r="F217">
        <v>48</v>
      </c>
      <c r="G217" t="s">
        <v>255</v>
      </c>
      <c r="H217" t="s">
        <v>18</v>
      </c>
      <c r="I217" t="s">
        <v>19</v>
      </c>
      <c r="J217" t="s">
        <v>20</v>
      </c>
      <c r="K217" t="s">
        <v>21</v>
      </c>
      <c r="L217" t="s">
        <v>261</v>
      </c>
      <c r="M217" t="s">
        <v>260</v>
      </c>
      <c r="N217" t="s">
        <v>24</v>
      </c>
      <c r="O217" s="1">
        <v>44022</v>
      </c>
      <c r="P217">
        <v>1</v>
      </c>
    </row>
    <row r="218" spans="1:16" x14ac:dyDescent="0.25">
      <c r="A218" t="s">
        <v>32</v>
      </c>
      <c r="B218" t="s">
        <v>68</v>
      </c>
      <c r="C218" t="s">
        <v>388</v>
      </c>
      <c r="D218" t="s">
        <v>17</v>
      </c>
      <c r="E218">
        <v>24956292</v>
      </c>
      <c r="F218">
        <v>87</v>
      </c>
      <c r="G218" t="s">
        <v>255</v>
      </c>
      <c r="H218" t="s">
        <v>36</v>
      </c>
      <c r="I218" t="s">
        <v>55</v>
      </c>
      <c r="J218" t="s">
        <v>20</v>
      </c>
      <c r="K218" t="s">
        <v>28</v>
      </c>
      <c r="L218" t="s">
        <v>254</v>
      </c>
      <c r="M218" t="s">
        <v>253</v>
      </c>
      <c r="N218" t="s">
        <v>24</v>
      </c>
      <c r="O218" s="1">
        <v>44025</v>
      </c>
      <c r="P218">
        <v>1</v>
      </c>
    </row>
    <row r="219" spans="1:16" x14ac:dyDescent="0.25">
      <c r="A219" t="s">
        <v>25</v>
      </c>
      <c r="B219" t="s">
        <v>314</v>
      </c>
      <c r="C219" t="s">
        <v>387</v>
      </c>
      <c r="D219" t="s">
        <v>17</v>
      </c>
      <c r="E219">
        <v>24954507</v>
      </c>
      <c r="F219">
        <v>66</v>
      </c>
      <c r="G219" t="s">
        <v>255</v>
      </c>
      <c r="H219" t="s">
        <v>36</v>
      </c>
      <c r="I219" t="s">
        <v>19</v>
      </c>
      <c r="J219" t="s">
        <v>20</v>
      </c>
      <c r="K219" t="s">
        <v>28</v>
      </c>
      <c r="L219" t="s">
        <v>267</v>
      </c>
      <c r="M219" t="s">
        <v>266</v>
      </c>
      <c r="N219" t="s">
        <v>24</v>
      </c>
      <c r="O219" s="1">
        <v>44026</v>
      </c>
      <c r="P219">
        <v>1</v>
      </c>
    </row>
    <row r="220" spans="1:16" x14ac:dyDescent="0.25">
      <c r="A220" t="s">
        <v>31</v>
      </c>
      <c r="B220" t="s">
        <v>78</v>
      </c>
      <c r="C220" t="s">
        <v>386</v>
      </c>
      <c r="D220" t="s">
        <v>17</v>
      </c>
      <c r="E220">
        <v>25033954</v>
      </c>
      <c r="F220">
        <v>73</v>
      </c>
      <c r="G220" t="s">
        <v>255</v>
      </c>
      <c r="H220" t="s">
        <v>36</v>
      </c>
      <c r="I220" t="s">
        <v>19</v>
      </c>
      <c r="J220" t="s">
        <v>102</v>
      </c>
      <c r="K220" t="s">
        <v>21</v>
      </c>
      <c r="L220" t="s">
        <v>261</v>
      </c>
      <c r="M220" t="s">
        <v>260</v>
      </c>
      <c r="N220" t="s">
        <v>24</v>
      </c>
      <c r="O220" s="1">
        <v>44026</v>
      </c>
      <c r="P220">
        <v>1</v>
      </c>
    </row>
    <row r="221" spans="1:16" x14ac:dyDescent="0.25">
      <c r="A221" t="s">
        <v>94</v>
      </c>
      <c r="B221" t="s">
        <v>26</v>
      </c>
      <c r="C221" t="s">
        <v>385</v>
      </c>
      <c r="D221" t="s">
        <v>17</v>
      </c>
      <c r="E221">
        <v>24927393</v>
      </c>
      <c r="F221">
        <v>77</v>
      </c>
      <c r="G221" t="s">
        <v>255</v>
      </c>
      <c r="H221" t="s">
        <v>36</v>
      </c>
      <c r="I221" t="s">
        <v>19</v>
      </c>
      <c r="J221" t="s">
        <v>20</v>
      </c>
      <c r="K221" t="s">
        <v>28</v>
      </c>
      <c r="L221" t="s">
        <v>275</v>
      </c>
      <c r="M221" t="s">
        <v>274</v>
      </c>
      <c r="N221" t="s">
        <v>24</v>
      </c>
      <c r="O221" s="1">
        <v>44027</v>
      </c>
      <c r="P221">
        <v>1</v>
      </c>
    </row>
    <row r="222" spans="1:16" x14ac:dyDescent="0.25">
      <c r="A222" t="s">
        <v>31</v>
      </c>
      <c r="B222" t="s">
        <v>78</v>
      </c>
      <c r="C222" t="s">
        <v>384</v>
      </c>
      <c r="D222" t="s">
        <v>17</v>
      </c>
      <c r="E222">
        <v>24930850</v>
      </c>
      <c r="F222">
        <v>75</v>
      </c>
      <c r="G222" t="s">
        <v>255</v>
      </c>
      <c r="H222" t="s">
        <v>36</v>
      </c>
      <c r="I222" t="s">
        <v>19</v>
      </c>
      <c r="J222" t="s">
        <v>102</v>
      </c>
      <c r="K222" t="s">
        <v>21</v>
      </c>
      <c r="L222" t="s">
        <v>383</v>
      </c>
      <c r="M222" t="s">
        <v>382</v>
      </c>
      <c r="N222" t="s">
        <v>24</v>
      </c>
      <c r="O222" s="1">
        <v>44027</v>
      </c>
      <c r="P222">
        <v>1</v>
      </c>
    </row>
    <row r="223" spans="1:16" x14ac:dyDescent="0.25">
      <c r="A223" t="s">
        <v>32</v>
      </c>
      <c r="B223" t="s">
        <v>26</v>
      </c>
      <c r="C223" t="s">
        <v>381</v>
      </c>
      <c r="D223" t="s">
        <v>17</v>
      </c>
      <c r="E223">
        <v>24946004</v>
      </c>
      <c r="F223">
        <v>70</v>
      </c>
      <c r="G223" t="s">
        <v>255</v>
      </c>
      <c r="H223" t="s">
        <v>36</v>
      </c>
      <c r="I223" t="s">
        <v>19</v>
      </c>
      <c r="J223" t="s">
        <v>20</v>
      </c>
      <c r="K223" t="s">
        <v>28</v>
      </c>
      <c r="L223" t="s">
        <v>275</v>
      </c>
      <c r="M223" t="s">
        <v>274</v>
      </c>
      <c r="N223" t="s">
        <v>24</v>
      </c>
      <c r="O223" s="1">
        <v>44028</v>
      </c>
      <c r="P223">
        <v>1</v>
      </c>
    </row>
    <row r="224" spans="1:16" x14ac:dyDescent="0.25">
      <c r="A224" t="s">
        <v>31</v>
      </c>
      <c r="B224" t="s">
        <v>15</v>
      </c>
      <c r="C224" t="s">
        <v>380</v>
      </c>
      <c r="D224" t="s">
        <v>17</v>
      </c>
      <c r="E224">
        <v>10107575</v>
      </c>
      <c r="F224">
        <v>58</v>
      </c>
      <c r="G224" t="s">
        <v>255</v>
      </c>
      <c r="H224" t="s">
        <v>18</v>
      </c>
      <c r="I224" t="s">
        <v>19</v>
      </c>
      <c r="J224" t="s">
        <v>20</v>
      </c>
      <c r="K224" t="s">
        <v>21</v>
      </c>
      <c r="L224" t="s">
        <v>275</v>
      </c>
      <c r="M224" t="s">
        <v>274</v>
      </c>
      <c r="N224" t="s">
        <v>24</v>
      </c>
      <c r="O224" s="1">
        <v>44028</v>
      </c>
      <c r="P224">
        <v>1</v>
      </c>
    </row>
    <row r="225" spans="1:16" x14ac:dyDescent="0.25">
      <c r="A225" t="s">
        <v>31</v>
      </c>
      <c r="B225" t="s">
        <v>78</v>
      </c>
      <c r="C225" t="s">
        <v>379</v>
      </c>
      <c r="D225" t="s">
        <v>17</v>
      </c>
      <c r="E225">
        <v>38893629</v>
      </c>
      <c r="F225">
        <v>48</v>
      </c>
      <c r="G225" t="s">
        <v>255</v>
      </c>
      <c r="H225" t="s">
        <v>36</v>
      </c>
      <c r="I225" t="s">
        <v>19</v>
      </c>
      <c r="J225" t="s">
        <v>20</v>
      </c>
      <c r="K225" t="s">
        <v>21</v>
      </c>
      <c r="L225" t="s">
        <v>378</v>
      </c>
      <c r="M225" t="s">
        <v>377</v>
      </c>
      <c r="N225" t="s">
        <v>24</v>
      </c>
      <c r="O225" s="1">
        <v>44029</v>
      </c>
      <c r="P225">
        <v>1</v>
      </c>
    </row>
    <row r="226" spans="1:16" x14ac:dyDescent="0.25">
      <c r="A226" t="s">
        <v>342</v>
      </c>
      <c r="B226" t="s">
        <v>78</v>
      </c>
      <c r="C226" t="s">
        <v>376</v>
      </c>
      <c r="D226" t="s">
        <v>17</v>
      </c>
      <c r="E226">
        <v>1089719981</v>
      </c>
      <c r="F226">
        <v>28</v>
      </c>
      <c r="G226" t="s">
        <v>255</v>
      </c>
      <c r="H226" t="s">
        <v>18</v>
      </c>
      <c r="I226" t="s">
        <v>19</v>
      </c>
      <c r="J226" t="s">
        <v>206</v>
      </c>
      <c r="K226" t="s">
        <v>21</v>
      </c>
      <c r="L226" t="s">
        <v>254</v>
      </c>
      <c r="M226" t="s">
        <v>253</v>
      </c>
      <c r="N226" t="s">
        <v>24</v>
      </c>
      <c r="O226" s="1">
        <v>44033</v>
      </c>
      <c r="P226">
        <v>1</v>
      </c>
    </row>
    <row r="227" spans="1:16" x14ac:dyDescent="0.25">
      <c r="A227" t="s">
        <v>31</v>
      </c>
      <c r="B227" t="s">
        <v>78</v>
      </c>
      <c r="C227" t="s">
        <v>375</v>
      </c>
      <c r="D227" t="s">
        <v>17</v>
      </c>
      <c r="E227">
        <v>15955699</v>
      </c>
      <c r="F227">
        <v>61</v>
      </c>
      <c r="G227" t="s">
        <v>255</v>
      </c>
      <c r="H227" t="s">
        <v>18</v>
      </c>
      <c r="I227" t="s">
        <v>19</v>
      </c>
      <c r="J227" t="s">
        <v>20</v>
      </c>
      <c r="K227" t="s">
        <v>21</v>
      </c>
      <c r="L227" t="s">
        <v>254</v>
      </c>
      <c r="M227" t="s">
        <v>253</v>
      </c>
      <c r="N227" t="s">
        <v>24</v>
      </c>
      <c r="O227" s="1">
        <v>44033</v>
      </c>
      <c r="P227">
        <v>1</v>
      </c>
    </row>
    <row r="228" spans="1:16" x14ac:dyDescent="0.25">
      <c r="A228" t="s">
        <v>25</v>
      </c>
      <c r="B228" t="s">
        <v>39</v>
      </c>
      <c r="C228" t="s">
        <v>374</v>
      </c>
      <c r="D228" t="s">
        <v>17</v>
      </c>
      <c r="E228">
        <v>42056185</v>
      </c>
      <c r="F228">
        <v>61</v>
      </c>
      <c r="G228" t="s">
        <v>255</v>
      </c>
      <c r="H228" t="s">
        <v>36</v>
      </c>
      <c r="I228" t="s">
        <v>19</v>
      </c>
      <c r="J228" t="s">
        <v>20</v>
      </c>
      <c r="K228" t="s">
        <v>28</v>
      </c>
      <c r="L228" t="s">
        <v>254</v>
      </c>
      <c r="M228" t="s">
        <v>253</v>
      </c>
      <c r="N228" t="s">
        <v>24</v>
      </c>
      <c r="O228" s="1">
        <v>44035</v>
      </c>
      <c r="P228">
        <v>1</v>
      </c>
    </row>
    <row r="229" spans="1:16" x14ac:dyDescent="0.25">
      <c r="A229" t="s">
        <v>31</v>
      </c>
      <c r="B229" t="s">
        <v>78</v>
      </c>
      <c r="C229" t="s">
        <v>373</v>
      </c>
      <c r="D229" t="s">
        <v>17</v>
      </c>
      <c r="E229">
        <v>7550501</v>
      </c>
      <c r="F229">
        <v>53</v>
      </c>
      <c r="G229" t="s">
        <v>255</v>
      </c>
      <c r="H229" t="s">
        <v>18</v>
      </c>
      <c r="I229" t="s">
        <v>55</v>
      </c>
      <c r="J229" t="s">
        <v>20</v>
      </c>
      <c r="K229" t="s">
        <v>21</v>
      </c>
      <c r="L229" t="s">
        <v>258</v>
      </c>
      <c r="M229" t="s">
        <v>257</v>
      </c>
      <c r="N229" t="s">
        <v>24</v>
      </c>
      <c r="O229" s="1">
        <v>44036</v>
      </c>
      <c r="P229">
        <v>1</v>
      </c>
    </row>
    <row r="230" spans="1:16" x14ac:dyDescent="0.25">
      <c r="A230" t="s">
        <v>97</v>
      </c>
      <c r="B230" t="s">
        <v>98</v>
      </c>
      <c r="C230" t="s">
        <v>372</v>
      </c>
      <c r="D230" t="s">
        <v>17</v>
      </c>
      <c r="E230">
        <v>1088347562</v>
      </c>
      <c r="F230">
        <v>22</v>
      </c>
      <c r="G230" t="s">
        <v>255</v>
      </c>
      <c r="H230" t="s">
        <v>36</v>
      </c>
      <c r="I230" t="s">
        <v>19</v>
      </c>
      <c r="J230" t="s">
        <v>20</v>
      </c>
      <c r="K230" t="s">
        <v>21</v>
      </c>
      <c r="L230" t="s">
        <v>275</v>
      </c>
      <c r="M230" t="s">
        <v>274</v>
      </c>
      <c r="N230" t="s">
        <v>24</v>
      </c>
      <c r="O230" s="1">
        <v>44037</v>
      </c>
      <c r="P230">
        <v>1</v>
      </c>
    </row>
    <row r="231" spans="1:16" x14ac:dyDescent="0.25">
      <c r="A231" t="s">
        <v>25</v>
      </c>
      <c r="B231" t="s">
        <v>68</v>
      </c>
      <c r="C231" t="s">
        <v>371</v>
      </c>
      <c r="D231" t="s">
        <v>17</v>
      </c>
      <c r="E231">
        <v>10007981</v>
      </c>
      <c r="F231">
        <v>41</v>
      </c>
      <c r="G231" t="s">
        <v>255</v>
      </c>
      <c r="H231" t="s">
        <v>18</v>
      </c>
      <c r="I231" t="s">
        <v>19</v>
      </c>
      <c r="J231" t="s">
        <v>20</v>
      </c>
      <c r="K231" t="s">
        <v>28</v>
      </c>
      <c r="L231" t="s">
        <v>254</v>
      </c>
      <c r="M231" t="s">
        <v>253</v>
      </c>
      <c r="N231" t="s">
        <v>24</v>
      </c>
      <c r="O231" s="1">
        <v>44043</v>
      </c>
      <c r="P231">
        <v>1</v>
      </c>
    </row>
    <row r="232" spans="1:16" x14ac:dyDescent="0.25">
      <c r="A232" t="s">
        <v>32</v>
      </c>
      <c r="B232" t="s">
        <v>33</v>
      </c>
      <c r="C232" t="s">
        <v>370</v>
      </c>
      <c r="D232" t="s">
        <v>17</v>
      </c>
      <c r="E232">
        <v>31400209</v>
      </c>
      <c r="F232">
        <v>62</v>
      </c>
      <c r="G232" t="s">
        <v>255</v>
      </c>
      <c r="H232" t="s">
        <v>36</v>
      </c>
      <c r="I232" t="s">
        <v>19</v>
      </c>
      <c r="J232" t="s">
        <v>20</v>
      </c>
      <c r="K232" t="s">
        <v>28</v>
      </c>
      <c r="L232" t="s">
        <v>281</v>
      </c>
      <c r="M232" t="s">
        <v>280</v>
      </c>
      <c r="N232" t="s">
        <v>24</v>
      </c>
      <c r="O232" s="1">
        <v>44046</v>
      </c>
      <c r="P232">
        <v>1</v>
      </c>
    </row>
    <row r="233" spans="1:16" x14ac:dyDescent="0.25">
      <c r="A233" t="s">
        <v>31</v>
      </c>
      <c r="B233" t="s">
        <v>78</v>
      </c>
      <c r="C233" t="s">
        <v>369</v>
      </c>
      <c r="D233" t="s">
        <v>17</v>
      </c>
      <c r="E233">
        <v>15955699</v>
      </c>
      <c r="F233">
        <v>61</v>
      </c>
      <c r="G233" t="s">
        <v>255</v>
      </c>
      <c r="H233" t="s">
        <v>18</v>
      </c>
      <c r="I233" t="s">
        <v>19</v>
      </c>
      <c r="J233" t="s">
        <v>20</v>
      </c>
      <c r="K233" t="s">
        <v>21</v>
      </c>
      <c r="L233" t="s">
        <v>258</v>
      </c>
      <c r="M233" t="s">
        <v>257</v>
      </c>
      <c r="N233" t="s">
        <v>24</v>
      </c>
      <c r="O233" s="1">
        <v>44047</v>
      </c>
      <c r="P233">
        <v>1</v>
      </c>
    </row>
    <row r="234" spans="1:16" x14ac:dyDescent="0.25">
      <c r="A234" t="s">
        <v>31</v>
      </c>
      <c r="B234" t="s">
        <v>15</v>
      </c>
      <c r="C234" t="s">
        <v>368</v>
      </c>
      <c r="D234" t="s">
        <v>17</v>
      </c>
      <c r="E234">
        <v>18470248</v>
      </c>
      <c r="F234">
        <v>38</v>
      </c>
      <c r="G234" t="s">
        <v>255</v>
      </c>
      <c r="H234" t="s">
        <v>18</v>
      </c>
      <c r="I234" t="s">
        <v>19</v>
      </c>
      <c r="J234" t="s">
        <v>20</v>
      </c>
      <c r="K234" t="s">
        <v>21</v>
      </c>
      <c r="L234" t="s">
        <v>275</v>
      </c>
      <c r="M234" t="s">
        <v>274</v>
      </c>
      <c r="N234" t="s">
        <v>24</v>
      </c>
      <c r="O234" s="1">
        <v>44048</v>
      </c>
      <c r="P234">
        <v>1</v>
      </c>
    </row>
    <row r="235" spans="1:16" x14ac:dyDescent="0.25">
      <c r="A235" t="s">
        <v>31</v>
      </c>
      <c r="B235" t="s">
        <v>15</v>
      </c>
      <c r="C235" t="s">
        <v>367</v>
      </c>
      <c r="D235" t="s">
        <v>17</v>
      </c>
      <c r="E235">
        <v>10132190</v>
      </c>
      <c r="F235">
        <v>51</v>
      </c>
      <c r="G235" t="s">
        <v>255</v>
      </c>
      <c r="H235" t="s">
        <v>18</v>
      </c>
      <c r="I235" t="s">
        <v>19</v>
      </c>
      <c r="J235" t="s">
        <v>20</v>
      </c>
      <c r="K235" t="s">
        <v>21</v>
      </c>
      <c r="L235" t="s">
        <v>311</v>
      </c>
      <c r="M235" t="s">
        <v>310</v>
      </c>
      <c r="N235" t="s">
        <v>24</v>
      </c>
      <c r="O235" s="1">
        <v>44049</v>
      </c>
      <c r="P235">
        <v>1</v>
      </c>
    </row>
    <row r="236" spans="1:16" x14ac:dyDescent="0.25">
      <c r="A236" t="s">
        <v>31</v>
      </c>
      <c r="B236" t="s">
        <v>78</v>
      </c>
      <c r="C236" t="s">
        <v>366</v>
      </c>
      <c r="D236" t="s">
        <v>41</v>
      </c>
      <c r="E236">
        <v>1095269213</v>
      </c>
      <c r="F236">
        <v>8</v>
      </c>
      <c r="G236" t="s">
        <v>255</v>
      </c>
      <c r="H236" t="s">
        <v>18</v>
      </c>
      <c r="I236" t="s">
        <v>19</v>
      </c>
      <c r="J236" t="s">
        <v>365</v>
      </c>
      <c r="K236" t="s">
        <v>21</v>
      </c>
      <c r="L236" t="s">
        <v>261</v>
      </c>
      <c r="M236" t="s">
        <v>260</v>
      </c>
      <c r="N236" t="s">
        <v>24</v>
      </c>
      <c r="O236" s="1">
        <v>44054</v>
      </c>
      <c r="P236">
        <v>1</v>
      </c>
    </row>
    <row r="237" spans="1:16" x14ac:dyDescent="0.25">
      <c r="A237" t="s">
        <v>25</v>
      </c>
      <c r="B237" t="s">
        <v>49</v>
      </c>
      <c r="C237" t="s">
        <v>364</v>
      </c>
      <c r="D237" t="s">
        <v>17</v>
      </c>
      <c r="E237">
        <v>1088357813</v>
      </c>
      <c r="F237">
        <v>49</v>
      </c>
      <c r="G237" t="s">
        <v>255</v>
      </c>
      <c r="H237" t="s">
        <v>18</v>
      </c>
      <c r="I237" t="s">
        <v>19</v>
      </c>
      <c r="J237" t="s">
        <v>20</v>
      </c>
      <c r="K237" t="s">
        <v>28</v>
      </c>
      <c r="L237" t="s">
        <v>363</v>
      </c>
      <c r="M237" t="s">
        <v>362</v>
      </c>
      <c r="N237" t="s">
        <v>24</v>
      </c>
      <c r="O237" s="1">
        <v>44054</v>
      </c>
      <c r="P237">
        <v>1</v>
      </c>
    </row>
    <row r="238" spans="1:16" x14ac:dyDescent="0.25">
      <c r="A238" t="s">
        <v>25</v>
      </c>
      <c r="B238" t="s">
        <v>39</v>
      </c>
      <c r="C238" t="s">
        <v>361</v>
      </c>
      <c r="D238" t="s">
        <v>17</v>
      </c>
      <c r="E238">
        <v>42086221</v>
      </c>
      <c r="F238">
        <v>52</v>
      </c>
      <c r="G238" t="s">
        <v>255</v>
      </c>
      <c r="H238" t="s">
        <v>36</v>
      </c>
      <c r="I238" t="s">
        <v>19</v>
      </c>
      <c r="J238" t="s">
        <v>20</v>
      </c>
      <c r="K238" t="s">
        <v>28</v>
      </c>
      <c r="L238" t="s">
        <v>275</v>
      </c>
      <c r="M238" t="s">
        <v>274</v>
      </c>
      <c r="N238" t="s">
        <v>24</v>
      </c>
      <c r="O238" s="1">
        <v>44055</v>
      </c>
      <c r="P238">
        <v>1</v>
      </c>
    </row>
    <row r="239" spans="1:16" x14ac:dyDescent="0.25">
      <c r="A239" t="s">
        <v>97</v>
      </c>
      <c r="B239" t="s">
        <v>98</v>
      </c>
      <c r="C239" t="s">
        <v>356</v>
      </c>
      <c r="D239" t="s">
        <v>17</v>
      </c>
      <c r="E239">
        <v>4349853</v>
      </c>
      <c r="F239">
        <v>73</v>
      </c>
      <c r="G239" t="s">
        <v>255</v>
      </c>
      <c r="H239" t="s">
        <v>18</v>
      </c>
      <c r="I239" t="s">
        <v>19</v>
      </c>
      <c r="J239" t="s">
        <v>20</v>
      </c>
      <c r="K239" t="s">
        <v>21</v>
      </c>
      <c r="L239" t="s">
        <v>258</v>
      </c>
      <c r="M239" t="s">
        <v>257</v>
      </c>
      <c r="N239" t="s">
        <v>24</v>
      </c>
      <c r="O239" s="1">
        <v>44056</v>
      </c>
      <c r="P239">
        <v>1</v>
      </c>
    </row>
    <row r="240" spans="1:16" x14ac:dyDescent="0.25">
      <c r="A240" t="s">
        <v>32</v>
      </c>
      <c r="B240" t="s">
        <v>33</v>
      </c>
      <c r="C240" t="s">
        <v>360</v>
      </c>
      <c r="D240" t="s">
        <v>17</v>
      </c>
      <c r="E240">
        <v>4492957</v>
      </c>
      <c r="F240">
        <v>83</v>
      </c>
      <c r="G240" t="s">
        <v>255</v>
      </c>
      <c r="H240" t="s">
        <v>18</v>
      </c>
      <c r="I240" t="s">
        <v>19</v>
      </c>
      <c r="J240" t="s">
        <v>20</v>
      </c>
      <c r="K240" t="s">
        <v>28</v>
      </c>
      <c r="L240" t="s">
        <v>311</v>
      </c>
      <c r="M240" t="s">
        <v>310</v>
      </c>
      <c r="N240" t="s">
        <v>24</v>
      </c>
      <c r="O240" s="1">
        <v>44057</v>
      </c>
      <c r="P240">
        <v>1</v>
      </c>
    </row>
    <row r="241" spans="1:16" x14ac:dyDescent="0.25">
      <c r="A241" t="s">
        <v>25</v>
      </c>
      <c r="B241" t="s">
        <v>33</v>
      </c>
      <c r="C241" t="s">
        <v>359</v>
      </c>
      <c r="D241" t="s">
        <v>17</v>
      </c>
      <c r="E241">
        <v>1360763</v>
      </c>
      <c r="F241">
        <v>79</v>
      </c>
      <c r="G241" t="s">
        <v>255</v>
      </c>
      <c r="H241" t="s">
        <v>18</v>
      </c>
      <c r="I241" t="s">
        <v>19</v>
      </c>
      <c r="J241" t="s">
        <v>20</v>
      </c>
      <c r="K241" t="s">
        <v>28</v>
      </c>
      <c r="L241" t="s">
        <v>275</v>
      </c>
      <c r="M241" t="s">
        <v>274</v>
      </c>
      <c r="N241" t="s">
        <v>24</v>
      </c>
      <c r="O241" s="1">
        <v>44057</v>
      </c>
      <c r="P241">
        <v>1</v>
      </c>
    </row>
    <row r="242" spans="1:16" x14ac:dyDescent="0.25">
      <c r="A242" t="s">
        <v>25</v>
      </c>
      <c r="B242" t="s">
        <v>39</v>
      </c>
      <c r="C242" t="s">
        <v>358</v>
      </c>
      <c r="D242" t="s">
        <v>17</v>
      </c>
      <c r="E242">
        <v>1088290382</v>
      </c>
      <c r="F242">
        <v>29</v>
      </c>
      <c r="G242" t="s">
        <v>255</v>
      </c>
      <c r="H242" t="s">
        <v>36</v>
      </c>
      <c r="I242" t="s">
        <v>19</v>
      </c>
      <c r="J242" t="s">
        <v>20</v>
      </c>
      <c r="K242" t="s">
        <v>28</v>
      </c>
      <c r="L242" t="s">
        <v>275</v>
      </c>
      <c r="M242" t="s">
        <v>274</v>
      </c>
      <c r="N242" t="s">
        <v>24</v>
      </c>
      <c r="O242" s="1">
        <v>44065</v>
      </c>
      <c r="P242">
        <v>1</v>
      </c>
    </row>
    <row r="243" spans="1:16" x14ac:dyDescent="0.25">
      <c r="A243" t="s">
        <v>32</v>
      </c>
      <c r="B243" t="s">
        <v>39</v>
      </c>
      <c r="C243" t="s">
        <v>357</v>
      </c>
      <c r="D243" t="s">
        <v>35</v>
      </c>
      <c r="E243">
        <v>1028952525</v>
      </c>
      <c r="F243">
        <v>5</v>
      </c>
      <c r="G243" t="s">
        <v>255</v>
      </c>
      <c r="H243" t="s">
        <v>36</v>
      </c>
      <c r="I243" t="s">
        <v>19</v>
      </c>
      <c r="J243" t="s">
        <v>20</v>
      </c>
      <c r="K243" t="s">
        <v>28</v>
      </c>
      <c r="L243" t="s">
        <v>254</v>
      </c>
      <c r="M243" t="s">
        <v>253</v>
      </c>
      <c r="N243" t="s">
        <v>24</v>
      </c>
      <c r="O243" s="1">
        <v>44068</v>
      </c>
      <c r="P243">
        <v>1</v>
      </c>
    </row>
    <row r="244" spans="1:16" x14ac:dyDescent="0.25">
      <c r="A244" t="s">
        <v>97</v>
      </c>
      <c r="B244" t="s">
        <v>98</v>
      </c>
      <c r="C244" t="s">
        <v>356</v>
      </c>
      <c r="D244" t="s">
        <v>17</v>
      </c>
      <c r="E244">
        <v>24313235</v>
      </c>
      <c r="F244">
        <v>67</v>
      </c>
      <c r="G244" t="s">
        <v>255</v>
      </c>
      <c r="H244" t="s">
        <v>36</v>
      </c>
      <c r="I244" t="s">
        <v>19</v>
      </c>
      <c r="J244" t="s">
        <v>20</v>
      </c>
      <c r="K244" t="s">
        <v>21</v>
      </c>
      <c r="L244" t="s">
        <v>258</v>
      </c>
      <c r="M244" t="s">
        <v>257</v>
      </c>
      <c r="N244" t="s">
        <v>24</v>
      </c>
      <c r="O244" s="1">
        <v>44069</v>
      </c>
      <c r="P244">
        <v>1</v>
      </c>
    </row>
    <row r="245" spans="1:16" x14ac:dyDescent="0.25">
      <c r="A245" t="s">
        <v>94</v>
      </c>
      <c r="B245" t="s">
        <v>33</v>
      </c>
      <c r="C245" t="s">
        <v>355</v>
      </c>
      <c r="D245" t="s">
        <v>17</v>
      </c>
      <c r="E245">
        <v>6284567</v>
      </c>
      <c r="F245">
        <v>79</v>
      </c>
      <c r="G245" t="s">
        <v>255</v>
      </c>
      <c r="H245" t="s">
        <v>18</v>
      </c>
      <c r="I245" t="s">
        <v>19</v>
      </c>
      <c r="J245" t="s">
        <v>20</v>
      </c>
      <c r="K245" t="s">
        <v>28</v>
      </c>
      <c r="L245" t="s">
        <v>254</v>
      </c>
      <c r="M245" t="s">
        <v>253</v>
      </c>
      <c r="N245" t="s">
        <v>24</v>
      </c>
      <c r="O245" s="1">
        <v>44070</v>
      </c>
      <c r="P245">
        <v>1</v>
      </c>
    </row>
    <row r="246" spans="1:16" x14ac:dyDescent="0.25">
      <c r="A246" t="s">
        <v>94</v>
      </c>
      <c r="B246" t="s">
        <v>39</v>
      </c>
      <c r="C246" t="s">
        <v>354</v>
      </c>
      <c r="D246" t="s">
        <v>17</v>
      </c>
      <c r="E246">
        <v>6284567</v>
      </c>
      <c r="F246">
        <v>79</v>
      </c>
      <c r="G246" t="s">
        <v>255</v>
      </c>
      <c r="H246" t="s">
        <v>18</v>
      </c>
      <c r="I246" t="s">
        <v>19</v>
      </c>
      <c r="J246" t="s">
        <v>20</v>
      </c>
      <c r="K246" t="s">
        <v>28</v>
      </c>
      <c r="L246" t="s">
        <v>254</v>
      </c>
      <c r="M246" t="s">
        <v>253</v>
      </c>
      <c r="N246" t="s">
        <v>24</v>
      </c>
      <c r="O246" s="1">
        <v>44070</v>
      </c>
      <c r="P246">
        <v>1</v>
      </c>
    </row>
    <row r="247" spans="1:16" x14ac:dyDescent="0.25">
      <c r="A247" t="s">
        <v>25</v>
      </c>
      <c r="B247" t="s">
        <v>314</v>
      </c>
      <c r="C247" t="s">
        <v>353</v>
      </c>
      <c r="D247" t="s">
        <v>17</v>
      </c>
      <c r="E247">
        <v>10017995</v>
      </c>
      <c r="F247">
        <v>47</v>
      </c>
      <c r="G247" t="s">
        <v>255</v>
      </c>
      <c r="H247" t="s">
        <v>18</v>
      </c>
      <c r="I247" t="s">
        <v>19</v>
      </c>
      <c r="J247" t="s">
        <v>20</v>
      </c>
      <c r="K247" t="s">
        <v>28</v>
      </c>
      <c r="L247" t="s">
        <v>281</v>
      </c>
      <c r="M247" t="s">
        <v>280</v>
      </c>
      <c r="N247" t="s">
        <v>24</v>
      </c>
      <c r="O247" s="1">
        <v>44075</v>
      </c>
      <c r="P247">
        <v>1</v>
      </c>
    </row>
    <row r="248" spans="1:16" x14ac:dyDescent="0.25">
      <c r="A248" t="s">
        <v>25</v>
      </c>
      <c r="B248" t="s">
        <v>33</v>
      </c>
      <c r="C248" t="s">
        <v>352</v>
      </c>
      <c r="D248" t="s">
        <v>17</v>
      </c>
      <c r="E248">
        <v>98491207</v>
      </c>
      <c r="F248">
        <v>55</v>
      </c>
      <c r="G248" t="s">
        <v>255</v>
      </c>
      <c r="H248" t="s">
        <v>18</v>
      </c>
      <c r="I248" t="s">
        <v>19</v>
      </c>
      <c r="J248" t="s">
        <v>20</v>
      </c>
      <c r="K248" t="s">
        <v>28</v>
      </c>
      <c r="L248" t="s">
        <v>344</v>
      </c>
      <c r="M248" t="s">
        <v>343</v>
      </c>
      <c r="N248" t="s">
        <v>24</v>
      </c>
      <c r="O248" s="1">
        <v>44076</v>
      </c>
      <c r="P248">
        <v>1</v>
      </c>
    </row>
    <row r="249" spans="1:16" x14ac:dyDescent="0.25">
      <c r="A249" t="s">
        <v>97</v>
      </c>
      <c r="B249" t="s">
        <v>98</v>
      </c>
      <c r="C249" t="s">
        <v>184</v>
      </c>
      <c r="D249" t="s">
        <v>17</v>
      </c>
      <c r="E249">
        <v>16212190</v>
      </c>
      <c r="F249">
        <v>62</v>
      </c>
      <c r="G249" t="s">
        <v>255</v>
      </c>
      <c r="H249" t="s">
        <v>18</v>
      </c>
      <c r="I249" t="s">
        <v>19</v>
      </c>
      <c r="J249" t="s">
        <v>20</v>
      </c>
      <c r="K249" t="s">
        <v>21</v>
      </c>
      <c r="L249" t="s">
        <v>258</v>
      </c>
      <c r="M249" t="s">
        <v>257</v>
      </c>
      <c r="N249" t="s">
        <v>24</v>
      </c>
      <c r="O249" s="1">
        <v>44081</v>
      </c>
      <c r="P249">
        <v>1</v>
      </c>
    </row>
    <row r="250" spans="1:16" x14ac:dyDescent="0.25">
      <c r="A250" t="s">
        <v>97</v>
      </c>
      <c r="B250" t="s">
        <v>98</v>
      </c>
      <c r="C250" t="s">
        <v>184</v>
      </c>
      <c r="D250" t="s">
        <v>17</v>
      </c>
      <c r="E250">
        <v>7378431</v>
      </c>
      <c r="F250">
        <v>52</v>
      </c>
      <c r="G250" t="s">
        <v>255</v>
      </c>
      <c r="H250" t="s">
        <v>18</v>
      </c>
      <c r="I250" t="s">
        <v>19</v>
      </c>
      <c r="J250" t="s">
        <v>102</v>
      </c>
      <c r="K250" t="s">
        <v>21</v>
      </c>
      <c r="L250" t="s">
        <v>258</v>
      </c>
      <c r="M250" t="s">
        <v>257</v>
      </c>
      <c r="N250" t="s">
        <v>24</v>
      </c>
      <c r="O250" s="1">
        <v>44081</v>
      </c>
      <c r="P250">
        <v>1</v>
      </c>
    </row>
    <row r="251" spans="1:16" x14ac:dyDescent="0.25">
      <c r="A251" t="s">
        <v>25</v>
      </c>
      <c r="B251" t="s">
        <v>298</v>
      </c>
      <c r="C251" t="s">
        <v>351</v>
      </c>
      <c r="D251" t="s">
        <v>17</v>
      </c>
      <c r="E251">
        <v>25096292</v>
      </c>
      <c r="F251">
        <v>61</v>
      </c>
      <c r="G251" t="s">
        <v>255</v>
      </c>
      <c r="H251" t="s">
        <v>36</v>
      </c>
      <c r="I251" t="s">
        <v>55</v>
      </c>
      <c r="J251" t="s">
        <v>20</v>
      </c>
      <c r="K251" t="s">
        <v>28</v>
      </c>
      <c r="L251" t="s">
        <v>254</v>
      </c>
      <c r="M251" t="s">
        <v>253</v>
      </c>
      <c r="N251" t="s">
        <v>24</v>
      </c>
      <c r="O251" s="1">
        <v>44082</v>
      </c>
      <c r="P251">
        <v>1</v>
      </c>
    </row>
    <row r="252" spans="1:16" x14ac:dyDescent="0.25">
      <c r="A252" t="s">
        <v>25</v>
      </c>
      <c r="B252" t="s">
        <v>39</v>
      </c>
      <c r="C252" t="s">
        <v>350</v>
      </c>
      <c r="D252" t="s">
        <v>17</v>
      </c>
      <c r="E252">
        <v>1088290382</v>
      </c>
      <c r="F252">
        <v>29</v>
      </c>
      <c r="G252" t="s">
        <v>255</v>
      </c>
      <c r="H252" t="s">
        <v>36</v>
      </c>
      <c r="I252" t="s">
        <v>19</v>
      </c>
      <c r="J252" t="s">
        <v>20</v>
      </c>
      <c r="K252" t="s">
        <v>28</v>
      </c>
      <c r="L252" t="s">
        <v>275</v>
      </c>
      <c r="M252" t="s">
        <v>274</v>
      </c>
      <c r="N252" t="s">
        <v>24</v>
      </c>
      <c r="O252" s="1">
        <v>44085</v>
      </c>
      <c r="P252">
        <v>1</v>
      </c>
    </row>
    <row r="253" spans="1:16" x14ac:dyDescent="0.25">
      <c r="A253" t="s">
        <v>349</v>
      </c>
      <c r="B253" t="s">
        <v>78</v>
      </c>
      <c r="C253" t="s">
        <v>348</v>
      </c>
      <c r="D253" t="s">
        <v>17</v>
      </c>
      <c r="E253">
        <v>79374360</v>
      </c>
      <c r="F253">
        <v>55</v>
      </c>
      <c r="G253" t="s">
        <v>255</v>
      </c>
      <c r="H253" t="s">
        <v>18</v>
      </c>
      <c r="I253" t="s">
        <v>19</v>
      </c>
      <c r="J253" t="s">
        <v>20</v>
      </c>
      <c r="K253" t="s">
        <v>21</v>
      </c>
      <c r="L253" t="s">
        <v>261</v>
      </c>
      <c r="M253" t="s">
        <v>260</v>
      </c>
      <c r="N253" t="s">
        <v>24</v>
      </c>
      <c r="O253" s="1">
        <v>44089</v>
      </c>
      <c r="P253">
        <v>1</v>
      </c>
    </row>
    <row r="254" spans="1:16" x14ac:dyDescent="0.25">
      <c r="A254" t="s">
        <v>25</v>
      </c>
      <c r="B254" t="s">
        <v>53</v>
      </c>
      <c r="C254" t="s">
        <v>347</v>
      </c>
      <c r="D254" t="s">
        <v>17</v>
      </c>
      <c r="E254">
        <v>10160500</v>
      </c>
      <c r="F254">
        <v>68</v>
      </c>
      <c r="G254" t="s">
        <v>255</v>
      </c>
      <c r="H254" t="s">
        <v>18</v>
      </c>
      <c r="I254" t="s">
        <v>55</v>
      </c>
      <c r="J254" t="s">
        <v>20</v>
      </c>
      <c r="K254" t="s">
        <v>21</v>
      </c>
      <c r="L254" t="s">
        <v>289</v>
      </c>
      <c r="M254" t="s">
        <v>288</v>
      </c>
      <c r="N254" t="s">
        <v>24</v>
      </c>
      <c r="O254" s="1">
        <v>44090</v>
      </c>
      <c r="P254">
        <v>1</v>
      </c>
    </row>
    <row r="255" spans="1:16" x14ac:dyDescent="0.25">
      <c r="A255" t="s">
        <v>31</v>
      </c>
      <c r="B255" t="s">
        <v>78</v>
      </c>
      <c r="C255" t="s">
        <v>346</v>
      </c>
      <c r="D255" t="s">
        <v>17</v>
      </c>
      <c r="E255">
        <v>19107114</v>
      </c>
      <c r="F255">
        <v>70</v>
      </c>
      <c r="G255" t="s">
        <v>255</v>
      </c>
      <c r="H255" t="s">
        <v>18</v>
      </c>
      <c r="I255" t="s">
        <v>19</v>
      </c>
      <c r="J255" t="s">
        <v>20</v>
      </c>
      <c r="K255" t="s">
        <v>21</v>
      </c>
      <c r="L255" t="s">
        <v>258</v>
      </c>
      <c r="M255" t="s">
        <v>257</v>
      </c>
      <c r="N255" t="s">
        <v>24</v>
      </c>
      <c r="O255" s="1">
        <v>44091</v>
      </c>
      <c r="P255">
        <v>1</v>
      </c>
    </row>
    <row r="256" spans="1:16" x14ac:dyDescent="0.25">
      <c r="A256" t="s">
        <v>32</v>
      </c>
      <c r="B256" t="s">
        <v>53</v>
      </c>
      <c r="C256" t="s">
        <v>345</v>
      </c>
      <c r="D256" t="s">
        <v>17</v>
      </c>
      <c r="E256">
        <v>42026639</v>
      </c>
      <c r="F256">
        <v>46</v>
      </c>
      <c r="G256" t="s">
        <v>255</v>
      </c>
      <c r="H256" t="s">
        <v>36</v>
      </c>
      <c r="I256" t="s">
        <v>55</v>
      </c>
      <c r="J256" t="s">
        <v>20</v>
      </c>
      <c r="K256" t="s">
        <v>28</v>
      </c>
      <c r="L256" t="s">
        <v>344</v>
      </c>
      <c r="M256" t="s">
        <v>343</v>
      </c>
      <c r="N256" t="s">
        <v>24</v>
      </c>
      <c r="O256" s="1">
        <v>44091</v>
      </c>
      <c r="P256">
        <v>1</v>
      </c>
    </row>
    <row r="257" spans="1:16" x14ac:dyDescent="0.25">
      <c r="A257" t="s">
        <v>97</v>
      </c>
      <c r="B257" t="s">
        <v>98</v>
      </c>
      <c r="C257" t="s">
        <v>184</v>
      </c>
      <c r="D257" t="s">
        <v>17</v>
      </c>
      <c r="E257">
        <v>32485370</v>
      </c>
      <c r="F257">
        <v>68</v>
      </c>
      <c r="G257" t="s">
        <v>255</v>
      </c>
      <c r="H257" t="s">
        <v>36</v>
      </c>
      <c r="I257" t="s">
        <v>19</v>
      </c>
      <c r="J257" t="s">
        <v>20</v>
      </c>
      <c r="K257" t="s">
        <v>21</v>
      </c>
      <c r="L257" t="s">
        <v>258</v>
      </c>
      <c r="M257" t="s">
        <v>257</v>
      </c>
      <c r="N257" t="s">
        <v>24</v>
      </c>
      <c r="O257" s="1">
        <v>44096</v>
      </c>
      <c r="P257">
        <v>1</v>
      </c>
    </row>
    <row r="258" spans="1:16" x14ac:dyDescent="0.25">
      <c r="A258" t="s">
        <v>342</v>
      </c>
      <c r="B258" t="s">
        <v>78</v>
      </c>
      <c r="C258" t="s">
        <v>341</v>
      </c>
      <c r="D258" t="s">
        <v>17</v>
      </c>
      <c r="E258">
        <v>1089719981</v>
      </c>
      <c r="F258">
        <v>28</v>
      </c>
      <c r="G258" t="s">
        <v>255</v>
      </c>
      <c r="H258" t="s">
        <v>18</v>
      </c>
      <c r="I258" t="s">
        <v>19</v>
      </c>
      <c r="J258" t="s">
        <v>206</v>
      </c>
      <c r="K258" t="s">
        <v>21</v>
      </c>
      <c r="L258" t="s">
        <v>258</v>
      </c>
      <c r="M258" t="s">
        <v>257</v>
      </c>
      <c r="N258" t="s">
        <v>24</v>
      </c>
      <c r="O258" s="1">
        <v>44096</v>
      </c>
      <c r="P258">
        <v>1</v>
      </c>
    </row>
    <row r="259" spans="1:16" x14ac:dyDescent="0.25">
      <c r="A259" t="s">
        <v>31</v>
      </c>
      <c r="B259" t="s">
        <v>78</v>
      </c>
      <c r="C259" t="s">
        <v>340</v>
      </c>
      <c r="D259" t="s">
        <v>17</v>
      </c>
      <c r="E259">
        <v>15955699</v>
      </c>
      <c r="F259">
        <v>61</v>
      </c>
      <c r="G259" t="s">
        <v>255</v>
      </c>
      <c r="H259" t="s">
        <v>18</v>
      </c>
      <c r="I259" t="s">
        <v>19</v>
      </c>
      <c r="J259" t="s">
        <v>20</v>
      </c>
      <c r="K259" t="s">
        <v>21</v>
      </c>
      <c r="L259" t="s">
        <v>258</v>
      </c>
      <c r="M259" t="s">
        <v>257</v>
      </c>
      <c r="N259" t="s">
        <v>24</v>
      </c>
      <c r="O259" s="1">
        <v>44096</v>
      </c>
      <c r="P259">
        <v>1</v>
      </c>
    </row>
    <row r="260" spans="1:16" x14ac:dyDescent="0.25">
      <c r="A260" t="s">
        <v>31</v>
      </c>
      <c r="B260" t="s">
        <v>15</v>
      </c>
      <c r="C260" t="s">
        <v>339</v>
      </c>
      <c r="D260" t="s">
        <v>17</v>
      </c>
      <c r="E260">
        <v>1004699720</v>
      </c>
      <c r="F260">
        <v>19</v>
      </c>
      <c r="G260" t="s">
        <v>255</v>
      </c>
      <c r="H260" t="s">
        <v>36</v>
      </c>
      <c r="I260" t="s">
        <v>19</v>
      </c>
      <c r="J260" t="s">
        <v>20</v>
      </c>
      <c r="K260" t="s">
        <v>21</v>
      </c>
      <c r="L260" t="s">
        <v>275</v>
      </c>
      <c r="M260" t="s">
        <v>274</v>
      </c>
      <c r="N260" t="s">
        <v>24</v>
      </c>
      <c r="O260" s="1">
        <v>44099</v>
      </c>
      <c r="P260">
        <v>1</v>
      </c>
    </row>
    <row r="261" spans="1:16" x14ac:dyDescent="0.25">
      <c r="A261" t="s">
        <v>31</v>
      </c>
      <c r="B261" t="s">
        <v>15</v>
      </c>
      <c r="C261" t="s">
        <v>338</v>
      </c>
      <c r="D261" t="s">
        <v>17</v>
      </c>
      <c r="E261">
        <v>4516274</v>
      </c>
      <c r="F261">
        <v>36</v>
      </c>
      <c r="G261" t="s">
        <v>255</v>
      </c>
      <c r="H261" t="s">
        <v>18</v>
      </c>
      <c r="I261" t="s">
        <v>19</v>
      </c>
      <c r="J261" t="s">
        <v>20</v>
      </c>
      <c r="K261" t="s">
        <v>21</v>
      </c>
      <c r="L261" t="s">
        <v>275</v>
      </c>
      <c r="M261" t="s">
        <v>274</v>
      </c>
      <c r="N261" t="s">
        <v>24</v>
      </c>
      <c r="O261" s="1">
        <v>44102</v>
      </c>
      <c r="P261">
        <v>1</v>
      </c>
    </row>
    <row r="262" spans="1:16" x14ac:dyDescent="0.25">
      <c r="A262" t="s">
        <v>32</v>
      </c>
      <c r="B262" t="s">
        <v>39</v>
      </c>
      <c r="C262" t="s">
        <v>337</v>
      </c>
      <c r="D262" t="s">
        <v>17</v>
      </c>
      <c r="E262">
        <v>42158464</v>
      </c>
      <c r="F262">
        <v>36</v>
      </c>
      <c r="G262" t="s">
        <v>255</v>
      </c>
      <c r="H262" t="s">
        <v>36</v>
      </c>
      <c r="I262" t="s">
        <v>19</v>
      </c>
      <c r="J262" t="s">
        <v>20</v>
      </c>
      <c r="K262" t="s">
        <v>28</v>
      </c>
      <c r="L262" t="s">
        <v>275</v>
      </c>
      <c r="M262" t="s">
        <v>274</v>
      </c>
      <c r="N262" t="s">
        <v>24</v>
      </c>
      <c r="O262" s="1">
        <v>44102</v>
      </c>
      <c r="P262">
        <v>1</v>
      </c>
    </row>
    <row r="263" spans="1:16" x14ac:dyDescent="0.25">
      <c r="A263" t="s">
        <v>32</v>
      </c>
      <c r="B263" t="s">
        <v>314</v>
      </c>
      <c r="C263" t="s">
        <v>336</v>
      </c>
      <c r="D263" t="s">
        <v>17</v>
      </c>
      <c r="E263">
        <v>24465741</v>
      </c>
      <c r="F263">
        <v>79</v>
      </c>
      <c r="G263" t="s">
        <v>255</v>
      </c>
      <c r="H263" t="s">
        <v>36</v>
      </c>
      <c r="I263" t="s">
        <v>19</v>
      </c>
      <c r="J263" t="s">
        <v>20</v>
      </c>
      <c r="K263" t="s">
        <v>28</v>
      </c>
      <c r="L263" t="s">
        <v>281</v>
      </c>
      <c r="M263" t="s">
        <v>280</v>
      </c>
      <c r="N263" t="s">
        <v>24</v>
      </c>
      <c r="O263" s="1">
        <v>44102</v>
      </c>
      <c r="P263">
        <v>1</v>
      </c>
    </row>
    <row r="264" spans="1:16" x14ac:dyDescent="0.25">
      <c r="A264" t="s">
        <v>31</v>
      </c>
      <c r="B264" t="s">
        <v>78</v>
      </c>
      <c r="C264" t="s">
        <v>335</v>
      </c>
      <c r="D264" t="s">
        <v>17</v>
      </c>
      <c r="E264">
        <v>24915120</v>
      </c>
      <c r="F264">
        <v>85</v>
      </c>
      <c r="G264" t="s">
        <v>255</v>
      </c>
      <c r="H264" t="s">
        <v>36</v>
      </c>
      <c r="I264" t="s">
        <v>19</v>
      </c>
      <c r="J264" t="s">
        <v>20</v>
      </c>
      <c r="K264" t="s">
        <v>21</v>
      </c>
      <c r="L264" t="s">
        <v>258</v>
      </c>
      <c r="M264" t="s">
        <v>257</v>
      </c>
      <c r="N264" t="s">
        <v>24</v>
      </c>
      <c r="O264" s="1">
        <v>44103</v>
      </c>
      <c r="P264">
        <v>1</v>
      </c>
    </row>
    <row r="265" spans="1:16" x14ac:dyDescent="0.25">
      <c r="A265" t="s">
        <v>97</v>
      </c>
      <c r="B265" t="s">
        <v>98</v>
      </c>
      <c r="C265" t="s">
        <v>184</v>
      </c>
      <c r="D265" t="s">
        <v>17</v>
      </c>
      <c r="E265">
        <v>10131424</v>
      </c>
      <c r="F265">
        <v>52</v>
      </c>
      <c r="G265" t="s">
        <v>255</v>
      </c>
      <c r="H265" t="s">
        <v>18</v>
      </c>
      <c r="I265" t="s">
        <v>19</v>
      </c>
      <c r="J265" t="s">
        <v>20</v>
      </c>
      <c r="K265" t="s">
        <v>21</v>
      </c>
      <c r="L265" t="s">
        <v>281</v>
      </c>
      <c r="M265" t="s">
        <v>280</v>
      </c>
      <c r="N265" t="s">
        <v>24</v>
      </c>
      <c r="O265" s="1">
        <v>44103</v>
      </c>
      <c r="P265">
        <v>1</v>
      </c>
    </row>
    <row r="266" spans="1:16" x14ac:dyDescent="0.25">
      <c r="A266" t="s">
        <v>31</v>
      </c>
      <c r="B266" t="s">
        <v>78</v>
      </c>
      <c r="C266" t="s">
        <v>334</v>
      </c>
      <c r="D266" t="s">
        <v>17</v>
      </c>
      <c r="E266">
        <v>4350994</v>
      </c>
      <c r="F266">
        <v>62</v>
      </c>
      <c r="G266" t="s">
        <v>255</v>
      </c>
      <c r="H266" t="s">
        <v>18</v>
      </c>
      <c r="I266" t="s">
        <v>19</v>
      </c>
      <c r="J266" t="s">
        <v>20</v>
      </c>
      <c r="K266" t="s">
        <v>21</v>
      </c>
      <c r="L266" t="s">
        <v>258</v>
      </c>
      <c r="M266" t="s">
        <v>257</v>
      </c>
      <c r="N266" t="s">
        <v>24</v>
      </c>
      <c r="O266" s="1">
        <v>44103</v>
      </c>
      <c r="P266">
        <v>1</v>
      </c>
    </row>
    <row r="267" spans="1:16" x14ac:dyDescent="0.25">
      <c r="A267" t="s">
        <v>31</v>
      </c>
      <c r="B267" t="s">
        <v>78</v>
      </c>
      <c r="C267" t="s">
        <v>213</v>
      </c>
      <c r="D267" t="s">
        <v>17</v>
      </c>
      <c r="E267">
        <v>42021122</v>
      </c>
      <c r="F267">
        <v>59</v>
      </c>
      <c r="G267" t="s">
        <v>255</v>
      </c>
      <c r="H267" t="s">
        <v>36</v>
      </c>
      <c r="I267" t="s">
        <v>19</v>
      </c>
      <c r="J267" t="s">
        <v>262</v>
      </c>
      <c r="K267" t="s">
        <v>21</v>
      </c>
      <c r="L267" t="s">
        <v>261</v>
      </c>
      <c r="M267" t="s">
        <v>260</v>
      </c>
      <c r="N267" t="s">
        <v>24</v>
      </c>
      <c r="O267" s="1">
        <v>44103</v>
      </c>
      <c r="P267">
        <v>1</v>
      </c>
    </row>
    <row r="268" spans="1:16" x14ac:dyDescent="0.25">
      <c r="A268" t="s">
        <v>97</v>
      </c>
      <c r="B268" t="s">
        <v>98</v>
      </c>
      <c r="C268" t="s">
        <v>323</v>
      </c>
      <c r="D268" t="s">
        <v>17</v>
      </c>
      <c r="E268">
        <v>42084799</v>
      </c>
      <c r="F268">
        <v>53</v>
      </c>
      <c r="G268" t="s">
        <v>255</v>
      </c>
      <c r="H268" t="s">
        <v>36</v>
      </c>
      <c r="I268" t="s">
        <v>19</v>
      </c>
      <c r="J268" t="s">
        <v>20</v>
      </c>
      <c r="K268" t="s">
        <v>21</v>
      </c>
      <c r="L268" t="s">
        <v>254</v>
      </c>
      <c r="M268" t="s">
        <v>253</v>
      </c>
      <c r="N268" t="s">
        <v>24</v>
      </c>
      <c r="O268" s="1">
        <v>44105</v>
      </c>
      <c r="P268">
        <v>1</v>
      </c>
    </row>
    <row r="269" spans="1:16" x14ac:dyDescent="0.25">
      <c r="A269" t="s">
        <v>25</v>
      </c>
      <c r="B269" t="s">
        <v>68</v>
      </c>
      <c r="C269" t="s">
        <v>333</v>
      </c>
      <c r="D269" t="s">
        <v>17</v>
      </c>
      <c r="E269">
        <v>29809942</v>
      </c>
      <c r="F269">
        <v>66</v>
      </c>
      <c r="G269" t="s">
        <v>255</v>
      </c>
      <c r="H269" t="s">
        <v>36</v>
      </c>
      <c r="I269" t="s">
        <v>19</v>
      </c>
      <c r="J269" t="s">
        <v>20</v>
      </c>
      <c r="K269" t="s">
        <v>28</v>
      </c>
      <c r="L269" t="s">
        <v>254</v>
      </c>
      <c r="M269" t="s">
        <v>253</v>
      </c>
      <c r="N269" t="s">
        <v>24</v>
      </c>
      <c r="O269" s="1">
        <v>44106</v>
      </c>
      <c r="P269">
        <v>1</v>
      </c>
    </row>
    <row r="270" spans="1:16" x14ac:dyDescent="0.25">
      <c r="A270" t="s">
        <v>25</v>
      </c>
      <c r="B270" t="s">
        <v>123</v>
      </c>
      <c r="C270" t="s">
        <v>332</v>
      </c>
      <c r="D270" t="s">
        <v>41</v>
      </c>
      <c r="E270">
        <v>1085796224</v>
      </c>
      <c r="F270">
        <v>11</v>
      </c>
      <c r="G270" t="s">
        <v>255</v>
      </c>
      <c r="H270" t="s">
        <v>36</v>
      </c>
      <c r="I270" t="s">
        <v>55</v>
      </c>
      <c r="J270" t="s">
        <v>20</v>
      </c>
      <c r="K270" t="s">
        <v>28</v>
      </c>
      <c r="L270" t="s">
        <v>275</v>
      </c>
      <c r="M270" t="s">
        <v>274</v>
      </c>
      <c r="N270" t="s">
        <v>24</v>
      </c>
      <c r="O270" s="1">
        <v>44106</v>
      </c>
      <c r="P270">
        <v>1</v>
      </c>
    </row>
    <row r="271" spans="1:16" x14ac:dyDescent="0.25">
      <c r="A271" t="s">
        <v>97</v>
      </c>
      <c r="B271" t="s">
        <v>98</v>
      </c>
      <c r="C271" t="s">
        <v>323</v>
      </c>
      <c r="D271" t="s">
        <v>17</v>
      </c>
      <c r="E271">
        <v>10055714</v>
      </c>
      <c r="F271">
        <v>75</v>
      </c>
      <c r="G271" t="s">
        <v>255</v>
      </c>
      <c r="H271" t="s">
        <v>18</v>
      </c>
      <c r="I271" t="s">
        <v>19</v>
      </c>
      <c r="J271" t="s">
        <v>20</v>
      </c>
      <c r="K271" t="s">
        <v>21</v>
      </c>
      <c r="L271" t="s">
        <v>267</v>
      </c>
      <c r="M271" t="s">
        <v>266</v>
      </c>
      <c r="N271" t="s">
        <v>24</v>
      </c>
      <c r="O271" s="1">
        <v>44109</v>
      </c>
      <c r="P271">
        <v>1</v>
      </c>
    </row>
    <row r="272" spans="1:16" x14ac:dyDescent="0.25">
      <c r="A272" t="s">
        <v>25</v>
      </c>
      <c r="B272" t="s">
        <v>123</v>
      </c>
      <c r="C272" t="s">
        <v>331</v>
      </c>
      <c r="D272" t="s">
        <v>17</v>
      </c>
      <c r="E272">
        <v>25156401</v>
      </c>
      <c r="F272">
        <v>62</v>
      </c>
      <c r="G272" t="s">
        <v>255</v>
      </c>
      <c r="H272" t="s">
        <v>36</v>
      </c>
      <c r="I272" t="s">
        <v>55</v>
      </c>
      <c r="J272" t="s">
        <v>20</v>
      </c>
      <c r="K272" t="s">
        <v>28</v>
      </c>
      <c r="L272" t="s">
        <v>267</v>
      </c>
      <c r="M272" t="s">
        <v>266</v>
      </c>
      <c r="N272" t="s">
        <v>24</v>
      </c>
      <c r="O272" s="1">
        <v>44109</v>
      </c>
      <c r="P272">
        <v>1</v>
      </c>
    </row>
    <row r="273" spans="1:16" x14ac:dyDescent="0.25">
      <c r="A273" t="s">
        <v>94</v>
      </c>
      <c r="B273" t="s">
        <v>105</v>
      </c>
      <c r="C273" t="s">
        <v>330</v>
      </c>
      <c r="D273" t="s">
        <v>17</v>
      </c>
      <c r="E273">
        <v>6027427</v>
      </c>
      <c r="F273">
        <v>64</v>
      </c>
      <c r="G273" t="s">
        <v>255</v>
      </c>
      <c r="H273" t="s">
        <v>18</v>
      </c>
      <c r="I273" t="s">
        <v>19</v>
      </c>
      <c r="J273" t="s">
        <v>20</v>
      </c>
      <c r="K273" t="s">
        <v>28</v>
      </c>
      <c r="L273" t="s">
        <v>258</v>
      </c>
      <c r="M273" t="s">
        <v>257</v>
      </c>
      <c r="N273" t="s">
        <v>24</v>
      </c>
      <c r="O273" s="1">
        <v>44109</v>
      </c>
      <c r="P273">
        <v>1</v>
      </c>
    </row>
    <row r="274" spans="1:16" x14ac:dyDescent="0.25">
      <c r="A274" t="s">
        <v>31</v>
      </c>
      <c r="B274" t="s">
        <v>78</v>
      </c>
      <c r="C274" t="s">
        <v>329</v>
      </c>
      <c r="D274" t="s">
        <v>17</v>
      </c>
      <c r="E274">
        <v>1088251524</v>
      </c>
      <c r="F274">
        <v>33</v>
      </c>
      <c r="G274" t="s">
        <v>255</v>
      </c>
      <c r="H274" t="s">
        <v>36</v>
      </c>
      <c r="I274" t="s">
        <v>19</v>
      </c>
      <c r="J274" t="s">
        <v>20</v>
      </c>
      <c r="K274" t="s">
        <v>21</v>
      </c>
      <c r="L274" t="s">
        <v>261</v>
      </c>
      <c r="M274" t="s">
        <v>260</v>
      </c>
      <c r="N274" t="s">
        <v>24</v>
      </c>
      <c r="O274" s="1">
        <v>44110</v>
      </c>
      <c r="P274">
        <v>1</v>
      </c>
    </row>
    <row r="275" spans="1:16" x14ac:dyDescent="0.25">
      <c r="A275" t="s">
        <v>31</v>
      </c>
      <c r="B275" t="s">
        <v>78</v>
      </c>
      <c r="C275" t="s">
        <v>328</v>
      </c>
      <c r="D275" t="s">
        <v>35</v>
      </c>
      <c r="E275">
        <v>1128908665</v>
      </c>
      <c r="F275">
        <v>5</v>
      </c>
      <c r="G275" t="s">
        <v>255</v>
      </c>
      <c r="H275" t="s">
        <v>18</v>
      </c>
      <c r="I275" t="s">
        <v>19</v>
      </c>
      <c r="J275" t="s">
        <v>102</v>
      </c>
      <c r="K275" t="s">
        <v>21</v>
      </c>
      <c r="L275" t="s">
        <v>258</v>
      </c>
      <c r="M275" t="s">
        <v>257</v>
      </c>
      <c r="N275" t="s">
        <v>24</v>
      </c>
      <c r="O275" s="1">
        <v>44117</v>
      </c>
      <c r="P275">
        <v>1</v>
      </c>
    </row>
    <row r="276" spans="1:16" x14ac:dyDescent="0.25">
      <c r="A276" t="s">
        <v>31</v>
      </c>
      <c r="B276" t="s">
        <v>15</v>
      </c>
      <c r="C276" t="s">
        <v>327</v>
      </c>
      <c r="D276" t="s">
        <v>17</v>
      </c>
      <c r="E276">
        <v>16343460</v>
      </c>
      <c r="F276">
        <v>69</v>
      </c>
      <c r="G276" t="s">
        <v>255</v>
      </c>
      <c r="H276" t="s">
        <v>18</v>
      </c>
      <c r="I276" t="s">
        <v>19</v>
      </c>
      <c r="J276" t="s">
        <v>20</v>
      </c>
      <c r="K276" t="s">
        <v>21</v>
      </c>
      <c r="L276" t="s">
        <v>267</v>
      </c>
      <c r="M276" t="s">
        <v>266</v>
      </c>
      <c r="N276" t="s">
        <v>24</v>
      </c>
      <c r="O276" s="1">
        <v>44117</v>
      </c>
      <c r="P276">
        <v>1</v>
      </c>
    </row>
    <row r="277" spans="1:16" x14ac:dyDescent="0.25">
      <c r="A277" t="s">
        <v>31</v>
      </c>
      <c r="B277" t="s">
        <v>78</v>
      </c>
      <c r="C277" t="s">
        <v>326</v>
      </c>
      <c r="D277" t="s">
        <v>17</v>
      </c>
      <c r="E277">
        <v>16615192</v>
      </c>
      <c r="F277">
        <v>62</v>
      </c>
      <c r="G277" t="s">
        <v>255</v>
      </c>
      <c r="H277" t="s">
        <v>18</v>
      </c>
      <c r="I277" t="s">
        <v>19</v>
      </c>
      <c r="J277" t="s">
        <v>20</v>
      </c>
      <c r="K277" t="s">
        <v>21</v>
      </c>
      <c r="L277" t="s">
        <v>267</v>
      </c>
      <c r="M277" t="s">
        <v>266</v>
      </c>
      <c r="N277" t="s">
        <v>24</v>
      </c>
      <c r="O277" s="1">
        <v>44117</v>
      </c>
      <c r="P277">
        <v>1</v>
      </c>
    </row>
    <row r="278" spans="1:16" x14ac:dyDescent="0.25">
      <c r="A278" t="s">
        <v>97</v>
      </c>
      <c r="B278" t="s">
        <v>98</v>
      </c>
      <c r="C278" t="s">
        <v>323</v>
      </c>
      <c r="D278" t="s">
        <v>35</v>
      </c>
      <c r="E278">
        <v>1087559626</v>
      </c>
      <c r="F278">
        <v>5</v>
      </c>
      <c r="G278" t="s">
        <v>255</v>
      </c>
      <c r="H278" t="s">
        <v>36</v>
      </c>
      <c r="I278" t="s">
        <v>19</v>
      </c>
      <c r="J278" t="s">
        <v>20</v>
      </c>
      <c r="K278" t="s">
        <v>21</v>
      </c>
      <c r="L278" t="s">
        <v>254</v>
      </c>
      <c r="M278" t="s">
        <v>253</v>
      </c>
      <c r="N278" t="s">
        <v>24</v>
      </c>
      <c r="O278" s="1">
        <v>44118</v>
      </c>
      <c r="P278">
        <v>1</v>
      </c>
    </row>
    <row r="279" spans="1:16" x14ac:dyDescent="0.25">
      <c r="A279" t="s">
        <v>32</v>
      </c>
      <c r="B279" t="s">
        <v>123</v>
      </c>
      <c r="C279" t="s">
        <v>325</v>
      </c>
      <c r="D279" t="s">
        <v>17</v>
      </c>
      <c r="E279">
        <v>39321286</v>
      </c>
      <c r="F279">
        <v>64</v>
      </c>
      <c r="G279" t="s">
        <v>255</v>
      </c>
      <c r="H279" t="s">
        <v>36</v>
      </c>
      <c r="I279" t="s">
        <v>55</v>
      </c>
      <c r="J279" t="s">
        <v>20</v>
      </c>
      <c r="K279" t="s">
        <v>28</v>
      </c>
      <c r="L279" t="s">
        <v>258</v>
      </c>
      <c r="M279" t="s">
        <v>257</v>
      </c>
      <c r="N279" t="s">
        <v>24</v>
      </c>
      <c r="O279" s="1">
        <v>44123</v>
      </c>
      <c r="P279">
        <v>1</v>
      </c>
    </row>
    <row r="280" spans="1:16" x14ac:dyDescent="0.25">
      <c r="A280" t="s">
        <v>97</v>
      </c>
      <c r="B280" t="s">
        <v>98</v>
      </c>
      <c r="C280" t="s">
        <v>323</v>
      </c>
      <c r="D280" t="s">
        <v>17</v>
      </c>
      <c r="E280">
        <v>41313725</v>
      </c>
      <c r="F280">
        <v>76</v>
      </c>
      <c r="G280" t="s">
        <v>255</v>
      </c>
      <c r="H280" t="s">
        <v>36</v>
      </c>
      <c r="I280" t="s">
        <v>19</v>
      </c>
      <c r="J280" t="s">
        <v>20</v>
      </c>
      <c r="K280" t="s">
        <v>21</v>
      </c>
      <c r="L280" t="s">
        <v>258</v>
      </c>
      <c r="M280" t="s">
        <v>257</v>
      </c>
      <c r="N280" t="s">
        <v>24</v>
      </c>
      <c r="O280" s="1">
        <v>44126</v>
      </c>
      <c r="P280">
        <v>1</v>
      </c>
    </row>
    <row r="281" spans="1:16" x14ac:dyDescent="0.25">
      <c r="A281" t="s">
        <v>31</v>
      </c>
      <c r="B281" t="s">
        <v>78</v>
      </c>
      <c r="C281" t="s">
        <v>213</v>
      </c>
      <c r="D281" t="s">
        <v>17</v>
      </c>
      <c r="E281">
        <v>70110543</v>
      </c>
      <c r="F281">
        <v>65</v>
      </c>
      <c r="G281" t="s">
        <v>255</v>
      </c>
      <c r="H281" t="s">
        <v>18</v>
      </c>
      <c r="I281" t="s">
        <v>19</v>
      </c>
      <c r="J281" t="s">
        <v>20</v>
      </c>
      <c r="K281" t="s">
        <v>21</v>
      </c>
      <c r="L281" t="s">
        <v>254</v>
      </c>
      <c r="M281" t="s">
        <v>253</v>
      </c>
      <c r="N281" t="s">
        <v>24</v>
      </c>
      <c r="O281" s="1">
        <v>44127</v>
      </c>
      <c r="P281">
        <v>1</v>
      </c>
    </row>
    <row r="282" spans="1:16" x14ac:dyDescent="0.25">
      <c r="A282" t="s">
        <v>25</v>
      </c>
      <c r="B282" t="s">
        <v>105</v>
      </c>
      <c r="C282" t="s">
        <v>324</v>
      </c>
      <c r="D282" t="s">
        <v>17</v>
      </c>
      <c r="E282">
        <v>34057782</v>
      </c>
      <c r="F282">
        <v>63</v>
      </c>
      <c r="G282" t="s">
        <v>255</v>
      </c>
      <c r="H282" t="s">
        <v>36</v>
      </c>
      <c r="I282" t="s">
        <v>19</v>
      </c>
      <c r="J282" t="s">
        <v>20</v>
      </c>
      <c r="K282" t="s">
        <v>28</v>
      </c>
      <c r="L282" t="s">
        <v>254</v>
      </c>
      <c r="M282" t="s">
        <v>253</v>
      </c>
      <c r="N282" t="s">
        <v>24</v>
      </c>
      <c r="O282" s="1">
        <v>44130</v>
      </c>
      <c r="P282">
        <v>1</v>
      </c>
    </row>
    <row r="283" spans="1:16" x14ac:dyDescent="0.25">
      <c r="A283" t="s">
        <v>97</v>
      </c>
      <c r="B283" t="s">
        <v>98</v>
      </c>
      <c r="C283" t="s">
        <v>323</v>
      </c>
      <c r="D283" t="s">
        <v>17</v>
      </c>
      <c r="E283">
        <v>24999102</v>
      </c>
      <c r="F283">
        <v>67</v>
      </c>
      <c r="G283" t="s">
        <v>255</v>
      </c>
      <c r="H283" t="s">
        <v>36</v>
      </c>
      <c r="I283" t="s">
        <v>19</v>
      </c>
      <c r="J283" t="s">
        <v>20</v>
      </c>
      <c r="K283" t="s">
        <v>21</v>
      </c>
      <c r="L283" t="s">
        <v>281</v>
      </c>
      <c r="M283" t="s">
        <v>280</v>
      </c>
      <c r="N283" t="s">
        <v>24</v>
      </c>
      <c r="O283" s="1">
        <v>44130</v>
      </c>
      <c r="P283">
        <v>1</v>
      </c>
    </row>
    <row r="284" spans="1:16" x14ac:dyDescent="0.25">
      <c r="A284" t="s">
        <v>32</v>
      </c>
      <c r="B284" t="s">
        <v>314</v>
      </c>
      <c r="C284" t="s">
        <v>322</v>
      </c>
      <c r="D284" t="s">
        <v>17</v>
      </c>
      <c r="E284">
        <v>1002957362</v>
      </c>
      <c r="F284">
        <v>19</v>
      </c>
      <c r="G284" t="s">
        <v>255</v>
      </c>
      <c r="H284" t="s">
        <v>36</v>
      </c>
      <c r="I284" t="s">
        <v>19</v>
      </c>
      <c r="J284" t="s">
        <v>20</v>
      </c>
      <c r="K284" t="s">
        <v>28</v>
      </c>
      <c r="L284" t="s">
        <v>275</v>
      </c>
      <c r="M284" t="s">
        <v>274</v>
      </c>
      <c r="N284" t="s">
        <v>24</v>
      </c>
      <c r="O284" s="1">
        <v>44131</v>
      </c>
      <c r="P284">
        <v>1</v>
      </c>
    </row>
    <row r="285" spans="1:16" x14ac:dyDescent="0.25">
      <c r="A285" t="s">
        <v>321</v>
      </c>
      <c r="B285" t="s">
        <v>78</v>
      </c>
      <c r="C285" t="s">
        <v>320</v>
      </c>
      <c r="D285" t="s">
        <v>35</v>
      </c>
      <c r="E285">
        <v>80527743</v>
      </c>
      <c r="F285">
        <v>2</v>
      </c>
      <c r="G285" t="s">
        <v>319</v>
      </c>
      <c r="H285" t="s">
        <v>18</v>
      </c>
      <c r="I285" t="s">
        <v>19</v>
      </c>
      <c r="J285" t="s">
        <v>20</v>
      </c>
      <c r="K285" t="s">
        <v>21</v>
      </c>
      <c r="L285" t="s">
        <v>318</v>
      </c>
      <c r="M285" t="s">
        <v>317</v>
      </c>
      <c r="N285" t="s">
        <v>24</v>
      </c>
      <c r="O285" s="1">
        <v>44134</v>
      </c>
      <c r="P285">
        <v>1</v>
      </c>
    </row>
    <row r="286" spans="1:16" x14ac:dyDescent="0.25">
      <c r="A286" t="s">
        <v>97</v>
      </c>
      <c r="B286" t="s">
        <v>98</v>
      </c>
      <c r="C286" t="s">
        <v>312</v>
      </c>
      <c r="D286" t="s">
        <v>17</v>
      </c>
      <c r="E286">
        <v>10059141</v>
      </c>
      <c r="F286">
        <v>74</v>
      </c>
      <c r="G286" t="s">
        <v>255</v>
      </c>
      <c r="H286" t="s">
        <v>18</v>
      </c>
      <c r="I286" t="s">
        <v>19</v>
      </c>
      <c r="J286" t="s">
        <v>20</v>
      </c>
      <c r="K286" t="s">
        <v>21</v>
      </c>
      <c r="L286" t="s">
        <v>316</v>
      </c>
      <c r="M286" t="s">
        <v>315</v>
      </c>
      <c r="N286" t="s">
        <v>24</v>
      </c>
      <c r="O286" s="1">
        <v>44138</v>
      </c>
      <c r="P286">
        <v>1</v>
      </c>
    </row>
    <row r="287" spans="1:16" x14ac:dyDescent="0.25">
      <c r="A287" t="s">
        <v>25</v>
      </c>
      <c r="B287" t="s">
        <v>314</v>
      </c>
      <c r="C287" t="s">
        <v>313</v>
      </c>
      <c r="D287" t="s">
        <v>17</v>
      </c>
      <c r="E287">
        <v>25061349</v>
      </c>
      <c r="F287">
        <v>51</v>
      </c>
      <c r="G287" t="s">
        <v>255</v>
      </c>
      <c r="H287" t="s">
        <v>36</v>
      </c>
      <c r="I287" t="s">
        <v>19</v>
      </c>
      <c r="J287" t="s">
        <v>20</v>
      </c>
      <c r="K287" t="s">
        <v>28</v>
      </c>
      <c r="L287" t="s">
        <v>267</v>
      </c>
      <c r="M287" t="s">
        <v>266</v>
      </c>
      <c r="N287" t="s">
        <v>24</v>
      </c>
      <c r="O287" s="1">
        <v>44138</v>
      </c>
      <c r="P287">
        <v>1</v>
      </c>
    </row>
    <row r="288" spans="1:16" x14ac:dyDescent="0.25">
      <c r="A288" t="s">
        <v>97</v>
      </c>
      <c r="B288" t="s">
        <v>98</v>
      </c>
      <c r="C288" t="s">
        <v>312</v>
      </c>
      <c r="D288" t="s">
        <v>17</v>
      </c>
      <c r="E288">
        <v>4340630</v>
      </c>
      <c r="F288">
        <v>78</v>
      </c>
      <c r="G288" t="s">
        <v>255</v>
      </c>
      <c r="H288" t="s">
        <v>18</v>
      </c>
      <c r="I288" t="s">
        <v>19</v>
      </c>
      <c r="J288" t="s">
        <v>20</v>
      </c>
      <c r="K288" t="s">
        <v>21</v>
      </c>
      <c r="L288" t="s">
        <v>311</v>
      </c>
      <c r="M288" t="s">
        <v>310</v>
      </c>
      <c r="N288" t="s">
        <v>24</v>
      </c>
      <c r="O288" s="1">
        <v>44145</v>
      </c>
      <c r="P288">
        <v>1</v>
      </c>
    </row>
    <row r="289" spans="1:16" x14ac:dyDescent="0.25">
      <c r="A289" t="s">
        <v>25</v>
      </c>
      <c r="B289" t="s">
        <v>105</v>
      </c>
      <c r="C289" t="s">
        <v>309</v>
      </c>
      <c r="D289" t="s">
        <v>17</v>
      </c>
      <c r="E289">
        <v>1412636</v>
      </c>
      <c r="F289">
        <v>80</v>
      </c>
      <c r="G289" t="s">
        <v>255</v>
      </c>
      <c r="H289" t="s">
        <v>18</v>
      </c>
      <c r="I289" t="s">
        <v>19</v>
      </c>
      <c r="J289" t="s">
        <v>20</v>
      </c>
      <c r="K289" t="s">
        <v>28</v>
      </c>
      <c r="L289" t="s">
        <v>258</v>
      </c>
      <c r="M289" t="s">
        <v>257</v>
      </c>
      <c r="N289" t="s">
        <v>24</v>
      </c>
      <c r="O289" s="1">
        <v>44146</v>
      </c>
      <c r="P289">
        <v>1</v>
      </c>
    </row>
    <row r="290" spans="1:16" x14ac:dyDescent="0.25">
      <c r="A290" t="s">
        <v>31</v>
      </c>
      <c r="B290" t="s">
        <v>78</v>
      </c>
      <c r="C290" t="s">
        <v>308</v>
      </c>
      <c r="D290" t="s">
        <v>17</v>
      </c>
      <c r="E290">
        <v>42021827</v>
      </c>
      <c r="F290">
        <v>56</v>
      </c>
      <c r="G290" t="s">
        <v>255</v>
      </c>
      <c r="H290" t="s">
        <v>36</v>
      </c>
      <c r="I290" t="s">
        <v>19</v>
      </c>
      <c r="J290" t="s">
        <v>262</v>
      </c>
      <c r="K290" t="s">
        <v>21</v>
      </c>
      <c r="L290" t="s">
        <v>261</v>
      </c>
      <c r="M290" t="s">
        <v>260</v>
      </c>
      <c r="N290" t="s">
        <v>24</v>
      </c>
      <c r="O290" s="1">
        <v>44152</v>
      </c>
      <c r="P290">
        <v>1</v>
      </c>
    </row>
    <row r="291" spans="1:16" x14ac:dyDescent="0.25">
      <c r="A291" t="s">
        <v>31</v>
      </c>
      <c r="B291" t="s">
        <v>78</v>
      </c>
      <c r="C291" t="s">
        <v>307</v>
      </c>
      <c r="D291" t="s">
        <v>17</v>
      </c>
      <c r="E291">
        <v>4575322</v>
      </c>
      <c r="F291">
        <v>71</v>
      </c>
      <c r="G291" t="s">
        <v>255</v>
      </c>
      <c r="H291" t="s">
        <v>18</v>
      </c>
      <c r="I291" t="s">
        <v>19</v>
      </c>
      <c r="J291" t="s">
        <v>143</v>
      </c>
      <c r="K291" t="s">
        <v>21</v>
      </c>
      <c r="L291" t="s">
        <v>258</v>
      </c>
      <c r="M291" t="s">
        <v>257</v>
      </c>
      <c r="N291" t="s">
        <v>24</v>
      </c>
      <c r="O291" s="1">
        <v>44152</v>
      </c>
      <c r="P291">
        <v>1</v>
      </c>
    </row>
    <row r="292" spans="1:16" x14ac:dyDescent="0.25">
      <c r="A292" t="s">
        <v>306</v>
      </c>
      <c r="B292" t="s">
        <v>78</v>
      </c>
      <c r="C292" t="s">
        <v>305</v>
      </c>
      <c r="D292" t="s">
        <v>17</v>
      </c>
      <c r="E292">
        <v>10007009</v>
      </c>
      <c r="F292">
        <v>42</v>
      </c>
      <c r="G292" t="s">
        <v>255</v>
      </c>
      <c r="H292" t="s">
        <v>18</v>
      </c>
      <c r="I292" t="s">
        <v>19</v>
      </c>
      <c r="J292" t="s">
        <v>20</v>
      </c>
      <c r="K292" t="s">
        <v>21</v>
      </c>
      <c r="L292" t="s">
        <v>267</v>
      </c>
      <c r="M292" t="s">
        <v>266</v>
      </c>
      <c r="N292" t="s">
        <v>24</v>
      </c>
      <c r="O292" s="1">
        <v>44152</v>
      </c>
      <c r="P292">
        <v>1</v>
      </c>
    </row>
    <row r="293" spans="1:16" x14ac:dyDescent="0.25">
      <c r="A293" t="s">
        <v>25</v>
      </c>
      <c r="B293" t="s">
        <v>298</v>
      </c>
      <c r="C293" t="s">
        <v>304</v>
      </c>
      <c r="D293" t="s">
        <v>17</v>
      </c>
      <c r="E293">
        <v>25096292</v>
      </c>
      <c r="F293">
        <v>61</v>
      </c>
      <c r="G293" t="s">
        <v>255</v>
      </c>
      <c r="H293" t="s">
        <v>36</v>
      </c>
      <c r="I293" t="s">
        <v>55</v>
      </c>
      <c r="J293" t="s">
        <v>20</v>
      </c>
      <c r="K293" t="s">
        <v>28</v>
      </c>
      <c r="L293" t="s">
        <v>254</v>
      </c>
      <c r="M293" t="s">
        <v>253</v>
      </c>
      <c r="N293" t="s">
        <v>24</v>
      </c>
      <c r="O293" s="1">
        <v>44153</v>
      </c>
      <c r="P293">
        <v>1</v>
      </c>
    </row>
    <row r="294" spans="1:16" x14ac:dyDescent="0.25">
      <c r="A294" t="s">
        <v>31</v>
      </c>
      <c r="B294" t="s">
        <v>78</v>
      </c>
      <c r="C294" t="s">
        <v>303</v>
      </c>
      <c r="D294" t="s">
        <v>17</v>
      </c>
      <c r="E294">
        <v>25172757</v>
      </c>
      <c r="F294">
        <v>42</v>
      </c>
      <c r="G294" t="s">
        <v>255</v>
      </c>
      <c r="H294" t="s">
        <v>36</v>
      </c>
      <c r="I294" t="s">
        <v>19</v>
      </c>
      <c r="J294" t="s">
        <v>143</v>
      </c>
      <c r="K294" t="s">
        <v>21</v>
      </c>
      <c r="L294" t="s">
        <v>261</v>
      </c>
      <c r="M294" t="s">
        <v>260</v>
      </c>
      <c r="N294" t="s">
        <v>24</v>
      </c>
      <c r="O294" s="1">
        <v>44154</v>
      </c>
      <c r="P294">
        <v>1</v>
      </c>
    </row>
    <row r="295" spans="1:16" x14ac:dyDescent="0.25">
      <c r="A295" t="s">
        <v>31</v>
      </c>
      <c r="B295" t="s">
        <v>78</v>
      </c>
      <c r="C295" t="s">
        <v>302</v>
      </c>
      <c r="D295" t="s">
        <v>17</v>
      </c>
      <c r="E295">
        <v>10082565</v>
      </c>
      <c r="F295">
        <v>65</v>
      </c>
      <c r="G295" t="s">
        <v>255</v>
      </c>
      <c r="H295" t="s">
        <v>18</v>
      </c>
      <c r="I295" t="s">
        <v>19</v>
      </c>
      <c r="J295" t="s">
        <v>20</v>
      </c>
      <c r="K295" t="s">
        <v>21</v>
      </c>
      <c r="L295" t="s">
        <v>258</v>
      </c>
      <c r="M295" t="s">
        <v>257</v>
      </c>
      <c r="N295" t="s">
        <v>24</v>
      </c>
      <c r="O295" s="1">
        <v>44159</v>
      </c>
      <c r="P295">
        <v>1</v>
      </c>
    </row>
    <row r="296" spans="1:16" x14ac:dyDescent="0.25">
      <c r="A296" t="s">
        <v>31</v>
      </c>
      <c r="B296" t="s">
        <v>78</v>
      </c>
      <c r="C296" t="s">
        <v>301</v>
      </c>
      <c r="D296" t="s">
        <v>17</v>
      </c>
      <c r="E296">
        <v>51661868</v>
      </c>
      <c r="F296">
        <v>64</v>
      </c>
      <c r="G296" t="s">
        <v>255</v>
      </c>
      <c r="H296" t="s">
        <v>36</v>
      </c>
      <c r="I296" t="s">
        <v>19</v>
      </c>
      <c r="J296" t="s">
        <v>20</v>
      </c>
      <c r="K296" t="s">
        <v>21</v>
      </c>
      <c r="L296" t="s">
        <v>261</v>
      </c>
      <c r="M296" t="s">
        <v>260</v>
      </c>
      <c r="N296" t="s">
        <v>24</v>
      </c>
      <c r="O296" s="1">
        <v>44159</v>
      </c>
      <c r="P296">
        <v>1</v>
      </c>
    </row>
    <row r="297" spans="1:16" x14ac:dyDescent="0.25">
      <c r="A297" t="s">
        <v>31</v>
      </c>
      <c r="B297" t="s">
        <v>78</v>
      </c>
      <c r="C297" t="s">
        <v>300</v>
      </c>
      <c r="D297" t="s">
        <v>17</v>
      </c>
      <c r="E297">
        <v>8277079</v>
      </c>
      <c r="F297">
        <v>73</v>
      </c>
      <c r="G297" t="s">
        <v>255</v>
      </c>
      <c r="H297" t="s">
        <v>18</v>
      </c>
      <c r="I297" t="s">
        <v>19</v>
      </c>
      <c r="J297" t="s">
        <v>102</v>
      </c>
      <c r="K297" t="s">
        <v>21</v>
      </c>
      <c r="L297" t="s">
        <v>261</v>
      </c>
      <c r="M297" t="s">
        <v>260</v>
      </c>
      <c r="N297" t="s">
        <v>24</v>
      </c>
      <c r="O297" s="1">
        <v>44159</v>
      </c>
      <c r="P297">
        <v>1</v>
      </c>
    </row>
    <row r="298" spans="1:16" x14ac:dyDescent="0.25">
      <c r="A298" t="s">
        <v>31</v>
      </c>
      <c r="B298" t="s">
        <v>78</v>
      </c>
      <c r="C298" t="s">
        <v>299</v>
      </c>
      <c r="D298" t="s">
        <v>17</v>
      </c>
      <c r="E298">
        <v>1088348915</v>
      </c>
      <c r="F298">
        <v>22</v>
      </c>
      <c r="G298" t="s">
        <v>255</v>
      </c>
      <c r="H298" t="s">
        <v>36</v>
      </c>
      <c r="I298" t="s">
        <v>19</v>
      </c>
      <c r="J298" t="s">
        <v>20</v>
      </c>
      <c r="K298" t="s">
        <v>21</v>
      </c>
      <c r="L298" t="s">
        <v>267</v>
      </c>
      <c r="M298" t="s">
        <v>266</v>
      </c>
      <c r="N298" t="s">
        <v>24</v>
      </c>
      <c r="O298" s="1">
        <v>44159</v>
      </c>
      <c r="P298">
        <v>1</v>
      </c>
    </row>
    <row r="299" spans="1:16" x14ac:dyDescent="0.25">
      <c r="A299" t="s">
        <v>25</v>
      </c>
      <c r="B299" t="s">
        <v>298</v>
      </c>
      <c r="C299" t="s">
        <v>297</v>
      </c>
      <c r="D299" t="s">
        <v>17</v>
      </c>
      <c r="E299">
        <v>10089135</v>
      </c>
      <c r="F299">
        <v>71</v>
      </c>
      <c r="G299" t="s">
        <v>255</v>
      </c>
      <c r="H299" t="s">
        <v>18</v>
      </c>
      <c r="I299" t="s">
        <v>55</v>
      </c>
      <c r="J299" t="s">
        <v>20</v>
      </c>
      <c r="K299" t="s">
        <v>28</v>
      </c>
      <c r="L299" t="s">
        <v>254</v>
      </c>
      <c r="M299" t="s">
        <v>253</v>
      </c>
      <c r="N299" t="s">
        <v>24</v>
      </c>
      <c r="O299" s="1">
        <v>44159</v>
      </c>
      <c r="P299">
        <v>1</v>
      </c>
    </row>
    <row r="300" spans="1:16" x14ac:dyDescent="0.25">
      <c r="A300" t="s">
        <v>25</v>
      </c>
      <c r="B300" t="s">
        <v>39</v>
      </c>
      <c r="C300" t="s">
        <v>296</v>
      </c>
      <c r="D300" t="s">
        <v>17</v>
      </c>
      <c r="E300">
        <v>16583752</v>
      </c>
      <c r="F300">
        <v>66</v>
      </c>
      <c r="G300" t="s">
        <v>255</v>
      </c>
      <c r="H300" t="s">
        <v>18</v>
      </c>
      <c r="I300" t="s">
        <v>19</v>
      </c>
      <c r="J300" t="s">
        <v>20</v>
      </c>
      <c r="K300" t="s">
        <v>28</v>
      </c>
      <c r="L300" t="s">
        <v>281</v>
      </c>
      <c r="M300" t="s">
        <v>280</v>
      </c>
      <c r="N300" t="s">
        <v>24</v>
      </c>
      <c r="O300" s="1">
        <v>44162</v>
      </c>
      <c r="P300">
        <v>1</v>
      </c>
    </row>
    <row r="301" spans="1:16" x14ac:dyDescent="0.25">
      <c r="A301" t="s">
        <v>25</v>
      </c>
      <c r="B301" t="s">
        <v>68</v>
      </c>
      <c r="C301" t="s">
        <v>295</v>
      </c>
      <c r="D301" t="s">
        <v>17</v>
      </c>
      <c r="E301">
        <v>1412708</v>
      </c>
      <c r="F301">
        <v>78</v>
      </c>
      <c r="G301" t="s">
        <v>255</v>
      </c>
      <c r="H301" t="s">
        <v>18</v>
      </c>
      <c r="I301" t="s">
        <v>19</v>
      </c>
      <c r="J301" t="s">
        <v>20</v>
      </c>
      <c r="K301" t="s">
        <v>28</v>
      </c>
      <c r="L301" t="s">
        <v>254</v>
      </c>
      <c r="M301" t="s">
        <v>253</v>
      </c>
      <c r="N301" t="s">
        <v>24</v>
      </c>
      <c r="O301" s="1">
        <v>44165</v>
      </c>
      <c r="P301">
        <v>1</v>
      </c>
    </row>
    <row r="302" spans="1:16" x14ac:dyDescent="0.25">
      <c r="A302" t="s">
        <v>31</v>
      </c>
      <c r="B302" t="s">
        <v>78</v>
      </c>
      <c r="C302" t="s">
        <v>294</v>
      </c>
      <c r="D302" t="s">
        <v>17</v>
      </c>
      <c r="E302">
        <v>24436345</v>
      </c>
      <c r="F302">
        <v>47</v>
      </c>
      <c r="G302" t="s">
        <v>255</v>
      </c>
      <c r="H302" t="s">
        <v>36</v>
      </c>
      <c r="I302" t="s">
        <v>19</v>
      </c>
      <c r="J302" t="s">
        <v>102</v>
      </c>
      <c r="K302" t="s">
        <v>21</v>
      </c>
      <c r="L302" t="s">
        <v>293</v>
      </c>
      <c r="M302" t="s">
        <v>292</v>
      </c>
      <c r="N302" t="s">
        <v>24</v>
      </c>
      <c r="O302" s="1">
        <v>44166</v>
      </c>
      <c r="P302">
        <v>1</v>
      </c>
    </row>
    <row r="303" spans="1:16" x14ac:dyDescent="0.25">
      <c r="A303" t="s">
        <v>75</v>
      </c>
      <c r="B303" t="s">
        <v>39</v>
      </c>
      <c r="C303" t="s">
        <v>291</v>
      </c>
      <c r="D303" t="s">
        <v>269</v>
      </c>
      <c r="E303" t="s">
        <v>290</v>
      </c>
      <c r="F303">
        <v>38</v>
      </c>
      <c r="G303" t="s">
        <v>255</v>
      </c>
      <c r="H303" t="s">
        <v>36</v>
      </c>
      <c r="I303" t="s">
        <v>19</v>
      </c>
      <c r="J303" t="s">
        <v>20</v>
      </c>
      <c r="K303" t="s">
        <v>77</v>
      </c>
      <c r="L303" t="s">
        <v>289</v>
      </c>
      <c r="M303" t="s">
        <v>288</v>
      </c>
      <c r="N303" t="s">
        <v>24</v>
      </c>
      <c r="O303" s="1">
        <v>44167</v>
      </c>
      <c r="P303">
        <v>1</v>
      </c>
    </row>
    <row r="304" spans="1:16" x14ac:dyDescent="0.25">
      <c r="A304" t="s">
        <v>97</v>
      </c>
      <c r="B304" t="s">
        <v>98</v>
      </c>
      <c r="C304" t="s">
        <v>282</v>
      </c>
      <c r="D304" t="s">
        <v>17</v>
      </c>
      <c r="E304">
        <v>34050513</v>
      </c>
      <c r="F304">
        <v>65</v>
      </c>
      <c r="G304" t="s">
        <v>255</v>
      </c>
      <c r="H304" t="s">
        <v>36</v>
      </c>
      <c r="I304" t="s">
        <v>19</v>
      </c>
      <c r="J304" t="s">
        <v>20</v>
      </c>
      <c r="K304" t="s">
        <v>21</v>
      </c>
      <c r="L304" t="s">
        <v>258</v>
      </c>
      <c r="M304" t="s">
        <v>257</v>
      </c>
      <c r="N304" t="s">
        <v>24</v>
      </c>
      <c r="O304" s="1">
        <v>44167</v>
      </c>
      <c r="P304">
        <v>1</v>
      </c>
    </row>
    <row r="305" spans="1:16" x14ac:dyDescent="0.25">
      <c r="A305" t="s">
        <v>31</v>
      </c>
      <c r="B305" t="s">
        <v>15</v>
      </c>
      <c r="C305" t="s">
        <v>287</v>
      </c>
      <c r="D305" t="s">
        <v>17</v>
      </c>
      <c r="E305">
        <v>1004754509</v>
      </c>
      <c r="F305">
        <v>18</v>
      </c>
      <c r="G305" t="s">
        <v>255</v>
      </c>
      <c r="H305" t="s">
        <v>36</v>
      </c>
      <c r="I305" t="s">
        <v>19</v>
      </c>
      <c r="J305" t="s">
        <v>20</v>
      </c>
      <c r="K305" t="s">
        <v>21</v>
      </c>
      <c r="L305" t="s">
        <v>267</v>
      </c>
      <c r="M305" t="s">
        <v>266</v>
      </c>
      <c r="N305" t="s">
        <v>24</v>
      </c>
      <c r="O305" s="1">
        <v>44167</v>
      </c>
      <c r="P305">
        <v>1</v>
      </c>
    </row>
    <row r="306" spans="1:16" x14ac:dyDescent="0.25">
      <c r="A306" t="s">
        <v>25</v>
      </c>
      <c r="B306" t="s">
        <v>39</v>
      </c>
      <c r="C306" t="s">
        <v>286</v>
      </c>
      <c r="D306" t="s">
        <v>17</v>
      </c>
      <c r="E306">
        <v>10098632</v>
      </c>
      <c r="F306">
        <v>61</v>
      </c>
      <c r="G306" t="s">
        <v>255</v>
      </c>
      <c r="H306" t="s">
        <v>18</v>
      </c>
      <c r="I306" t="s">
        <v>19</v>
      </c>
      <c r="J306" t="s">
        <v>20</v>
      </c>
      <c r="K306" t="s">
        <v>28</v>
      </c>
      <c r="L306" t="s">
        <v>254</v>
      </c>
      <c r="M306" t="s">
        <v>253</v>
      </c>
      <c r="N306" t="s">
        <v>24</v>
      </c>
      <c r="O306" s="1">
        <v>44174</v>
      </c>
      <c r="P306">
        <v>1</v>
      </c>
    </row>
    <row r="307" spans="1:16" x14ac:dyDescent="0.25">
      <c r="A307" t="s">
        <v>32</v>
      </c>
      <c r="B307" t="s">
        <v>39</v>
      </c>
      <c r="C307" t="s">
        <v>285</v>
      </c>
      <c r="D307" t="s">
        <v>17</v>
      </c>
      <c r="E307">
        <v>24918762</v>
      </c>
      <c r="F307">
        <v>81</v>
      </c>
      <c r="G307" t="s">
        <v>255</v>
      </c>
      <c r="H307" t="s">
        <v>36</v>
      </c>
      <c r="I307" t="s">
        <v>19</v>
      </c>
      <c r="J307" t="s">
        <v>20</v>
      </c>
      <c r="K307" t="s">
        <v>28</v>
      </c>
      <c r="L307" t="s">
        <v>254</v>
      </c>
      <c r="M307" t="s">
        <v>253</v>
      </c>
      <c r="N307" t="s">
        <v>24</v>
      </c>
      <c r="O307" s="1">
        <v>44174</v>
      </c>
      <c r="P307">
        <v>1</v>
      </c>
    </row>
    <row r="308" spans="1:16" x14ac:dyDescent="0.25">
      <c r="A308" t="s">
        <v>31</v>
      </c>
      <c r="B308" t="s">
        <v>78</v>
      </c>
      <c r="C308" t="s">
        <v>213</v>
      </c>
      <c r="D308" t="s">
        <v>17</v>
      </c>
      <c r="E308">
        <v>70110543</v>
      </c>
      <c r="F308">
        <v>66</v>
      </c>
      <c r="G308" t="s">
        <v>255</v>
      </c>
      <c r="H308" t="s">
        <v>18</v>
      </c>
      <c r="I308" t="s">
        <v>19</v>
      </c>
      <c r="J308" t="s">
        <v>20</v>
      </c>
      <c r="K308" t="s">
        <v>21</v>
      </c>
      <c r="L308" t="s">
        <v>258</v>
      </c>
      <c r="M308" t="s">
        <v>257</v>
      </c>
      <c r="N308" t="s">
        <v>24</v>
      </c>
      <c r="O308" s="1">
        <v>44176</v>
      </c>
      <c r="P308">
        <v>1</v>
      </c>
    </row>
    <row r="309" spans="1:16" x14ac:dyDescent="0.25">
      <c r="A309" t="s">
        <v>31</v>
      </c>
      <c r="B309" t="s">
        <v>78</v>
      </c>
      <c r="C309" t="s">
        <v>284</v>
      </c>
      <c r="D309" t="s">
        <v>17</v>
      </c>
      <c r="E309">
        <v>1087546508</v>
      </c>
      <c r="F309">
        <v>34</v>
      </c>
      <c r="G309" t="s">
        <v>255</v>
      </c>
      <c r="H309" t="s">
        <v>18</v>
      </c>
      <c r="I309" t="s">
        <v>19</v>
      </c>
      <c r="J309" t="s">
        <v>262</v>
      </c>
      <c r="K309" t="s">
        <v>21</v>
      </c>
      <c r="L309" t="s">
        <v>254</v>
      </c>
      <c r="M309" t="s">
        <v>253</v>
      </c>
      <c r="N309" t="s">
        <v>24</v>
      </c>
      <c r="O309" s="1">
        <v>44176</v>
      </c>
      <c r="P309">
        <v>1</v>
      </c>
    </row>
    <row r="310" spans="1:16" x14ac:dyDescent="0.25">
      <c r="A310" t="s">
        <v>31</v>
      </c>
      <c r="B310" t="s">
        <v>78</v>
      </c>
      <c r="C310" t="s">
        <v>283</v>
      </c>
      <c r="D310" t="s">
        <v>17</v>
      </c>
      <c r="E310">
        <v>1088309702</v>
      </c>
      <c r="F310">
        <v>27</v>
      </c>
      <c r="G310" t="s">
        <v>255</v>
      </c>
      <c r="H310" t="s">
        <v>18</v>
      </c>
      <c r="I310" t="s">
        <v>19</v>
      </c>
      <c r="J310" t="s">
        <v>20</v>
      </c>
      <c r="K310" t="s">
        <v>21</v>
      </c>
      <c r="L310" t="s">
        <v>258</v>
      </c>
      <c r="M310" t="s">
        <v>257</v>
      </c>
      <c r="N310" t="s">
        <v>24</v>
      </c>
      <c r="O310" s="1">
        <v>44176</v>
      </c>
      <c r="P310">
        <v>1</v>
      </c>
    </row>
    <row r="311" spans="1:16" x14ac:dyDescent="0.25">
      <c r="A311" t="s">
        <v>97</v>
      </c>
      <c r="B311" t="s">
        <v>98</v>
      </c>
      <c r="C311" t="s">
        <v>282</v>
      </c>
      <c r="D311" t="s">
        <v>17</v>
      </c>
      <c r="E311">
        <v>33915630</v>
      </c>
      <c r="F311">
        <v>46</v>
      </c>
      <c r="G311" t="s">
        <v>255</v>
      </c>
      <c r="H311" t="s">
        <v>36</v>
      </c>
      <c r="I311" t="s">
        <v>19</v>
      </c>
      <c r="J311" t="s">
        <v>20</v>
      </c>
      <c r="K311" t="s">
        <v>21</v>
      </c>
      <c r="L311" t="s">
        <v>281</v>
      </c>
      <c r="M311" t="s">
        <v>280</v>
      </c>
      <c r="N311" t="s">
        <v>24</v>
      </c>
      <c r="O311" s="1">
        <v>44180</v>
      </c>
      <c r="P311">
        <v>1</v>
      </c>
    </row>
    <row r="312" spans="1:16" x14ac:dyDescent="0.25">
      <c r="A312" t="s">
        <v>31</v>
      </c>
      <c r="B312" t="s">
        <v>78</v>
      </c>
      <c r="C312" t="s">
        <v>279</v>
      </c>
      <c r="D312" t="s">
        <v>17</v>
      </c>
      <c r="E312">
        <v>6280373</v>
      </c>
      <c r="F312">
        <v>68</v>
      </c>
      <c r="G312" t="s">
        <v>255</v>
      </c>
      <c r="H312" t="s">
        <v>18</v>
      </c>
      <c r="I312" t="s">
        <v>19</v>
      </c>
      <c r="J312" t="s">
        <v>102</v>
      </c>
      <c r="K312" t="s">
        <v>21</v>
      </c>
      <c r="L312" t="s">
        <v>261</v>
      </c>
      <c r="M312" t="s">
        <v>260</v>
      </c>
      <c r="N312" t="s">
        <v>24</v>
      </c>
      <c r="O312" s="1">
        <v>44183</v>
      </c>
      <c r="P312">
        <v>1</v>
      </c>
    </row>
    <row r="313" spans="1:16" x14ac:dyDescent="0.25">
      <c r="A313" t="s">
        <v>277</v>
      </c>
      <c r="B313" t="s">
        <v>212</v>
      </c>
      <c r="C313" t="s">
        <v>213</v>
      </c>
      <c r="D313" t="s">
        <v>17</v>
      </c>
      <c r="E313">
        <v>28720288</v>
      </c>
      <c r="F313">
        <v>88</v>
      </c>
      <c r="G313" t="s">
        <v>255</v>
      </c>
      <c r="H313" t="s">
        <v>36</v>
      </c>
      <c r="I313" t="s">
        <v>19</v>
      </c>
      <c r="J313" t="s">
        <v>20</v>
      </c>
      <c r="K313" t="s">
        <v>21</v>
      </c>
      <c r="L313" t="s">
        <v>275</v>
      </c>
      <c r="M313" t="s">
        <v>274</v>
      </c>
      <c r="N313" t="s">
        <v>24</v>
      </c>
      <c r="O313" s="1">
        <v>44187</v>
      </c>
      <c r="P313">
        <v>1</v>
      </c>
    </row>
    <row r="314" spans="1:16" x14ac:dyDescent="0.25">
      <c r="A314" t="s">
        <v>32</v>
      </c>
      <c r="B314" t="s">
        <v>39</v>
      </c>
      <c r="C314" t="s">
        <v>278</v>
      </c>
      <c r="D314" t="s">
        <v>17</v>
      </c>
      <c r="E314">
        <v>25042265</v>
      </c>
      <c r="F314">
        <v>78</v>
      </c>
      <c r="G314" t="s">
        <v>255</v>
      </c>
      <c r="H314" t="s">
        <v>36</v>
      </c>
      <c r="I314" t="s">
        <v>19</v>
      </c>
      <c r="J314" t="s">
        <v>20</v>
      </c>
      <c r="K314" t="s">
        <v>28</v>
      </c>
      <c r="L314" t="s">
        <v>275</v>
      </c>
      <c r="M314" t="s">
        <v>274</v>
      </c>
      <c r="N314" t="s">
        <v>24</v>
      </c>
      <c r="O314" s="1">
        <v>44187</v>
      </c>
      <c r="P314">
        <v>1</v>
      </c>
    </row>
    <row r="315" spans="1:16" x14ac:dyDescent="0.25">
      <c r="A315" t="s">
        <v>277</v>
      </c>
      <c r="B315" t="s">
        <v>212</v>
      </c>
      <c r="C315" t="s">
        <v>276</v>
      </c>
      <c r="D315" t="s">
        <v>17</v>
      </c>
      <c r="E315">
        <v>28720288</v>
      </c>
      <c r="F315">
        <v>88</v>
      </c>
      <c r="G315" t="s">
        <v>255</v>
      </c>
      <c r="H315" t="s">
        <v>36</v>
      </c>
      <c r="I315" t="s">
        <v>19</v>
      </c>
      <c r="J315" t="s">
        <v>20</v>
      </c>
      <c r="K315" t="s">
        <v>21</v>
      </c>
      <c r="L315" t="s">
        <v>275</v>
      </c>
      <c r="M315" t="s">
        <v>274</v>
      </c>
      <c r="N315" t="s">
        <v>24</v>
      </c>
      <c r="O315" s="1">
        <v>44187</v>
      </c>
      <c r="P315">
        <v>1</v>
      </c>
    </row>
    <row r="316" spans="1:16" x14ac:dyDescent="0.25">
      <c r="A316" t="s">
        <v>273</v>
      </c>
      <c r="B316" t="s">
        <v>178</v>
      </c>
      <c r="C316" t="s">
        <v>272</v>
      </c>
      <c r="D316" t="s">
        <v>17</v>
      </c>
      <c r="E316">
        <v>79898956</v>
      </c>
      <c r="F316">
        <v>42</v>
      </c>
      <c r="G316" t="s">
        <v>255</v>
      </c>
      <c r="H316" t="s">
        <v>18</v>
      </c>
      <c r="I316" t="s">
        <v>19</v>
      </c>
      <c r="J316" t="s">
        <v>143</v>
      </c>
      <c r="K316" t="s">
        <v>271</v>
      </c>
      <c r="L316" t="s">
        <v>258</v>
      </c>
      <c r="M316" t="s">
        <v>257</v>
      </c>
      <c r="N316" t="s">
        <v>24</v>
      </c>
      <c r="O316" s="1">
        <v>44193</v>
      </c>
      <c r="P316">
        <v>1</v>
      </c>
    </row>
    <row r="317" spans="1:16" x14ac:dyDescent="0.25">
      <c r="A317" t="s">
        <v>75</v>
      </c>
      <c r="B317" t="s">
        <v>33</v>
      </c>
      <c r="C317" t="s">
        <v>270</v>
      </c>
      <c r="D317" t="s">
        <v>269</v>
      </c>
      <c r="E317" t="s">
        <v>268</v>
      </c>
      <c r="F317">
        <v>26</v>
      </c>
      <c r="G317" t="s">
        <v>255</v>
      </c>
      <c r="H317" t="s">
        <v>36</v>
      </c>
      <c r="I317" t="s">
        <v>19</v>
      </c>
      <c r="J317" t="s">
        <v>20</v>
      </c>
      <c r="K317" t="s">
        <v>77</v>
      </c>
      <c r="L317" t="s">
        <v>267</v>
      </c>
      <c r="M317" t="s">
        <v>266</v>
      </c>
      <c r="N317" t="s">
        <v>24</v>
      </c>
      <c r="O317" s="1">
        <v>44193</v>
      </c>
      <c r="P317">
        <v>1</v>
      </c>
    </row>
    <row r="318" spans="1:16" x14ac:dyDescent="0.25">
      <c r="A318" t="s">
        <v>31</v>
      </c>
      <c r="B318" t="s">
        <v>212</v>
      </c>
      <c r="C318" t="s">
        <v>265</v>
      </c>
      <c r="D318" t="s">
        <v>17</v>
      </c>
      <c r="E318">
        <v>1088238385</v>
      </c>
      <c r="F318">
        <v>34</v>
      </c>
      <c r="G318" t="s">
        <v>255</v>
      </c>
      <c r="H318" t="s">
        <v>36</v>
      </c>
      <c r="I318" t="s">
        <v>19</v>
      </c>
      <c r="J318" t="s">
        <v>102</v>
      </c>
      <c r="K318" t="s">
        <v>21</v>
      </c>
      <c r="L318" t="s">
        <v>264</v>
      </c>
      <c r="M318" t="s">
        <v>263</v>
      </c>
      <c r="N318" t="s">
        <v>24</v>
      </c>
      <c r="O318" s="1">
        <v>44194</v>
      </c>
      <c r="P318">
        <v>1</v>
      </c>
    </row>
    <row r="319" spans="1:16" x14ac:dyDescent="0.25">
      <c r="A319" t="s">
        <v>31</v>
      </c>
      <c r="B319" t="s">
        <v>78</v>
      </c>
      <c r="C319" t="s">
        <v>213</v>
      </c>
      <c r="D319" t="s">
        <v>17</v>
      </c>
      <c r="E319">
        <v>42021122</v>
      </c>
      <c r="F319">
        <v>59</v>
      </c>
      <c r="G319" t="s">
        <v>255</v>
      </c>
      <c r="H319" t="s">
        <v>36</v>
      </c>
      <c r="I319" t="s">
        <v>19</v>
      </c>
      <c r="J319" t="s">
        <v>262</v>
      </c>
      <c r="K319" t="s">
        <v>21</v>
      </c>
      <c r="L319" t="s">
        <v>261</v>
      </c>
      <c r="M319" t="s">
        <v>260</v>
      </c>
      <c r="N319" t="s">
        <v>24</v>
      </c>
      <c r="O319" s="1">
        <v>44194</v>
      </c>
      <c r="P319">
        <v>1</v>
      </c>
    </row>
    <row r="320" spans="1:16" x14ac:dyDescent="0.25">
      <c r="A320" t="s">
        <v>31</v>
      </c>
      <c r="B320" t="s">
        <v>15</v>
      </c>
      <c r="C320" t="s">
        <v>259</v>
      </c>
      <c r="D320" t="s">
        <v>17</v>
      </c>
      <c r="E320">
        <v>4510206</v>
      </c>
      <c r="F320">
        <v>78</v>
      </c>
      <c r="G320" t="s">
        <v>255</v>
      </c>
      <c r="H320" t="s">
        <v>18</v>
      </c>
      <c r="I320" t="s">
        <v>19</v>
      </c>
      <c r="J320" t="s">
        <v>20</v>
      </c>
      <c r="K320" t="s">
        <v>21</v>
      </c>
      <c r="L320" t="s">
        <v>258</v>
      </c>
      <c r="M320" t="s">
        <v>257</v>
      </c>
      <c r="N320" t="s">
        <v>24</v>
      </c>
      <c r="O320" s="1">
        <v>44195</v>
      </c>
      <c r="P320">
        <v>1</v>
      </c>
    </row>
    <row r="321" spans="1:16" x14ac:dyDescent="0.25">
      <c r="A321" t="s">
        <v>31</v>
      </c>
      <c r="B321" t="s">
        <v>15</v>
      </c>
      <c r="C321" t="s">
        <v>256</v>
      </c>
      <c r="D321" t="s">
        <v>17</v>
      </c>
      <c r="E321">
        <v>51606787</v>
      </c>
      <c r="F321">
        <v>63</v>
      </c>
      <c r="G321" t="s">
        <v>255</v>
      </c>
      <c r="H321" t="s">
        <v>36</v>
      </c>
      <c r="I321" t="s">
        <v>19</v>
      </c>
      <c r="J321" t="s">
        <v>20</v>
      </c>
      <c r="K321" t="s">
        <v>21</v>
      </c>
      <c r="L321" t="s">
        <v>254</v>
      </c>
      <c r="M321" t="s">
        <v>253</v>
      </c>
      <c r="N321" t="s">
        <v>24</v>
      </c>
      <c r="O321" s="1">
        <v>44195</v>
      </c>
      <c r="P321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2"/>
  <sheetViews>
    <sheetView topLeftCell="A31" workbookViewId="0">
      <selection activeCell="E39" sqref="E39:G44"/>
    </sheetView>
  </sheetViews>
  <sheetFormatPr baseColWidth="10" defaultRowHeight="15" x14ac:dyDescent="0.25"/>
  <cols>
    <col min="1" max="1" width="17.5703125" customWidth="1"/>
    <col min="2" max="2" width="22.42578125" customWidth="1"/>
    <col min="3" max="3" width="4" customWidth="1"/>
    <col min="4" max="4" width="12.28515625" bestFit="1" customWidth="1"/>
    <col min="5" max="5" width="80.85546875" customWidth="1"/>
    <col min="6" max="6" width="10.7109375" customWidth="1"/>
    <col min="7" max="7" width="12.7109375" bestFit="1" customWidth="1"/>
  </cols>
  <sheetData>
    <row r="2" spans="1:8" x14ac:dyDescent="0.25">
      <c r="D2" s="7" t="s">
        <v>617</v>
      </c>
      <c r="E2" s="21" t="s">
        <v>243</v>
      </c>
      <c r="F2" s="21" t="s">
        <v>607</v>
      </c>
      <c r="G2" s="21" t="s">
        <v>241</v>
      </c>
    </row>
    <row r="3" spans="1:8" x14ac:dyDescent="0.25">
      <c r="A3" s="2" t="s">
        <v>237</v>
      </c>
      <c r="B3" t="s">
        <v>606</v>
      </c>
      <c r="D3" s="7" t="s">
        <v>258</v>
      </c>
      <c r="E3" s="44" t="s">
        <v>257</v>
      </c>
      <c r="F3" s="17">
        <v>75</v>
      </c>
      <c r="G3" s="22">
        <f>F3/$F$13</f>
        <v>0.24916943521594684</v>
      </c>
      <c r="H3">
        <v>1</v>
      </c>
    </row>
    <row r="4" spans="1:8" x14ac:dyDescent="0.25">
      <c r="A4" s="3" t="s">
        <v>257</v>
      </c>
      <c r="B4" s="5">
        <v>75</v>
      </c>
      <c r="D4" s="7" t="s">
        <v>254</v>
      </c>
      <c r="E4" s="44" t="s">
        <v>253</v>
      </c>
      <c r="F4" s="17">
        <v>67</v>
      </c>
      <c r="G4" s="22">
        <f>F4/$F$13</f>
        <v>0.22259136212624583</v>
      </c>
      <c r="H4">
        <v>2</v>
      </c>
    </row>
    <row r="5" spans="1:8" x14ac:dyDescent="0.25">
      <c r="A5" s="3" t="s">
        <v>253</v>
      </c>
      <c r="B5" s="5">
        <v>67</v>
      </c>
      <c r="D5" s="7" t="s">
        <v>275</v>
      </c>
      <c r="E5" s="44" t="s">
        <v>274</v>
      </c>
      <c r="F5" s="17">
        <v>57</v>
      </c>
      <c r="G5" s="22">
        <f>F5/$F$13</f>
        <v>0.18936877076411959</v>
      </c>
      <c r="H5">
        <v>3</v>
      </c>
    </row>
    <row r="6" spans="1:8" x14ac:dyDescent="0.25">
      <c r="A6" s="3" t="s">
        <v>274</v>
      </c>
      <c r="B6" s="5">
        <v>57</v>
      </c>
      <c r="D6" s="7" t="s">
        <v>267</v>
      </c>
      <c r="E6" s="44" t="s">
        <v>266</v>
      </c>
      <c r="F6" s="17">
        <v>32</v>
      </c>
      <c r="G6" s="22">
        <f>F6/$F$13</f>
        <v>0.10631229235880399</v>
      </c>
      <c r="H6">
        <v>4</v>
      </c>
    </row>
    <row r="7" spans="1:8" x14ac:dyDescent="0.25">
      <c r="A7" s="3" t="s">
        <v>266</v>
      </c>
      <c r="B7" s="5">
        <v>32</v>
      </c>
      <c r="D7" s="7" t="s">
        <v>261</v>
      </c>
      <c r="E7" s="44" t="s">
        <v>260</v>
      </c>
      <c r="F7" s="17">
        <v>31</v>
      </c>
      <c r="G7" s="22">
        <f>F7/$F$13</f>
        <v>0.10299003322259136</v>
      </c>
      <c r="H7">
        <v>5</v>
      </c>
    </row>
    <row r="8" spans="1:8" x14ac:dyDescent="0.25">
      <c r="A8" s="3" t="s">
        <v>260</v>
      </c>
      <c r="B8" s="5">
        <v>31</v>
      </c>
      <c r="D8" s="7" t="s">
        <v>281</v>
      </c>
      <c r="E8" s="44" t="s">
        <v>280</v>
      </c>
      <c r="F8" s="17">
        <v>15</v>
      </c>
      <c r="G8" s="22">
        <f>F8/$F$13</f>
        <v>4.9833887043189369E-2</v>
      </c>
      <c r="H8">
        <v>6</v>
      </c>
    </row>
    <row r="9" spans="1:8" x14ac:dyDescent="0.25">
      <c r="A9" s="3" t="s">
        <v>280</v>
      </c>
      <c r="B9" s="5">
        <v>15</v>
      </c>
      <c r="D9" s="7" t="s">
        <v>289</v>
      </c>
      <c r="E9" s="44" t="s">
        <v>288</v>
      </c>
      <c r="F9" s="17">
        <v>7</v>
      </c>
      <c r="G9" s="22">
        <f>F9/$F$13</f>
        <v>2.3255813953488372E-2</v>
      </c>
      <c r="H9">
        <v>7</v>
      </c>
    </row>
    <row r="10" spans="1:8" x14ac:dyDescent="0.25">
      <c r="A10" s="3" t="s">
        <v>288</v>
      </c>
      <c r="B10" s="5">
        <v>7</v>
      </c>
      <c r="D10" s="7" t="s">
        <v>383</v>
      </c>
      <c r="E10" s="44" t="s">
        <v>382</v>
      </c>
      <c r="F10" s="17">
        <v>6</v>
      </c>
      <c r="G10" s="22">
        <f>F10/$F$13</f>
        <v>1.9933554817275746E-2</v>
      </c>
      <c r="H10">
        <v>8</v>
      </c>
    </row>
    <row r="11" spans="1:8" x14ac:dyDescent="0.25">
      <c r="A11" s="3" t="s">
        <v>382</v>
      </c>
      <c r="B11" s="5">
        <v>6</v>
      </c>
      <c r="D11" s="7" t="s">
        <v>378</v>
      </c>
      <c r="E11" s="44" t="s">
        <v>377</v>
      </c>
      <c r="F11" s="17">
        <v>6</v>
      </c>
      <c r="G11" s="22">
        <f>F11/$F$13</f>
        <v>1.9933554817275746E-2</v>
      </c>
      <c r="H11">
        <v>9</v>
      </c>
    </row>
    <row r="12" spans="1:8" x14ac:dyDescent="0.25">
      <c r="A12" s="3" t="s">
        <v>377</v>
      </c>
      <c r="B12" s="5">
        <v>6</v>
      </c>
      <c r="D12" s="7" t="s">
        <v>344</v>
      </c>
      <c r="E12" s="44" t="s">
        <v>343</v>
      </c>
      <c r="F12" s="17">
        <v>5</v>
      </c>
      <c r="G12" s="22">
        <f>F12/$F$13</f>
        <v>1.6611295681063124E-2</v>
      </c>
      <c r="H12">
        <v>10</v>
      </c>
    </row>
    <row r="13" spans="1:8" x14ac:dyDescent="0.25">
      <c r="A13" s="3" t="s">
        <v>343</v>
      </c>
      <c r="B13" s="5">
        <v>5</v>
      </c>
      <c r="D13" s="7"/>
      <c r="E13" s="44" t="s">
        <v>239</v>
      </c>
      <c r="F13" s="17">
        <f>SUM(F3:F12)</f>
        <v>301</v>
      </c>
      <c r="G13" s="22">
        <f>F13/$F$13</f>
        <v>1</v>
      </c>
    </row>
    <row r="14" spans="1:8" x14ac:dyDescent="0.25">
      <c r="A14" s="3" t="s">
        <v>310</v>
      </c>
      <c r="B14" s="5">
        <v>5</v>
      </c>
      <c r="G14" s="11"/>
    </row>
    <row r="15" spans="1:8" x14ac:dyDescent="0.25">
      <c r="A15" s="3" t="s">
        <v>263</v>
      </c>
      <c r="B15" s="5">
        <v>3</v>
      </c>
      <c r="E15" s="9"/>
    </row>
    <row r="16" spans="1:8" x14ac:dyDescent="0.25">
      <c r="A16" s="3" t="s">
        <v>419</v>
      </c>
      <c r="B16" s="5">
        <v>3</v>
      </c>
      <c r="E16" s="9"/>
    </row>
    <row r="17" spans="1:7" x14ac:dyDescent="0.25">
      <c r="A17" s="3" t="s">
        <v>434</v>
      </c>
      <c r="B17" s="5">
        <v>2</v>
      </c>
      <c r="E17" s="6" t="s">
        <v>244</v>
      </c>
      <c r="F17" s="6" t="s">
        <v>242</v>
      </c>
      <c r="G17" s="6" t="s">
        <v>241</v>
      </c>
    </row>
    <row r="18" spans="1:7" x14ac:dyDescent="0.25">
      <c r="A18" s="3" t="s">
        <v>292</v>
      </c>
      <c r="B18" s="5">
        <v>2</v>
      </c>
      <c r="E18" s="32" t="s">
        <v>31</v>
      </c>
      <c r="F18" s="33">
        <v>171</v>
      </c>
      <c r="G18" s="8">
        <f>F18/$F$30</f>
        <v>0.53437500000000004</v>
      </c>
    </row>
    <row r="19" spans="1:7" x14ac:dyDescent="0.25">
      <c r="A19" s="3" t="s">
        <v>362</v>
      </c>
      <c r="B19" s="5">
        <v>1</v>
      </c>
      <c r="E19" s="32" t="s">
        <v>25</v>
      </c>
      <c r="F19" s="33">
        <v>56</v>
      </c>
      <c r="G19" s="8">
        <f>F19/$F$30</f>
        <v>0.17499999999999999</v>
      </c>
    </row>
    <row r="20" spans="1:7" x14ac:dyDescent="0.25">
      <c r="A20" s="3" t="s">
        <v>317</v>
      </c>
      <c r="B20" s="5">
        <v>1</v>
      </c>
      <c r="E20" s="32" t="s">
        <v>32</v>
      </c>
      <c r="F20" s="33">
        <v>37</v>
      </c>
      <c r="G20" s="8">
        <f>F20/$F$30</f>
        <v>0.11562500000000001</v>
      </c>
    </row>
    <row r="21" spans="1:7" x14ac:dyDescent="0.25">
      <c r="A21" s="3" t="s">
        <v>429</v>
      </c>
      <c r="B21" s="5">
        <v>1</v>
      </c>
      <c r="E21" s="32" t="s">
        <v>97</v>
      </c>
      <c r="F21" s="33">
        <v>23</v>
      </c>
      <c r="G21" s="8">
        <f>F21/$F$30</f>
        <v>7.1874999999999994E-2</v>
      </c>
    </row>
    <row r="22" spans="1:7" x14ac:dyDescent="0.25">
      <c r="A22" s="3" t="s">
        <v>315</v>
      </c>
      <c r="B22" s="5">
        <v>1</v>
      </c>
      <c r="E22" s="32" t="s">
        <v>94</v>
      </c>
      <c r="F22" s="33">
        <v>7</v>
      </c>
      <c r="G22" s="8">
        <f>F22/$F$30</f>
        <v>2.1874999999999999E-2</v>
      </c>
    </row>
    <row r="23" spans="1:7" x14ac:dyDescent="0.25">
      <c r="A23" s="3" t="s">
        <v>238</v>
      </c>
      <c r="B23" s="5"/>
      <c r="E23" s="32" t="s">
        <v>342</v>
      </c>
      <c r="F23" s="33">
        <v>4</v>
      </c>
      <c r="G23" s="8">
        <f>F23/$F$30</f>
        <v>1.2500000000000001E-2</v>
      </c>
    </row>
    <row r="24" spans="1:7" x14ac:dyDescent="0.25">
      <c r="A24" s="3" t="s">
        <v>239</v>
      </c>
      <c r="B24" s="5">
        <v>320</v>
      </c>
      <c r="E24" s="32" t="s">
        <v>570</v>
      </c>
      <c r="F24" s="33">
        <v>3</v>
      </c>
      <c r="G24" s="8">
        <f>F24/$F$30</f>
        <v>9.3749999999999997E-3</v>
      </c>
    </row>
    <row r="25" spans="1:7" x14ac:dyDescent="0.25">
      <c r="E25" s="32" t="s">
        <v>442</v>
      </c>
      <c r="F25" s="33">
        <v>3</v>
      </c>
      <c r="G25" s="8">
        <f>F25/$F$30</f>
        <v>9.3749999999999997E-3</v>
      </c>
    </row>
    <row r="26" spans="1:7" x14ac:dyDescent="0.25">
      <c r="E26" s="32" t="s">
        <v>277</v>
      </c>
      <c r="F26" s="33">
        <v>3</v>
      </c>
      <c r="G26" s="8">
        <f>F26/$F$30</f>
        <v>9.3749999999999997E-3</v>
      </c>
    </row>
    <row r="27" spans="1:7" x14ac:dyDescent="0.25">
      <c r="A27" s="2" t="s">
        <v>237</v>
      </c>
      <c r="B27" t="s">
        <v>606</v>
      </c>
      <c r="E27" s="32" t="s">
        <v>427</v>
      </c>
      <c r="F27" s="33">
        <v>2</v>
      </c>
      <c r="G27" s="8">
        <f>F27/$F$30</f>
        <v>6.2500000000000003E-3</v>
      </c>
    </row>
    <row r="28" spans="1:7" x14ac:dyDescent="0.25">
      <c r="A28" s="3" t="s">
        <v>25</v>
      </c>
      <c r="B28" s="5">
        <v>56</v>
      </c>
      <c r="E28" s="32" t="s">
        <v>75</v>
      </c>
      <c r="F28" s="33">
        <v>2</v>
      </c>
      <c r="G28" s="8">
        <f>F28/$F$30</f>
        <v>6.2500000000000003E-3</v>
      </c>
    </row>
    <row r="29" spans="1:7" x14ac:dyDescent="0.25">
      <c r="A29" s="3" t="s">
        <v>427</v>
      </c>
      <c r="B29" s="5">
        <v>2</v>
      </c>
      <c r="E29" s="32" t="s">
        <v>417</v>
      </c>
      <c r="F29" s="33">
        <v>2</v>
      </c>
      <c r="G29" s="8">
        <f>F29/$F$30</f>
        <v>6.2500000000000003E-3</v>
      </c>
    </row>
    <row r="30" spans="1:7" x14ac:dyDescent="0.25">
      <c r="A30" s="3" t="s">
        <v>14</v>
      </c>
      <c r="B30" s="5">
        <v>1</v>
      </c>
      <c r="E30" s="32" t="s">
        <v>239</v>
      </c>
      <c r="F30" s="34">
        <v>320</v>
      </c>
      <c r="G30" s="8">
        <f>F30/$F$30</f>
        <v>1</v>
      </c>
    </row>
    <row r="31" spans="1:7" x14ac:dyDescent="0.25">
      <c r="A31" s="3" t="s">
        <v>342</v>
      </c>
      <c r="B31" s="5">
        <v>4</v>
      </c>
      <c r="E31" s="30"/>
      <c r="F31" s="31"/>
    </row>
    <row r="32" spans="1:7" x14ac:dyDescent="0.25">
      <c r="A32" s="3" t="s">
        <v>97</v>
      </c>
      <c r="B32" s="5">
        <v>23</v>
      </c>
      <c r="E32" s="30"/>
      <c r="F32" s="31"/>
    </row>
    <row r="33" spans="1:7" x14ac:dyDescent="0.25">
      <c r="A33" s="3" t="s">
        <v>94</v>
      </c>
      <c r="B33" s="5">
        <v>7</v>
      </c>
      <c r="E33" s="6" t="s">
        <v>247</v>
      </c>
      <c r="F33" s="6" t="s">
        <v>242</v>
      </c>
      <c r="G33" s="6" t="s">
        <v>241</v>
      </c>
    </row>
    <row r="34" spans="1:7" x14ac:dyDescent="0.25">
      <c r="A34" s="3" t="s">
        <v>570</v>
      </c>
      <c r="B34" s="5">
        <v>3</v>
      </c>
      <c r="E34" s="32" t="s">
        <v>55</v>
      </c>
      <c r="F34" s="33">
        <v>26</v>
      </c>
      <c r="G34" s="8">
        <f>F34/$F$36</f>
        <v>8.1250000000000003E-2</v>
      </c>
    </row>
    <row r="35" spans="1:7" x14ac:dyDescent="0.25">
      <c r="A35" s="3" t="s">
        <v>75</v>
      </c>
      <c r="B35" s="5">
        <v>2</v>
      </c>
      <c r="E35" s="32" t="s">
        <v>19</v>
      </c>
      <c r="F35" s="33">
        <v>294</v>
      </c>
      <c r="G35" s="8">
        <f>F35/$F$36</f>
        <v>0.91874999999999996</v>
      </c>
    </row>
    <row r="36" spans="1:7" x14ac:dyDescent="0.25">
      <c r="A36" s="3" t="s">
        <v>442</v>
      </c>
      <c r="B36" s="5">
        <v>3</v>
      </c>
      <c r="E36" s="32" t="s">
        <v>239</v>
      </c>
      <c r="F36" s="33">
        <v>320</v>
      </c>
      <c r="G36" s="8">
        <f>F36/$F$36</f>
        <v>1</v>
      </c>
    </row>
    <row r="37" spans="1:7" x14ac:dyDescent="0.25">
      <c r="A37" s="3" t="s">
        <v>32</v>
      </c>
      <c r="B37" s="5">
        <v>37</v>
      </c>
      <c r="E37" s="30"/>
      <c r="F37" s="31"/>
    </row>
    <row r="38" spans="1:7" x14ac:dyDescent="0.25">
      <c r="A38" s="3" t="s">
        <v>349</v>
      </c>
      <c r="B38" s="5">
        <v>1</v>
      </c>
    </row>
    <row r="39" spans="1:7" x14ac:dyDescent="0.25">
      <c r="A39" s="3" t="s">
        <v>321</v>
      </c>
      <c r="B39" s="5">
        <v>1</v>
      </c>
      <c r="E39" s="6" t="s">
        <v>248</v>
      </c>
      <c r="F39" s="6" t="s">
        <v>242</v>
      </c>
      <c r="G39" s="6" t="s">
        <v>241</v>
      </c>
    </row>
    <row r="40" spans="1:7" x14ac:dyDescent="0.25">
      <c r="A40" s="3" t="s">
        <v>273</v>
      </c>
      <c r="B40" s="5">
        <v>1</v>
      </c>
      <c r="E40" s="32" t="s">
        <v>21</v>
      </c>
      <c r="F40" s="33">
        <v>217</v>
      </c>
      <c r="G40" s="8">
        <f>F40/$F$44</f>
        <v>0.67812499999999998</v>
      </c>
    </row>
    <row r="41" spans="1:7" x14ac:dyDescent="0.25">
      <c r="A41" s="3" t="s">
        <v>306</v>
      </c>
      <c r="B41" s="5">
        <v>1</v>
      </c>
      <c r="E41" s="32" t="s">
        <v>271</v>
      </c>
      <c r="F41" s="33">
        <v>1</v>
      </c>
      <c r="G41" s="8">
        <f>F41/$F$44</f>
        <v>3.1250000000000002E-3</v>
      </c>
    </row>
    <row r="42" spans="1:7" x14ac:dyDescent="0.25">
      <c r="A42" s="3" t="s">
        <v>447</v>
      </c>
      <c r="B42" s="5">
        <v>1</v>
      </c>
      <c r="E42" s="32" t="s">
        <v>28</v>
      </c>
      <c r="F42" s="33">
        <v>100</v>
      </c>
      <c r="G42" s="8">
        <f>F42/$F$44</f>
        <v>0.3125</v>
      </c>
    </row>
    <row r="43" spans="1:7" x14ac:dyDescent="0.25">
      <c r="A43" s="3" t="s">
        <v>584</v>
      </c>
      <c r="B43" s="5">
        <v>1</v>
      </c>
      <c r="E43" s="32" t="s">
        <v>77</v>
      </c>
      <c r="F43" s="33">
        <v>2</v>
      </c>
      <c r="G43" s="8">
        <f>F43/$F$44</f>
        <v>6.2500000000000003E-3</v>
      </c>
    </row>
    <row r="44" spans="1:7" x14ac:dyDescent="0.25">
      <c r="A44" s="3" t="s">
        <v>277</v>
      </c>
      <c r="B44" s="5">
        <v>3</v>
      </c>
      <c r="E44" s="32" t="s">
        <v>239</v>
      </c>
      <c r="F44" s="34">
        <v>320</v>
      </c>
      <c r="G44" s="8">
        <f>F44/$F$44</f>
        <v>1</v>
      </c>
    </row>
    <row r="45" spans="1:7" x14ac:dyDescent="0.25">
      <c r="A45" s="3" t="s">
        <v>417</v>
      </c>
      <c r="B45" s="5">
        <v>2</v>
      </c>
    </row>
    <row r="46" spans="1:7" x14ac:dyDescent="0.25">
      <c r="A46" s="3" t="s">
        <v>31</v>
      </c>
      <c r="B46" s="5">
        <v>171</v>
      </c>
    </row>
    <row r="47" spans="1:7" x14ac:dyDescent="0.25">
      <c r="A47" s="3" t="s">
        <v>238</v>
      </c>
      <c r="B47" s="5"/>
    </row>
    <row r="48" spans="1:7" x14ac:dyDescent="0.25">
      <c r="A48" s="3" t="s">
        <v>239</v>
      </c>
      <c r="B48" s="5">
        <v>320</v>
      </c>
      <c r="E48" s="29"/>
      <c r="F48" s="29"/>
    </row>
    <row r="49" spans="1:6" x14ac:dyDescent="0.25">
      <c r="E49" s="29"/>
      <c r="F49" s="29"/>
    </row>
    <row r="50" spans="1:6" x14ac:dyDescent="0.25">
      <c r="A50" s="2" t="s">
        <v>237</v>
      </c>
      <c r="B50" t="s">
        <v>606</v>
      </c>
    </row>
    <row r="51" spans="1:6" x14ac:dyDescent="0.25">
      <c r="A51" s="3" t="s">
        <v>55</v>
      </c>
      <c r="B51" s="5">
        <v>26</v>
      </c>
    </row>
    <row r="52" spans="1:6" x14ac:dyDescent="0.25">
      <c r="A52" s="3" t="s">
        <v>19</v>
      </c>
      <c r="B52" s="5">
        <v>294</v>
      </c>
    </row>
    <row r="53" spans="1:6" x14ac:dyDescent="0.25">
      <c r="A53" s="3" t="s">
        <v>238</v>
      </c>
      <c r="B53" s="5"/>
    </row>
    <row r="54" spans="1:6" x14ac:dyDescent="0.25">
      <c r="A54" s="3" t="s">
        <v>239</v>
      </c>
      <c r="B54" s="5">
        <v>320</v>
      </c>
    </row>
    <row r="56" spans="1:6" x14ac:dyDescent="0.25">
      <c r="A56" s="2" t="s">
        <v>606</v>
      </c>
      <c r="B56" s="2" t="s">
        <v>249</v>
      </c>
    </row>
    <row r="57" spans="1:6" x14ac:dyDescent="0.25">
      <c r="A57" s="2" t="s">
        <v>237</v>
      </c>
      <c r="B57" t="s">
        <v>36</v>
      </c>
      <c r="C57" t="s">
        <v>18</v>
      </c>
      <c r="D57" t="s">
        <v>238</v>
      </c>
      <c r="E57" t="s">
        <v>239</v>
      </c>
    </row>
    <row r="58" spans="1:6" x14ac:dyDescent="0.25">
      <c r="A58" s="3">
        <v>2</v>
      </c>
      <c r="B58" s="5">
        <v>1</v>
      </c>
      <c r="C58" s="5">
        <v>2</v>
      </c>
      <c r="D58" s="5"/>
      <c r="E58" s="5">
        <v>3</v>
      </c>
    </row>
    <row r="59" spans="1:6" x14ac:dyDescent="0.25">
      <c r="A59" s="3">
        <v>3</v>
      </c>
      <c r="B59" s="5">
        <v>1</v>
      </c>
      <c r="C59" s="5"/>
      <c r="D59" s="5"/>
      <c r="E59" s="5">
        <v>1</v>
      </c>
    </row>
    <row r="60" spans="1:6" x14ac:dyDescent="0.25">
      <c r="A60" s="3">
        <v>4</v>
      </c>
      <c r="B60" s="5">
        <v>1</v>
      </c>
      <c r="C60" s="5"/>
      <c r="D60" s="5"/>
      <c r="E60" s="5">
        <v>1</v>
      </c>
    </row>
    <row r="61" spans="1:6" x14ac:dyDescent="0.25">
      <c r="A61" s="3">
        <v>5</v>
      </c>
      <c r="B61" s="5">
        <v>3</v>
      </c>
      <c r="C61" s="5">
        <v>1</v>
      </c>
      <c r="D61" s="5"/>
      <c r="E61" s="5">
        <v>4</v>
      </c>
    </row>
    <row r="62" spans="1:6" x14ac:dyDescent="0.25">
      <c r="A62" s="3">
        <v>6</v>
      </c>
      <c r="B62" s="5">
        <v>4</v>
      </c>
      <c r="C62" s="5">
        <v>1</v>
      </c>
      <c r="D62" s="5"/>
      <c r="E62" s="5">
        <v>5</v>
      </c>
    </row>
    <row r="63" spans="1:6" x14ac:dyDescent="0.25">
      <c r="A63" s="3">
        <v>7</v>
      </c>
      <c r="B63" s="5">
        <v>2</v>
      </c>
      <c r="C63" s="5">
        <v>1</v>
      </c>
      <c r="D63" s="5"/>
      <c r="E63" s="5">
        <v>3</v>
      </c>
    </row>
    <row r="64" spans="1:6" x14ac:dyDescent="0.25">
      <c r="A64" s="3">
        <v>8</v>
      </c>
      <c r="B64" s="5"/>
      <c r="C64" s="5">
        <v>1</v>
      </c>
      <c r="D64" s="5"/>
      <c r="E64" s="5">
        <v>1</v>
      </c>
    </row>
    <row r="65" spans="1:5" x14ac:dyDescent="0.25">
      <c r="A65" s="3">
        <v>9</v>
      </c>
      <c r="B65" s="5"/>
      <c r="C65" s="5">
        <v>2</v>
      </c>
      <c r="D65" s="5"/>
      <c r="E65" s="5">
        <v>2</v>
      </c>
    </row>
    <row r="66" spans="1:5" x14ac:dyDescent="0.25">
      <c r="A66" s="3">
        <v>10</v>
      </c>
      <c r="B66" s="5">
        <v>3</v>
      </c>
      <c r="C66" s="5"/>
      <c r="D66" s="5"/>
      <c r="E66" s="5">
        <v>3</v>
      </c>
    </row>
    <row r="67" spans="1:5" x14ac:dyDescent="0.25">
      <c r="A67" s="3">
        <v>11</v>
      </c>
      <c r="B67" s="5">
        <v>1</v>
      </c>
      <c r="C67" s="5"/>
      <c r="D67" s="5"/>
      <c r="E67" s="5">
        <v>1</v>
      </c>
    </row>
    <row r="68" spans="1:5" x14ac:dyDescent="0.25">
      <c r="A68" s="3">
        <v>12</v>
      </c>
      <c r="B68" s="5"/>
      <c r="C68" s="5">
        <v>1</v>
      </c>
      <c r="D68" s="5"/>
      <c r="E68" s="5">
        <v>1</v>
      </c>
    </row>
    <row r="69" spans="1:5" x14ac:dyDescent="0.25">
      <c r="A69" s="3">
        <v>13</v>
      </c>
      <c r="B69" s="5">
        <v>1</v>
      </c>
      <c r="C69" s="5"/>
      <c r="D69" s="5"/>
      <c r="E69" s="5">
        <v>1</v>
      </c>
    </row>
    <row r="70" spans="1:5" x14ac:dyDescent="0.25">
      <c r="A70" s="3">
        <v>15</v>
      </c>
      <c r="B70" s="5">
        <v>1</v>
      </c>
      <c r="C70" s="5">
        <v>2</v>
      </c>
      <c r="D70" s="5"/>
      <c r="E70" s="5">
        <v>3</v>
      </c>
    </row>
    <row r="71" spans="1:5" x14ac:dyDescent="0.25">
      <c r="A71" s="3">
        <v>16</v>
      </c>
      <c r="B71" s="5">
        <v>1</v>
      </c>
      <c r="C71" s="5"/>
      <c r="D71" s="5"/>
      <c r="E71" s="5">
        <v>1</v>
      </c>
    </row>
    <row r="72" spans="1:5" x14ac:dyDescent="0.25">
      <c r="A72" s="3">
        <v>17</v>
      </c>
      <c r="B72" s="5">
        <v>1</v>
      </c>
      <c r="C72" s="5"/>
      <c r="D72" s="5"/>
      <c r="E72" s="5">
        <v>1</v>
      </c>
    </row>
    <row r="73" spans="1:5" x14ac:dyDescent="0.25">
      <c r="A73" s="3">
        <v>18</v>
      </c>
      <c r="B73" s="5">
        <v>3</v>
      </c>
      <c r="C73" s="5">
        <v>3</v>
      </c>
      <c r="D73" s="5"/>
      <c r="E73" s="5">
        <v>6</v>
      </c>
    </row>
    <row r="74" spans="1:5" x14ac:dyDescent="0.25">
      <c r="A74" s="3">
        <v>19</v>
      </c>
      <c r="B74" s="5">
        <v>3</v>
      </c>
      <c r="C74" s="5">
        <v>1</v>
      </c>
      <c r="D74" s="5"/>
      <c r="E74" s="5">
        <v>4</v>
      </c>
    </row>
    <row r="75" spans="1:5" x14ac:dyDescent="0.25">
      <c r="A75" s="3">
        <v>20</v>
      </c>
      <c r="B75" s="5">
        <v>1</v>
      </c>
      <c r="C75" s="5"/>
      <c r="D75" s="5"/>
      <c r="E75" s="5">
        <v>1</v>
      </c>
    </row>
    <row r="76" spans="1:5" x14ac:dyDescent="0.25">
      <c r="A76" s="3">
        <v>22</v>
      </c>
      <c r="B76" s="5">
        <v>2</v>
      </c>
      <c r="C76" s="5">
        <v>2</v>
      </c>
      <c r="D76" s="5"/>
      <c r="E76" s="5">
        <v>4</v>
      </c>
    </row>
    <row r="77" spans="1:5" x14ac:dyDescent="0.25">
      <c r="A77" s="3">
        <v>23</v>
      </c>
      <c r="B77" s="5">
        <v>2</v>
      </c>
      <c r="C77" s="5">
        <v>1</v>
      </c>
      <c r="D77" s="5"/>
      <c r="E77" s="5">
        <v>3</v>
      </c>
    </row>
    <row r="78" spans="1:5" x14ac:dyDescent="0.25">
      <c r="A78" s="3">
        <v>24</v>
      </c>
      <c r="B78" s="5"/>
      <c r="C78" s="5">
        <v>1</v>
      </c>
      <c r="D78" s="5"/>
      <c r="E78" s="5">
        <v>1</v>
      </c>
    </row>
    <row r="79" spans="1:5" x14ac:dyDescent="0.25">
      <c r="A79" s="3">
        <v>25</v>
      </c>
      <c r="B79" s="5">
        <v>1</v>
      </c>
      <c r="C79" s="5"/>
      <c r="D79" s="5"/>
      <c r="E79" s="5">
        <v>1</v>
      </c>
    </row>
    <row r="80" spans="1:5" x14ac:dyDescent="0.25">
      <c r="A80" s="3">
        <v>26</v>
      </c>
      <c r="B80" s="5">
        <v>1</v>
      </c>
      <c r="C80" s="5"/>
      <c r="D80" s="5"/>
      <c r="E80" s="5">
        <v>1</v>
      </c>
    </row>
    <row r="81" spans="1:5" x14ac:dyDescent="0.25">
      <c r="A81" s="3">
        <v>27</v>
      </c>
      <c r="B81" s="5"/>
      <c r="C81" s="5">
        <v>2</v>
      </c>
      <c r="D81" s="5"/>
      <c r="E81" s="5">
        <v>2</v>
      </c>
    </row>
    <row r="82" spans="1:5" x14ac:dyDescent="0.25">
      <c r="A82" s="3">
        <v>28</v>
      </c>
      <c r="B82" s="5">
        <v>2</v>
      </c>
      <c r="C82" s="5">
        <v>2</v>
      </c>
      <c r="D82" s="5"/>
      <c r="E82" s="5">
        <v>4</v>
      </c>
    </row>
    <row r="83" spans="1:5" x14ac:dyDescent="0.25">
      <c r="A83" s="3">
        <v>29</v>
      </c>
      <c r="B83" s="5">
        <v>2</v>
      </c>
      <c r="C83" s="5">
        <v>1</v>
      </c>
      <c r="D83" s="5"/>
      <c r="E83" s="5">
        <v>3</v>
      </c>
    </row>
    <row r="84" spans="1:5" x14ac:dyDescent="0.25">
      <c r="A84" s="3">
        <v>31</v>
      </c>
      <c r="B84" s="5">
        <v>2</v>
      </c>
      <c r="C84" s="5"/>
      <c r="D84" s="5"/>
      <c r="E84" s="5">
        <v>2</v>
      </c>
    </row>
    <row r="85" spans="1:5" x14ac:dyDescent="0.25">
      <c r="A85" s="3">
        <v>32</v>
      </c>
      <c r="B85" s="5"/>
      <c r="C85" s="5">
        <v>1</v>
      </c>
      <c r="D85" s="5"/>
      <c r="E85" s="5">
        <v>1</v>
      </c>
    </row>
    <row r="86" spans="1:5" x14ac:dyDescent="0.25">
      <c r="A86" s="3">
        <v>33</v>
      </c>
      <c r="B86" s="5">
        <v>3</v>
      </c>
      <c r="C86" s="5">
        <v>1</v>
      </c>
      <c r="D86" s="5"/>
      <c r="E86" s="5">
        <v>4</v>
      </c>
    </row>
    <row r="87" spans="1:5" x14ac:dyDescent="0.25">
      <c r="A87" s="3">
        <v>34</v>
      </c>
      <c r="B87" s="5">
        <v>2</v>
      </c>
      <c r="C87" s="5">
        <v>1</v>
      </c>
      <c r="D87" s="5"/>
      <c r="E87" s="5">
        <v>3</v>
      </c>
    </row>
    <row r="88" spans="1:5" x14ac:dyDescent="0.25">
      <c r="A88" s="3">
        <v>35</v>
      </c>
      <c r="B88" s="5">
        <v>1</v>
      </c>
      <c r="C88" s="5">
        <v>1</v>
      </c>
      <c r="D88" s="5"/>
      <c r="E88" s="5">
        <v>2</v>
      </c>
    </row>
    <row r="89" spans="1:5" x14ac:dyDescent="0.25">
      <c r="A89" s="3">
        <v>36</v>
      </c>
      <c r="B89" s="5">
        <v>4</v>
      </c>
      <c r="C89" s="5">
        <v>1</v>
      </c>
      <c r="D89" s="5"/>
      <c r="E89" s="5">
        <v>5</v>
      </c>
    </row>
    <row r="90" spans="1:5" x14ac:dyDescent="0.25">
      <c r="A90" s="3">
        <v>37</v>
      </c>
      <c r="B90" s="5">
        <v>1</v>
      </c>
      <c r="C90" s="5"/>
      <c r="D90" s="5"/>
      <c r="E90" s="5">
        <v>1</v>
      </c>
    </row>
    <row r="91" spans="1:5" x14ac:dyDescent="0.25">
      <c r="A91" s="3">
        <v>38</v>
      </c>
      <c r="B91" s="5">
        <v>3</v>
      </c>
      <c r="C91" s="5">
        <v>3</v>
      </c>
      <c r="D91" s="5"/>
      <c r="E91" s="5">
        <v>6</v>
      </c>
    </row>
    <row r="92" spans="1:5" x14ac:dyDescent="0.25">
      <c r="A92" s="3">
        <v>39</v>
      </c>
      <c r="B92" s="5"/>
      <c r="C92" s="5">
        <v>2</v>
      </c>
      <c r="D92" s="5"/>
      <c r="E92" s="5">
        <v>2</v>
      </c>
    </row>
    <row r="93" spans="1:5" x14ac:dyDescent="0.25">
      <c r="A93" s="3">
        <v>40</v>
      </c>
      <c r="B93" s="5">
        <v>1</v>
      </c>
      <c r="C93" s="5">
        <v>1</v>
      </c>
      <c r="D93" s="5"/>
      <c r="E93" s="5">
        <v>2</v>
      </c>
    </row>
    <row r="94" spans="1:5" x14ac:dyDescent="0.25">
      <c r="A94" s="3">
        <v>41</v>
      </c>
      <c r="B94" s="5">
        <v>1</v>
      </c>
      <c r="C94" s="5">
        <v>1</v>
      </c>
      <c r="D94" s="5"/>
      <c r="E94" s="5">
        <v>2</v>
      </c>
    </row>
    <row r="95" spans="1:5" x14ac:dyDescent="0.25">
      <c r="A95" s="3">
        <v>42</v>
      </c>
      <c r="B95" s="5">
        <v>1</v>
      </c>
      <c r="C95" s="5">
        <v>2</v>
      </c>
      <c r="D95" s="5"/>
      <c r="E95" s="5">
        <v>3</v>
      </c>
    </row>
    <row r="96" spans="1:5" x14ac:dyDescent="0.25">
      <c r="A96" s="3">
        <v>43</v>
      </c>
      <c r="B96" s="5">
        <v>1</v>
      </c>
      <c r="C96" s="5">
        <v>1</v>
      </c>
      <c r="D96" s="5"/>
      <c r="E96" s="5">
        <v>2</v>
      </c>
    </row>
    <row r="97" spans="1:5" x14ac:dyDescent="0.25">
      <c r="A97" s="3">
        <v>46</v>
      </c>
      <c r="B97" s="5">
        <v>3</v>
      </c>
      <c r="C97" s="5">
        <v>5</v>
      </c>
      <c r="D97" s="5"/>
      <c r="E97" s="5">
        <v>8</v>
      </c>
    </row>
    <row r="98" spans="1:5" x14ac:dyDescent="0.25">
      <c r="A98" s="3">
        <v>47</v>
      </c>
      <c r="B98" s="5">
        <v>1</v>
      </c>
      <c r="C98" s="5">
        <v>2</v>
      </c>
      <c r="D98" s="5"/>
      <c r="E98" s="5">
        <v>3</v>
      </c>
    </row>
    <row r="99" spans="1:5" x14ac:dyDescent="0.25">
      <c r="A99" s="3">
        <v>48</v>
      </c>
      <c r="B99" s="5">
        <v>1</v>
      </c>
      <c r="C99" s="5">
        <v>3</v>
      </c>
      <c r="D99" s="5"/>
      <c r="E99" s="5">
        <v>4</v>
      </c>
    </row>
    <row r="100" spans="1:5" x14ac:dyDescent="0.25">
      <c r="A100" s="3">
        <v>49</v>
      </c>
      <c r="B100" s="5">
        <v>3</v>
      </c>
      <c r="C100" s="5">
        <v>1</v>
      </c>
      <c r="D100" s="5"/>
      <c r="E100" s="5">
        <v>4</v>
      </c>
    </row>
    <row r="101" spans="1:5" x14ac:dyDescent="0.25">
      <c r="A101" s="3">
        <v>50</v>
      </c>
      <c r="B101" s="5">
        <v>2</v>
      </c>
      <c r="C101" s="5">
        <v>6</v>
      </c>
      <c r="D101" s="5"/>
      <c r="E101" s="5">
        <v>8</v>
      </c>
    </row>
    <row r="102" spans="1:5" x14ac:dyDescent="0.25">
      <c r="A102" s="3">
        <v>51</v>
      </c>
      <c r="B102" s="5">
        <v>2</v>
      </c>
      <c r="C102" s="5">
        <v>3</v>
      </c>
      <c r="D102" s="5"/>
      <c r="E102" s="5">
        <v>5</v>
      </c>
    </row>
    <row r="103" spans="1:5" x14ac:dyDescent="0.25">
      <c r="A103" s="3">
        <v>52</v>
      </c>
      <c r="B103" s="5">
        <v>3</v>
      </c>
      <c r="C103" s="5">
        <v>3</v>
      </c>
      <c r="D103" s="5"/>
      <c r="E103" s="5">
        <v>6</v>
      </c>
    </row>
    <row r="104" spans="1:5" x14ac:dyDescent="0.25">
      <c r="A104" s="3">
        <v>53</v>
      </c>
      <c r="B104" s="5">
        <v>4</v>
      </c>
      <c r="C104" s="5">
        <v>1</v>
      </c>
      <c r="D104" s="5"/>
      <c r="E104" s="5">
        <v>5</v>
      </c>
    </row>
    <row r="105" spans="1:5" x14ac:dyDescent="0.25">
      <c r="A105" s="3">
        <v>54</v>
      </c>
      <c r="B105" s="5">
        <v>1</v>
      </c>
      <c r="C105" s="5">
        <v>2</v>
      </c>
      <c r="D105" s="5"/>
      <c r="E105" s="5">
        <v>3</v>
      </c>
    </row>
    <row r="106" spans="1:5" x14ac:dyDescent="0.25">
      <c r="A106" s="3">
        <v>55</v>
      </c>
      <c r="B106" s="5">
        <v>4</v>
      </c>
      <c r="C106" s="5">
        <v>4</v>
      </c>
      <c r="D106" s="5"/>
      <c r="E106" s="5">
        <v>8</v>
      </c>
    </row>
    <row r="107" spans="1:5" x14ac:dyDescent="0.25">
      <c r="A107" s="3">
        <v>56</v>
      </c>
      <c r="B107" s="5">
        <v>1</v>
      </c>
      <c r="C107" s="5">
        <v>3</v>
      </c>
      <c r="D107" s="5"/>
      <c r="E107" s="5">
        <v>4</v>
      </c>
    </row>
    <row r="108" spans="1:5" x14ac:dyDescent="0.25">
      <c r="A108" s="3">
        <v>58</v>
      </c>
      <c r="B108" s="5">
        <v>3</v>
      </c>
      <c r="C108" s="5">
        <v>7</v>
      </c>
      <c r="D108" s="5"/>
      <c r="E108" s="5">
        <v>10</v>
      </c>
    </row>
    <row r="109" spans="1:5" x14ac:dyDescent="0.25">
      <c r="A109" s="3">
        <v>59</v>
      </c>
      <c r="B109" s="5">
        <v>3</v>
      </c>
      <c r="C109" s="5">
        <v>1</v>
      </c>
      <c r="D109" s="5"/>
      <c r="E109" s="5">
        <v>4</v>
      </c>
    </row>
    <row r="110" spans="1:5" x14ac:dyDescent="0.25">
      <c r="A110" s="3">
        <v>60</v>
      </c>
      <c r="B110" s="5">
        <v>1</v>
      </c>
      <c r="C110" s="5">
        <v>1</v>
      </c>
      <c r="D110" s="5"/>
      <c r="E110" s="5">
        <v>2</v>
      </c>
    </row>
    <row r="111" spans="1:5" x14ac:dyDescent="0.25">
      <c r="A111" s="3">
        <v>61</v>
      </c>
      <c r="B111" s="5">
        <v>4</v>
      </c>
      <c r="C111" s="5">
        <v>8</v>
      </c>
      <c r="D111" s="5"/>
      <c r="E111" s="5">
        <v>12</v>
      </c>
    </row>
    <row r="112" spans="1:5" x14ac:dyDescent="0.25">
      <c r="A112" s="3">
        <v>62</v>
      </c>
      <c r="B112" s="5">
        <v>7</v>
      </c>
      <c r="C112" s="5">
        <v>5</v>
      </c>
      <c r="D112" s="5"/>
      <c r="E112" s="5">
        <v>12</v>
      </c>
    </row>
    <row r="113" spans="1:5" x14ac:dyDescent="0.25">
      <c r="A113" s="3">
        <v>63</v>
      </c>
      <c r="B113" s="5">
        <v>3</v>
      </c>
      <c r="C113" s="5">
        <v>1</v>
      </c>
      <c r="D113" s="5"/>
      <c r="E113" s="5">
        <v>4</v>
      </c>
    </row>
    <row r="114" spans="1:5" x14ac:dyDescent="0.25">
      <c r="A114" s="3">
        <v>64</v>
      </c>
      <c r="B114" s="5">
        <v>2</v>
      </c>
      <c r="C114" s="5">
        <v>1</v>
      </c>
      <c r="D114" s="5"/>
      <c r="E114" s="5">
        <v>3</v>
      </c>
    </row>
    <row r="115" spans="1:5" x14ac:dyDescent="0.25">
      <c r="A115" s="3">
        <v>65</v>
      </c>
      <c r="B115" s="5">
        <v>2</v>
      </c>
      <c r="C115" s="5">
        <v>4</v>
      </c>
      <c r="D115" s="5"/>
      <c r="E115" s="5">
        <v>6</v>
      </c>
    </row>
    <row r="116" spans="1:5" x14ac:dyDescent="0.25">
      <c r="A116" s="3">
        <v>66</v>
      </c>
      <c r="B116" s="5">
        <v>4</v>
      </c>
      <c r="C116" s="5">
        <v>5</v>
      </c>
      <c r="D116" s="5"/>
      <c r="E116" s="5">
        <v>9</v>
      </c>
    </row>
    <row r="117" spans="1:5" x14ac:dyDescent="0.25">
      <c r="A117" s="3">
        <v>67</v>
      </c>
      <c r="B117" s="5">
        <v>9</v>
      </c>
      <c r="C117" s="5">
        <v>5</v>
      </c>
      <c r="D117" s="5"/>
      <c r="E117" s="5">
        <v>14</v>
      </c>
    </row>
    <row r="118" spans="1:5" x14ac:dyDescent="0.25">
      <c r="A118" s="3">
        <v>68</v>
      </c>
      <c r="B118" s="5">
        <v>1</v>
      </c>
      <c r="C118" s="5">
        <v>7</v>
      </c>
      <c r="D118" s="5"/>
      <c r="E118" s="5">
        <v>8</v>
      </c>
    </row>
    <row r="119" spans="1:5" x14ac:dyDescent="0.25">
      <c r="A119" s="3">
        <v>69</v>
      </c>
      <c r="B119" s="5"/>
      <c r="C119" s="5">
        <v>3</v>
      </c>
      <c r="D119" s="5"/>
      <c r="E119" s="5">
        <v>3</v>
      </c>
    </row>
    <row r="120" spans="1:5" x14ac:dyDescent="0.25">
      <c r="A120" s="3">
        <v>70</v>
      </c>
      <c r="B120" s="5">
        <v>3</v>
      </c>
      <c r="C120" s="5">
        <v>4</v>
      </c>
      <c r="D120" s="5"/>
      <c r="E120" s="5">
        <v>7</v>
      </c>
    </row>
    <row r="121" spans="1:5" x14ac:dyDescent="0.25">
      <c r="A121" s="3">
        <v>71</v>
      </c>
      <c r="B121" s="5">
        <v>2</v>
      </c>
      <c r="C121" s="5">
        <v>2</v>
      </c>
      <c r="D121" s="5"/>
      <c r="E121" s="5">
        <v>4</v>
      </c>
    </row>
    <row r="122" spans="1:5" x14ac:dyDescent="0.25">
      <c r="A122" s="3">
        <v>72</v>
      </c>
      <c r="B122" s="5"/>
      <c r="C122" s="5">
        <v>2</v>
      </c>
      <c r="D122" s="5"/>
      <c r="E122" s="5">
        <v>2</v>
      </c>
    </row>
    <row r="123" spans="1:5" x14ac:dyDescent="0.25">
      <c r="A123" s="3">
        <v>73</v>
      </c>
      <c r="B123" s="5">
        <v>3</v>
      </c>
      <c r="C123" s="5">
        <v>4</v>
      </c>
      <c r="D123" s="5"/>
      <c r="E123" s="5">
        <v>7</v>
      </c>
    </row>
    <row r="124" spans="1:5" x14ac:dyDescent="0.25">
      <c r="A124" s="3">
        <v>74</v>
      </c>
      <c r="B124" s="5">
        <v>1</v>
      </c>
      <c r="C124" s="5">
        <v>2</v>
      </c>
      <c r="D124" s="5"/>
      <c r="E124" s="5">
        <v>3</v>
      </c>
    </row>
    <row r="125" spans="1:5" x14ac:dyDescent="0.25">
      <c r="A125" s="3">
        <v>75</v>
      </c>
      <c r="B125" s="5">
        <v>2</v>
      </c>
      <c r="C125" s="5">
        <v>2</v>
      </c>
      <c r="D125" s="5"/>
      <c r="E125" s="5">
        <v>4</v>
      </c>
    </row>
    <row r="126" spans="1:5" x14ac:dyDescent="0.25">
      <c r="A126" s="3">
        <v>76</v>
      </c>
      <c r="B126" s="5">
        <v>3</v>
      </c>
      <c r="C126" s="5">
        <v>2</v>
      </c>
      <c r="D126" s="5"/>
      <c r="E126" s="5">
        <v>5</v>
      </c>
    </row>
    <row r="127" spans="1:5" x14ac:dyDescent="0.25">
      <c r="A127" s="3">
        <v>77</v>
      </c>
      <c r="B127" s="5">
        <v>4</v>
      </c>
      <c r="C127" s="5">
        <v>3</v>
      </c>
      <c r="D127" s="5"/>
      <c r="E127" s="5">
        <v>7</v>
      </c>
    </row>
    <row r="128" spans="1:5" x14ac:dyDescent="0.25">
      <c r="A128" s="3">
        <v>78</v>
      </c>
      <c r="B128" s="5">
        <v>2</v>
      </c>
      <c r="C128" s="5">
        <v>4</v>
      </c>
      <c r="D128" s="5"/>
      <c r="E128" s="5">
        <v>6</v>
      </c>
    </row>
    <row r="129" spans="1:5" x14ac:dyDescent="0.25">
      <c r="A129" s="3">
        <v>79</v>
      </c>
      <c r="B129" s="5">
        <v>1</v>
      </c>
      <c r="C129" s="5">
        <v>5</v>
      </c>
      <c r="D129" s="5"/>
      <c r="E129" s="5">
        <v>6</v>
      </c>
    </row>
    <row r="130" spans="1:5" x14ac:dyDescent="0.25">
      <c r="A130" s="3">
        <v>80</v>
      </c>
      <c r="B130" s="5">
        <v>1</v>
      </c>
      <c r="C130" s="5">
        <v>2</v>
      </c>
      <c r="D130" s="5"/>
      <c r="E130" s="5">
        <v>3</v>
      </c>
    </row>
    <row r="131" spans="1:5" x14ac:dyDescent="0.25">
      <c r="A131" s="3">
        <v>81</v>
      </c>
      <c r="B131" s="5">
        <v>3</v>
      </c>
      <c r="C131" s="5">
        <v>2</v>
      </c>
      <c r="D131" s="5"/>
      <c r="E131" s="5">
        <v>5</v>
      </c>
    </row>
    <row r="132" spans="1:5" x14ac:dyDescent="0.25">
      <c r="A132" s="3">
        <v>82</v>
      </c>
      <c r="B132" s="5"/>
      <c r="C132" s="5">
        <v>1</v>
      </c>
      <c r="D132" s="5"/>
      <c r="E132" s="5">
        <v>1</v>
      </c>
    </row>
    <row r="133" spans="1:5" x14ac:dyDescent="0.25">
      <c r="A133" s="3">
        <v>83</v>
      </c>
      <c r="B133" s="5">
        <v>1</v>
      </c>
      <c r="C133" s="5">
        <v>2</v>
      </c>
      <c r="D133" s="5"/>
      <c r="E133" s="5">
        <v>3</v>
      </c>
    </row>
    <row r="134" spans="1:5" x14ac:dyDescent="0.25">
      <c r="A134" s="3">
        <v>84</v>
      </c>
      <c r="B134" s="5">
        <v>1</v>
      </c>
      <c r="C134" s="5">
        <v>3</v>
      </c>
      <c r="D134" s="5"/>
      <c r="E134" s="5">
        <v>4</v>
      </c>
    </row>
    <row r="135" spans="1:5" x14ac:dyDescent="0.25">
      <c r="A135" s="3">
        <v>85</v>
      </c>
      <c r="B135" s="5">
        <v>2</v>
      </c>
      <c r="C135" s="5"/>
      <c r="D135" s="5"/>
      <c r="E135" s="5">
        <v>2</v>
      </c>
    </row>
    <row r="136" spans="1:5" x14ac:dyDescent="0.25">
      <c r="A136" s="3">
        <v>86</v>
      </c>
      <c r="B136" s="5">
        <v>1</v>
      </c>
      <c r="C136" s="5">
        <v>2</v>
      </c>
      <c r="D136" s="5"/>
      <c r="E136" s="5">
        <v>3</v>
      </c>
    </row>
    <row r="137" spans="1:5" x14ac:dyDescent="0.25">
      <c r="A137" s="3">
        <v>87</v>
      </c>
      <c r="B137" s="5">
        <v>1</v>
      </c>
      <c r="C137" s="5">
        <v>1</v>
      </c>
      <c r="D137" s="5"/>
      <c r="E137" s="5">
        <v>2</v>
      </c>
    </row>
    <row r="138" spans="1:5" x14ac:dyDescent="0.25">
      <c r="A138" s="3">
        <v>88</v>
      </c>
      <c r="B138" s="5">
        <v>2</v>
      </c>
      <c r="C138" s="5"/>
      <c r="D138" s="5"/>
      <c r="E138" s="5">
        <v>2</v>
      </c>
    </row>
    <row r="139" spans="1:5" x14ac:dyDescent="0.25">
      <c r="A139" s="3">
        <v>89</v>
      </c>
      <c r="B139" s="5">
        <v>2</v>
      </c>
      <c r="C139" s="5"/>
      <c r="D139" s="5"/>
      <c r="E139" s="5">
        <v>2</v>
      </c>
    </row>
    <row r="140" spans="1:5" x14ac:dyDescent="0.25">
      <c r="A140" s="3">
        <v>90</v>
      </c>
      <c r="B140" s="5"/>
      <c r="C140" s="5">
        <v>1</v>
      </c>
      <c r="D140" s="5"/>
      <c r="E140" s="5">
        <v>1</v>
      </c>
    </row>
    <row r="141" spans="1:5" x14ac:dyDescent="0.25">
      <c r="A141" s="3" t="s">
        <v>238</v>
      </c>
      <c r="B141" s="5"/>
      <c r="C141" s="5"/>
      <c r="D141" s="5"/>
      <c r="E141" s="5"/>
    </row>
    <row r="142" spans="1:5" x14ac:dyDescent="0.25">
      <c r="A142" s="3" t="s">
        <v>239</v>
      </c>
      <c r="B142" s="5">
        <v>156</v>
      </c>
      <c r="C142" s="5">
        <v>164</v>
      </c>
      <c r="D142" s="5"/>
      <c r="E142" s="5">
        <v>320</v>
      </c>
    </row>
  </sheetData>
  <sortState ref="E18:F36">
    <sortCondition descending="1" ref="F18"/>
  </sortState>
  <pageMargins left="0.7" right="0.7" top="0.75" bottom="0.75" header="0.3" footer="0.3"/>
  <pageSetup orientation="portrait"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02"/>
  <sheetViews>
    <sheetView tabSelected="1" topLeftCell="G87" workbookViewId="0">
      <selection activeCell="K104" sqref="K104"/>
    </sheetView>
  </sheetViews>
  <sheetFormatPr baseColWidth="10" defaultRowHeight="15" x14ac:dyDescent="0.25"/>
  <cols>
    <col min="2" max="2" width="15.28515625" bestFit="1" customWidth="1"/>
    <col min="5" max="5" width="12.5703125" bestFit="1" customWidth="1"/>
    <col min="8" max="8" width="18.85546875" bestFit="1" customWidth="1"/>
    <col min="13" max="13" width="12.7109375" bestFit="1" customWidth="1"/>
  </cols>
  <sheetData>
    <row r="2" spans="2:17" x14ac:dyDescent="0.25">
      <c r="B2" s="35" t="s">
        <v>237</v>
      </c>
      <c r="C2" s="35" t="s">
        <v>36</v>
      </c>
      <c r="D2" s="35" t="s">
        <v>18</v>
      </c>
      <c r="E2" s="35" t="s">
        <v>239</v>
      </c>
      <c r="H2" s="17" t="s">
        <v>614</v>
      </c>
      <c r="I2" s="17" t="s">
        <v>250</v>
      </c>
      <c r="J2" s="17" t="s">
        <v>251</v>
      </c>
      <c r="K2" s="17" t="s">
        <v>252</v>
      </c>
      <c r="L2" s="17" t="s">
        <v>615</v>
      </c>
      <c r="M2" s="17" t="s">
        <v>241</v>
      </c>
      <c r="N2" s="17" t="s">
        <v>242</v>
      </c>
      <c r="P2" s="18">
        <f>N34</f>
        <v>496</v>
      </c>
      <c r="Q2" s="8">
        <f>P2/$P$8</f>
        <v>0.50871794871794873</v>
      </c>
    </row>
    <row r="3" spans="2:17" x14ac:dyDescent="0.25">
      <c r="H3" s="40" t="s">
        <v>608</v>
      </c>
      <c r="I3" s="15">
        <v>90</v>
      </c>
      <c r="J3" s="39">
        <v>0</v>
      </c>
      <c r="K3" s="39">
        <v>1</v>
      </c>
      <c r="L3" s="39">
        <v>1</v>
      </c>
      <c r="M3" s="24">
        <f>Q2</f>
        <v>0.50871794871794873</v>
      </c>
      <c r="N3" s="17">
        <v>1</v>
      </c>
      <c r="P3" s="18">
        <f>N64</f>
        <v>378</v>
      </c>
      <c r="Q3" s="8">
        <f t="shared" ref="Q3:Q8" si="0">P3/$P$8</f>
        <v>0.38769230769230767</v>
      </c>
    </row>
    <row r="4" spans="2:17" x14ac:dyDescent="0.25">
      <c r="H4" s="41"/>
      <c r="I4" s="15">
        <v>89</v>
      </c>
      <c r="J4" s="39">
        <v>2</v>
      </c>
      <c r="K4" s="39">
        <v>0</v>
      </c>
      <c r="L4" s="39">
        <v>2</v>
      </c>
      <c r="M4" s="25"/>
      <c r="N4" s="17">
        <v>2</v>
      </c>
      <c r="P4" s="18">
        <f>N77</f>
        <v>55</v>
      </c>
      <c r="Q4" s="8">
        <f>P4/$P$8</f>
        <v>5.6410256410256411E-2</v>
      </c>
    </row>
    <row r="5" spans="2:17" x14ac:dyDescent="0.25">
      <c r="H5" s="41"/>
      <c r="I5" s="15">
        <v>88</v>
      </c>
      <c r="J5" s="39">
        <v>2</v>
      </c>
      <c r="K5" s="39">
        <v>0</v>
      </c>
      <c r="L5" s="39">
        <v>2</v>
      </c>
      <c r="M5" s="25"/>
      <c r="N5" s="17">
        <v>3</v>
      </c>
      <c r="P5" s="18">
        <f>N85</f>
        <v>15</v>
      </c>
      <c r="Q5" s="8">
        <f t="shared" si="0"/>
        <v>1.5384615384615385E-2</v>
      </c>
    </row>
    <row r="6" spans="2:17" x14ac:dyDescent="0.25">
      <c r="H6" s="41"/>
      <c r="I6" s="15">
        <v>87</v>
      </c>
      <c r="J6" s="39">
        <v>1</v>
      </c>
      <c r="K6" s="39">
        <v>1</v>
      </c>
      <c r="L6" s="39">
        <v>2</v>
      </c>
      <c r="M6" s="25"/>
      <c r="N6" s="17">
        <v>4</v>
      </c>
      <c r="P6" s="18">
        <f>N94</f>
        <v>21</v>
      </c>
      <c r="Q6" s="8">
        <f t="shared" si="0"/>
        <v>2.1538461538461538E-2</v>
      </c>
    </row>
    <row r="7" spans="2:17" x14ac:dyDescent="0.25">
      <c r="H7" s="41"/>
      <c r="I7" s="15">
        <v>86</v>
      </c>
      <c r="J7" s="39">
        <v>1</v>
      </c>
      <c r="K7" s="39">
        <v>2</v>
      </c>
      <c r="L7" s="39">
        <v>3</v>
      </c>
      <c r="M7" s="25"/>
      <c r="N7" s="17">
        <v>5</v>
      </c>
      <c r="P7" s="18">
        <f>N101</f>
        <v>10</v>
      </c>
      <c r="Q7" s="8">
        <f t="shared" si="0"/>
        <v>1.0256410256410256E-2</v>
      </c>
    </row>
    <row r="8" spans="2:17" x14ac:dyDescent="0.25">
      <c r="H8" s="41"/>
      <c r="I8" s="15">
        <v>85</v>
      </c>
      <c r="J8" s="39">
        <v>2</v>
      </c>
      <c r="K8" s="39">
        <v>0</v>
      </c>
      <c r="L8" s="39">
        <v>2</v>
      </c>
      <c r="M8" s="25"/>
      <c r="N8" s="17">
        <v>6</v>
      </c>
      <c r="P8" s="15">
        <f>SUM(P2:P7)</f>
        <v>975</v>
      </c>
      <c r="Q8" s="8">
        <f t="shared" si="0"/>
        <v>1</v>
      </c>
    </row>
    <row r="9" spans="2:17" x14ac:dyDescent="0.25">
      <c r="H9" s="41"/>
      <c r="I9" s="15">
        <v>84</v>
      </c>
      <c r="J9" s="39">
        <v>1</v>
      </c>
      <c r="K9" s="39">
        <v>3</v>
      </c>
      <c r="L9" s="39">
        <v>4</v>
      </c>
      <c r="M9" s="25"/>
      <c r="N9" s="17">
        <v>7</v>
      </c>
    </row>
    <row r="10" spans="2:17" x14ac:dyDescent="0.25">
      <c r="H10" s="41"/>
      <c r="I10" s="15">
        <v>83</v>
      </c>
      <c r="J10" s="39">
        <v>1</v>
      </c>
      <c r="K10" s="39">
        <v>2</v>
      </c>
      <c r="L10" s="39">
        <v>3</v>
      </c>
      <c r="M10" s="25"/>
      <c r="N10" s="17">
        <v>8</v>
      </c>
    </row>
    <row r="11" spans="2:17" x14ac:dyDescent="0.25">
      <c r="H11" s="41"/>
      <c r="I11" s="15">
        <v>82</v>
      </c>
      <c r="J11" s="39">
        <v>0</v>
      </c>
      <c r="K11" s="39">
        <v>1</v>
      </c>
      <c r="L11" s="39">
        <v>1</v>
      </c>
      <c r="M11" s="25"/>
      <c r="N11" s="17">
        <v>9</v>
      </c>
    </row>
    <row r="12" spans="2:17" x14ac:dyDescent="0.25">
      <c r="H12" s="41"/>
      <c r="I12" s="15">
        <v>81</v>
      </c>
      <c r="J12" s="39">
        <v>3</v>
      </c>
      <c r="K12" s="39">
        <v>2</v>
      </c>
      <c r="L12" s="39">
        <v>5</v>
      </c>
      <c r="M12" s="25"/>
      <c r="N12" s="17">
        <v>10</v>
      </c>
    </row>
    <row r="13" spans="2:17" x14ac:dyDescent="0.25">
      <c r="H13" s="41"/>
      <c r="I13" s="15">
        <v>80</v>
      </c>
      <c r="J13" s="39">
        <v>1</v>
      </c>
      <c r="K13" s="39">
        <v>2</v>
      </c>
      <c r="L13" s="39">
        <v>3</v>
      </c>
      <c r="M13" s="25"/>
      <c r="N13" s="17">
        <v>11</v>
      </c>
    </row>
    <row r="14" spans="2:17" x14ac:dyDescent="0.25">
      <c r="H14" s="41"/>
      <c r="I14" s="15">
        <v>79</v>
      </c>
      <c r="J14" s="39">
        <v>1</v>
      </c>
      <c r="K14" s="39">
        <v>5</v>
      </c>
      <c r="L14" s="39">
        <v>6</v>
      </c>
      <c r="M14" s="25"/>
      <c r="N14" s="17">
        <v>12</v>
      </c>
    </row>
    <row r="15" spans="2:17" x14ac:dyDescent="0.25">
      <c r="H15" s="41"/>
      <c r="I15" s="15">
        <v>78</v>
      </c>
      <c r="J15" s="39">
        <v>2</v>
      </c>
      <c r="K15" s="39">
        <v>4</v>
      </c>
      <c r="L15" s="39">
        <v>6</v>
      </c>
      <c r="M15" s="25"/>
      <c r="N15" s="17">
        <v>13</v>
      </c>
    </row>
    <row r="16" spans="2:17" x14ac:dyDescent="0.25">
      <c r="H16" s="41"/>
      <c r="I16" s="15">
        <v>77</v>
      </c>
      <c r="J16" s="39">
        <v>4</v>
      </c>
      <c r="K16" s="39">
        <v>3</v>
      </c>
      <c r="L16" s="39">
        <v>7</v>
      </c>
      <c r="M16" s="25"/>
      <c r="N16" s="17">
        <v>14</v>
      </c>
    </row>
    <row r="17" spans="8:14" x14ac:dyDescent="0.25">
      <c r="H17" s="41"/>
      <c r="I17" s="15">
        <v>76</v>
      </c>
      <c r="J17" s="39">
        <v>3</v>
      </c>
      <c r="K17" s="39">
        <v>2</v>
      </c>
      <c r="L17" s="39">
        <v>5</v>
      </c>
      <c r="M17" s="25"/>
      <c r="N17" s="17">
        <v>15</v>
      </c>
    </row>
    <row r="18" spans="8:14" x14ac:dyDescent="0.25">
      <c r="H18" s="41"/>
      <c r="I18" s="15">
        <v>75</v>
      </c>
      <c r="J18" s="39">
        <v>2</v>
      </c>
      <c r="K18" s="39">
        <v>2</v>
      </c>
      <c r="L18" s="39">
        <v>4</v>
      </c>
      <c r="M18" s="25"/>
      <c r="N18" s="17">
        <v>16</v>
      </c>
    </row>
    <row r="19" spans="8:14" x14ac:dyDescent="0.25">
      <c r="H19" s="41"/>
      <c r="I19" s="15">
        <v>74</v>
      </c>
      <c r="J19" s="39">
        <v>1</v>
      </c>
      <c r="K19" s="39">
        <v>2</v>
      </c>
      <c r="L19" s="39">
        <v>3</v>
      </c>
      <c r="M19" s="25"/>
      <c r="N19" s="17">
        <v>17</v>
      </c>
    </row>
    <row r="20" spans="8:14" x14ac:dyDescent="0.25">
      <c r="H20" s="41"/>
      <c r="I20" s="15">
        <v>73</v>
      </c>
      <c r="J20" s="39">
        <v>3</v>
      </c>
      <c r="K20" s="39">
        <v>4</v>
      </c>
      <c r="L20" s="39">
        <v>7</v>
      </c>
      <c r="M20" s="25"/>
      <c r="N20" s="17">
        <v>18</v>
      </c>
    </row>
    <row r="21" spans="8:14" x14ac:dyDescent="0.25">
      <c r="H21" s="41"/>
      <c r="I21" s="15">
        <v>72</v>
      </c>
      <c r="J21" s="39">
        <v>0</v>
      </c>
      <c r="K21" s="39">
        <v>2</v>
      </c>
      <c r="L21" s="39">
        <v>2</v>
      </c>
      <c r="M21" s="25"/>
      <c r="N21" s="17">
        <v>19</v>
      </c>
    </row>
    <row r="22" spans="8:14" x14ac:dyDescent="0.25">
      <c r="H22" s="41"/>
      <c r="I22" s="15">
        <v>71</v>
      </c>
      <c r="J22" s="39">
        <v>2</v>
      </c>
      <c r="K22" s="39">
        <v>2</v>
      </c>
      <c r="L22" s="39">
        <v>4</v>
      </c>
      <c r="M22" s="25"/>
      <c r="N22" s="38">
        <v>20</v>
      </c>
    </row>
    <row r="23" spans="8:14" x14ac:dyDescent="0.25">
      <c r="H23" s="41"/>
      <c r="I23" s="15">
        <v>70</v>
      </c>
      <c r="J23" s="39">
        <v>3</v>
      </c>
      <c r="K23" s="39">
        <v>4</v>
      </c>
      <c r="L23" s="39">
        <v>7</v>
      </c>
      <c r="M23" s="25"/>
      <c r="N23" s="17">
        <v>21</v>
      </c>
    </row>
    <row r="24" spans="8:14" x14ac:dyDescent="0.25">
      <c r="H24" s="41"/>
      <c r="I24" s="15">
        <v>69</v>
      </c>
      <c r="J24" s="39">
        <v>0</v>
      </c>
      <c r="K24" s="39">
        <v>3</v>
      </c>
      <c r="L24" s="39">
        <v>3</v>
      </c>
      <c r="M24" s="25"/>
      <c r="N24" s="17">
        <v>22</v>
      </c>
    </row>
    <row r="25" spans="8:14" x14ac:dyDescent="0.25">
      <c r="H25" s="41"/>
      <c r="I25" s="15">
        <v>68</v>
      </c>
      <c r="J25" s="39">
        <v>1</v>
      </c>
      <c r="K25" s="39">
        <v>7</v>
      </c>
      <c r="L25" s="39">
        <v>8</v>
      </c>
      <c r="M25" s="25"/>
      <c r="N25" s="38">
        <v>23</v>
      </c>
    </row>
    <row r="26" spans="8:14" x14ac:dyDescent="0.25">
      <c r="H26" s="41"/>
      <c r="I26" s="15">
        <v>67</v>
      </c>
      <c r="J26" s="39">
        <v>9</v>
      </c>
      <c r="K26" s="39">
        <v>5</v>
      </c>
      <c r="L26" s="39">
        <v>14</v>
      </c>
      <c r="M26" s="25"/>
      <c r="N26" s="17">
        <v>24</v>
      </c>
    </row>
    <row r="27" spans="8:14" x14ac:dyDescent="0.25">
      <c r="H27" s="41"/>
      <c r="I27" s="15">
        <v>66</v>
      </c>
      <c r="J27" s="39">
        <v>4</v>
      </c>
      <c r="K27" s="39">
        <v>5</v>
      </c>
      <c r="L27" s="39">
        <v>9</v>
      </c>
      <c r="M27" s="25"/>
      <c r="N27" s="17">
        <v>25</v>
      </c>
    </row>
    <row r="28" spans="8:14" x14ac:dyDescent="0.25">
      <c r="H28" s="41"/>
      <c r="I28" s="15">
        <v>65</v>
      </c>
      <c r="J28" s="39">
        <v>2</v>
      </c>
      <c r="K28" s="39">
        <v>4</v>
      </c>
      <c r="L28" s="39">
        <v>6</v>
      </c>
      <c r="M28" s="25"/>
      <c r="N28" s="38">
        <v>26</v>
      </c>
    </row>
    <row r="29" spans="8:14" x14ac:dyDescent="0.25">
      <c r="H29" s="41"/>
      <c r="I29" s="15">
        <v>64</v>
      </c>
      <c r="J29" s="39">
        <v>2</v>
      </c>
      <c r="K29" s="39">
        <v>1</v>
      </c>
      <c r="L29" s="39">
        <v>3</v>
      </c>
      <c r="M29" s="25"/>
      <c r="N29" s="17">
        <v>27</v>
      </c>
    </row>
    <row r="30" spans="8:14" x14ac:dyDescent="0.25">
      <c r="H30" s="41"/>
      <c r="I30" s="15">
        <v>63</v>
      </c>
      <c r="J30" s="39">
        <v>3</v>
      </c>
      <c r="K30" s="39">
        <v>1</v>
      </c>
      <c r="L30" s="39">
        <v>4</v>
      </c>
      <c r="M30" s="25"/>
      <c r="N30" s="17">
        <v>28</v>
      </c>
    </row>
    <row r="31" spans="8:14" x14ac:dyDescent="0.25">
      <c r="H31" s="41"/>
      <c r="I31" s="15">
        <v>62</v>
      </c>
      <c r="J31" s="39">
        <v>7</v>
      </c>
      <c r="K31" s="39">
        <v>5</v>
      </c>
      <c r="L31" s="39">
        <v>12</v>
      </c>
      <c r="M31" s="25"/>
      <c r="N31" s="38">
        <v>29</v>
      </c>
    </row>
    <row r="32" spans="8:14" x14ac:dyDescent="0.25">
      <c r="H32" s="41"/>
      <c r="I32" s="15">
        <v>61</v>
      </c>
      <c r="J32" s="39">
        <v>4</v>
      </c>
      <c r="K32" s="39">
        <v>8</v>
      </c>
      <c r="L32" s="39">
        <v>12</v>
      </c>
      <c r="M32" s="25"/>
      <c r="N32" s="17">
        <v>30</v>
      </c>
    </row>
    <row r="33" spans="8:14" x14ac:dyDescent="0.25">
      <c r="H33" s="42"/>
      <c r="I33" s="15">
        <v>60</v>
      </c>
      <c r="J33" s="39">
        <v>1</v>
      </c>
      <c r="K33" s="39">
        <v>1</v>
      </c>
      <c r="L33" s="39">
        <v>2</v>
      </c>
      <c r="M33" s="25"/>
      <c r="N33" s="17">
        <v>31</v>
      </c>
    </row>
    <row r="34" spans="8:14" x14ac:dyDescent="0.25">
      <c r="H34" s="17" t="s">
        <v>615</v>
      </c>
      <c r="I34" s="17"/>
      <c r="J34" s="18">
        <f t="shared" ref="J34:K34" si="1">SUM(J3:J33)</f>
        <v>68</v>
      </c>
      <c r="K34" s="18">
        <f t="shared" si="1"/>
        <v>84</v>
      </c>
      <c r="L34" s="18">
        <f>SUM(L3:L33)</f>
        <v>152</v>
      </c>
      <c r="M34" s="26"/>
      <c r="N34" s="18">
        <f>SUM(N3:N33)</f>
        <v>496</v>
      </c>
    </row>
    <row r="36" spans="8:14" x14ac:dyDescent="0.25">
      <c r="H36" s="37" t="s">
        <v>614</v>
      </c>
      <c r="I36" s="17" t="s">
        <v>250</v>
      </c>
      <c r="J36" s="17" t="s">
        <v>251</v>
      </c>
      <c r="K36" s="17" t="s">
        <v>252</v>
      </c>
      <c r="L36" s="17" t="s">
        <v>615</v>
      </c>
      <c r="M36" s="17" t="s">
        <v>241</v>
      </c>
      <c r="N36" s="17" t="s">
        <v>242</v>
      </c>
    </row>
    <row r="37" spans="8:14" x14ac:dyDescent="0.25">
      <c r="H37" s="40" t="s">
        <v>609</v>
      </c>
      <c r="I37" s="15">
        <v>59</v>
      </c>
      <c r="J37" s="39">
        <v>3</v>
      </c>
      <c r="K37" s="39">
        <v>1</v>
      </c>
      <c r="L37" s="39">
        <v>4</v>
      </c>
      <c r="M37" s="24">
        <f>Q3</f>
        <v>0.38769230769230767</v>
      </c>
      <c r="N37" s="17">
        <v>1</v>
      </c>
    </row>
    <row r="38" spans="8:14" x14ac:dyDescent="0.25">
      <c r="H38" s="41"/>
      <c r="I38" s="15">
        <v>58</v>
      </c>
      <c r="J38" s="39">
        <v>3</v>
      </c>
      <c r="K38" s="39">
        <v>7</v>
      </c>
      <c r="L38" s="39">
        <v>10</v>
      </c>
      <c r="M38" s="25"/>
      <c r="N38" s="17">
        <v>2</v>
      </c>
    </row>
    <row r="39" spans="8:14" x14ac:dyDescent="0.25">
      <c r="H39" s="41"/>
      <c r="I39" s="15">
        <v>56</v>
      </c>
      <c r="J39" s="39">
        <v>1</v>
      </c>
      <c r="K39" s="39">
        <v>3</v>
      </c>
      <c r="L39" s="39">
        <v>4</v>
      </c>
      <c r="M39" s="25"/>
      <c r="N39" s="17">
        <v>3</v>
      </c>
    </row>
    <row r="40" spans="8:14" x14ac:dyDescent="0.25">
      <c r="H40" s="41"/>
      <c r="I40" s="15">
        <v>55</v>
      </c>
      <c r="J40" s="39">
        <v>4</v>
      </c>
      <c r="K40" s="39">
        <v>4</v>
      </c>
      <c r="L40" s="39">
        <v>8</v>
      </c>
      <c r="M40" s="25"/>
      <c r="N40" s="17">
        <v>4</v>
      </c>
    </row>
    <row r="41" spans="8:14" x14ac:dyDescent="0.25">
      <c r="H41" s="41"/>
      <c r="I41" s="15">
        <v>54</v>
      </c>
      <c r="J41" s="39">
        <v>1</v>
      </c>
      <c r="K41" s="39">
        <v>2</v>
      </c>
      <c r="L41" s="39">
        <v>3</v>
      </c>
      <c r="M41" s="25"/>
      <c r="N41" s="17">
        <v>5</v>
      </c>
    </row>
    <row r="42" spans="8:14" x14ac:dyDescent="0.25">
      <c r="H42" s="41"/>
      <c r="I42" s="15">
        <v>53</v>
      </c>
      <c r="J42" s="39">
        <v>4</v>
      </c>
      <c r="K42" s="39">
        <v>1</v>
      </c>
      <c r="L42" s="39">
        <v>5</v>
      </c>
      <c r="M42" s="25"/>
      <c r="N42" s="17">
        <v>6</v>
      </c>
    </row>
    <row r="43" spans="8:14" x14ac:dyDescent="0.25">
      <c r="H43" s="41"/>
      <c r="I43" s="15">
        <v>52</v>
      </c>
      <c r="J43" s="39">
        <v>3</v>
      </c>
      <c r="K43" s="39">
        <v>3</v>
      </c>
      <c r="L43" s="39">
        <v>6</v>
      </c>
      <c r="M43" s="25"/>
      <c r="N43" s="17">
        <v>7</v>
      </c>
    </row>
    <row r="44" spans="8:14" x14ac:dyDescent="0.25">
      <c r="H44" s="41"/>
      <c r="I44" s="15">
        <v>51</v>
      </c>
      <c r="J44" s="39">
        <v>2</v>
      </c>
      <c r="K44" s="39">
        <v>3</v>
      </c>
      <c r="L44" s="39">
        <v>5</v>
      </c>
      <c r="M44" s="25"/>
      <c r="N44" s="17">
        <v>8</v>
      </c>
    </row>
    <row r="45" spans="8:14" x14ac:dyDescent="0.25">
      <c r="H45" s="41"/>
      <c r="I45" s="15">
        <v>50</v>
      </c>
      <c r="J45" s="39">
        <v>2</v>
      </c>
      <c r="K45" s="39">
        <v>6</v>
      </c>
      <c r="L45" s="39">
        <v>8</v>
      </c>
      <c r="M45" s="25"/>
      <c r="N45" s="17">
        <v>9</v>
      </c>
    </row>
    <row r="46" spans="8:14" x14ac:dyDescent="0.25">
      <c r="H46" s="41"/>
      <c r="I46" s="15">
        <v>49</v>
      </c>
      <c r="J46" s="39">
        <v>3</v>
      </c>
      <c r="K46" s="39">
        <v>1</v>
      </c>
      <c r="L46" s="39">
        <v>4</v>
      </c>
      <c r="M46" s="25"/>
      <c r="N46" s="17">
        <v>10</v>
      </c>
    </row>
    <row r="47" spans="8:14" x14ac:dyDescent="0.25">
      <c r="H47" s="41"/>
      <c r="I47" s="15">
        <v>48</v>
      </c>
      <c r="J47" s="39">
        <v>1</v>
      </c>
      <c r="K47" s="39">
        <v>3</v>
      </c>
      <c r="L47" s="39">
        <v>4</v>
      </c>
      <c r="M47" s="25"/>
      <c r="N47" s="17">
        <v>11</v>
      </c>
    </row>
    <row r="48" spans="8:14" x14ac:dyDescent="0.25">
      <c r="H48" s="41"/>
      <c r="I48" s="15">
        <v>47</v>
      </c>
      <c r="J48" s="39">
        <v>1</v>
      </c>
      <c r="K48" s="39">
        <v>2</v>
      </c>
      <c r="L48" s="39">
        <v>3</v>
      </c>
      <c r="M48" s="25"/>
      <c r="N48" s="17">
        <v>12</v>
      </c>
    </row>
    <row r="49" spans="8:14" x14ac:dyDescent="0.25">
      <c r="H49" s="41"/>
      <c r="I49" s="15">
        <v>46</v>
      </c>
      <c r="J49" s="39">
        <v>3</v>
      </c>
      <c r="K49" s="39">
        <v>5</v>
      </c>
      <c r="L49" s="39">
        <v>8</v>
      </c>
      <c r="M49" s="25"/>
      <c r="N49" s="17">
        <v>13</v>
      </c>
    </row>
    <row r="50" spans="8:14" x14ac:dyDescent="0.25">
      <c r="H50" s="41"/>
      <c r="I50" s="15">
        <v>43</v>
      </c>
      <c r="J50" s="39">
        <v>1</v>
      </c>
      <c r="K50" s="39">
        <v>1</v>
      </c>
      <c r="L50" s="39">
        <v>2</v>
      </c>
      <c r="M50" s="25"/>
      <c r="N50" s="17">
        <v>14</v>
      </c>
    </row>
    <row r="51" spans="8:14" x14ac:dyDescent="0.25">
      <c r="H51" s="41"/>
      <c r="I51" s="15">
        <v>42</v>
      </c>
      <c r="J51" s="39">
        <v>1</v>
      </c>
      <c r="K51" s="39">
        <v>2</v>
      </c>
      <c r="L51" s="39">
        <v>3</v>
      </c>
      <c r="M51" s="25"/>
      <c r="N51" s="17">
        <v>15</v>
      </c>
    </row>
    <row r="52" spans="8:14" x14ac:dyDescent="0.25">
      <c r="H52" s="41"/>
      <c r="I52" s="15">
        <v>41</v>
      </c>
      <c r="J52" s="39">
        <v>1</v>
      </c>
      <c r="K52" s="39">
        <v>1</v>
      </c>
      <c r="L52" s="39">
        <v>2</v>
      </c>
      <c r="M52" s="25"/>
      <c r="N52" s="17">
        <v>16</v>
      </c>
    </row>
    <row r="53" spans="8:14" x14ac:dyDescent="0.25">
      <c r="H53" s="41"/>
      <c r="I53" s="15">
        <v>40</v>
      </c>
      <c r="J53" s="39">
        <v>1</v>
      </c>
      <c r="K53" s="39">
        <v>1</v>
      </c>
      <c r="L53" s="39">
        <v>2</v>
      </c>
      <c r="M53" s="25"/>
      <c r="N53" s="17">
        <v>17</v>
      </c>
    </row>
    <row r="54" spans="8:14" x14ac:dyDescent="0.25">
      <c r="H54" s="41"/>
      <c r="I54" s="15">
        <v>39</v>
      </c>
      <c r="J54" s="39">
        <v>0</v>
      </c>
      <c r="K54" s="39">
        <v>2</v>
      </c>
      <c r="L54" s="39">
        <v>2</v>
      </c>
      <c r="M54" s="25"/>
      <c r="N54" s="17">
        <v>18</v>
      </c>
    </row>
    <row r="55" spans="8:14" x14ac:dyDescent="0.25">
      <c r="H55" s="41"/>
      <c r="I55" s="15">
        <v>38</v>
      </c>
      <c r="J55" s="39">
        <v>3</v>
      </c>
      <c r="K55" s="39">
        <v>3</v>
      </c>
      <c r="L55" s="39">
        <v>6</v>
      </c>
      <c r="M55" s="25"/>
      <c r="N55" s="17">
        <v>19</v>
      </c>
    </row>
    <row r="56" spans="8:14" x14ac:dyDescent="0.25">
      <c r="H56" s="41"/>
      <c r="I56" s="15">
        <v>37</v>
      </c>
      <c r="J56" s="39">
        <v>1</v>
      </c>
      <c r="K56" s="39">
        <v>0</v>
      </c>
      <c r="L56" s="39">
        <v>1</v>
      </c>
      <c r="M56" s="25"/>
      <c r="N56" s="17">
        <v>20</v>
      </c>
    </row>
    <row r="57" spans="8:14" x14ac:dyDescent="0.25">
      <c r="H57" s="41"/>
      <c r="I57" s="15">
        <v>36</v>
      </c>
      <c r="J57" s="39">
        <v>4</v>
      </c>
      <c r="K57" s="39">
        <v>1</v>
      </c>
      <c r="L57" s="39">
        <v>5</v>
      </c>
      <c r="M57" s="25"/>
      <c r="N57" s="17">
        <v>21</v>
      </c>
    </row>
    <row r="58" spans="8:14" x14ac:dyDescent="0.25">
      <c r="H58" s="41"/>
      <c r="I58" s="15">
        <v>35</v>
      </c>
      <c r="J58" s="39">
        <v>1</v>
      </c>
      <c r="K58" s="39">
        <v>1</v>
      </c>
      <c r="L58" s="39">
        <v>2</v>
      </c>
      <c r="M58" s="25"/>
      <c r="N58" s="17">
        <v>22</v>
      </c>
    </row>
    <row r="59" spans="8:14" x14ac:dyDescent="0.25">
      <c r="H59" s="41"/>
      <c r="I59" s="15">
        <v>34</v>
      </c>
      <c r="J59" s="39">
        <v>2</v>
      </c>
      <c r="K59" s="39">
        <v>1</v>
      </c>
      <c r="L59" s="39">
        <v>3</v>
      </c>
      <c r="M59" s="25"/>
      <c r="N59" s="17">
        <v>23</v>
      </c>
    </row>
    <row r="60" spans="8:14" x14ac:dyDescent="0.25">
      <c r="H60" s="41"/>
      <c r="I60" s="15">
        <v>33</v>
      </c>
      <c r="J60" s="39">
        <v>3</v>
      </c>
      <c r="K60" s="39">
        <v>1</v>
      </c>
      <c r="L60" s="39">
        <v>4</v>
      </c>
      <c r="M60" s="25"/>
      <c r="N60" s="17">
        <v>24</v>
      </c>
    </row>
    <row r="61" spans="8:14" x14ac:dyDescent="0.25">
      <c r="H61" s="41"/>
      <c r="I61" s="15">
        <v>32</v>
      </c>
      <c r="J61" s="39">
        <v>0</v>
      </c>
      <c r="K61" s="39">
        <v>1</v>
      </c>
      <c r="L61" s="39">
        <v>1</v>
      </c>
      <c r="M61" s="25"/>
      <c r="N61" s="17">
        <v>25</v>
      </c>
    </row>
    <row r="62" spans="8:14" x14ac:dyDescent="0.25">
      <c r="H62" s="41"/>
      <c r="I62" s="15">
        <v>31</v>
      </c>
      <c r="J62" s="39">
        <v>2</v>
      </c>
      <c r="K62" s="39">
        <v>0</v>
      </c>
      <c r="L62" s="39">
        <v>2</v>
      </c>
      <c r="M62" s="25"/>
      <c r="N62" s="17">
        <v>26</v>
      </c>
    </row>
    <row r="63" spans="8:14" x14ac:dyDescent="0.25">
      <c r="H63" s="42"/>
      <c r="I63" s="15">
        <v>29</v>
      </c>
      <c r="J63" s="39">
        <v>2</v>
      </c>
      <c r="K63" s="39">
        <v>1</v>
      </c>
      <c r="L63" s="39">
        <v>3</v>
      </c>
      <c r="M63" s="25"/>
      <c r="N63" s="17">
        <v>27</v>
      </c>
    </row>
    <row r="64" spans="8:14" x14ac:dyDescent="0.25">
      <c r="H64" s="17" t="s">
        <v>615</v>
      </c>
      <c r="I64" s="17"/>
      <c r="J64" s="18">
        <f>SUM(J37:J63)</f>
        <v>53</v>
      </c>
      <c r="K64" s="18">
        <f>SUM(K37:K63)</f>
        <v>57</v>
      </c>
      <c r="L64" s="18">
        <f>SUM(L37:L63)</f>
        <v>110</v>
      </c>
      <c r="M64" s="26"/>
      <c r="N64" s="18">
        <f>SUM(N36:N63)</f>
        <v>378</v>
      </c>
    </row>
    <row r="65" spans="8:14" x14ac:dyDescent="0.25">
      <c r="H65" s="16"/>
      <c r="I65" s="19"/>
      <c r="J65" s="20"/>
      <c r="K65" s="20"/>
      <c r="L65" s="20"/>
      <c r="M65" s="43"/>
      <c r="N65" s="19"/>
    </row>
    <row r="66" spans="8:14" x14ac:dyDescent="0.25">
      <c r="H66" s="17" t="s">
        <v>614</v>
      </c>
      <c r="I66" s="17" t="s">
        <v>250</v>
      </c>
      <c r="J66" s="17" t="s">
        <v>251</v>
      </c>
      <c r="K66" s="17" t="s">
        <v>252</v>
      </c>
      <c r="L66" s="17" t="s">
        <v>615</v>
      </c>
      <c r="M66" s="17" t="s">
        <v>241</v>
      </c>
      <c r="N66" s="17" t="s">
        <v>242</v>
      </c>
    </row>
    <row r="67" spans="8:14" x14ac:dyDescent="0.25">
      <c r="H67" s="40" t="s">
        <v>610</v>
      </c>
      <c r="I67" s="15">
        <v>28</v>
      </c>
      <c r="J67" s="39">
        <v>2</v>
      </c>
      <c r="K67" s="39">
        <v>2</v>
      </c>
      <c r="L67" s="39">
        <v>4</v>
      </c>
      <c r="M67" s="24">
        <f>Q4</f>
        <v>5.6410256410256411E-2</v>
      </c>
      <c r="N67" s="17">
        <v>1</v>
      </c>
    </row>
    <row r="68" spans="8:14" x14ac:dyDescent="0.25">
      <c r="H68" s="41"/>
      <c r="I68" s="15">
        <v>27</v>
      </c>
      <c r="J68" s="39">
        <v>0</v>
      </c>
      <c r="K68" s="39">
        <v>2</v>
      </c>
      <c r="L68" s="39">
        <v>2</v>
      </c>
      <c r="M68" s="25"/>
      <c r="N68" s="17">
        <v>2</v>
      </c>
    </row>
    <row r="69" spans="8:14" x14ac:dyDescent="0.25">
      <c r="H69" s="41"/>
      <c r="I69" s="15">
        <v>26</v>
      </c>
      <c r="J69" s="39">
        <v>1</v>
      </c>
      <c r="K69" s="39">
        <v>0</v>
      </c>
      <c r="L69" s="39">
        <v>1</v>
      </c>
      <c r="M69" s="25"/>
      <c r="N69" s="17">
        <v>3</v>
      </c>
    </row>
    <row r="70" spans="8:14" x14ac:dyDescent="0.25">
      <c r="H70" s="41"/>
      <c r="I70" s="15">
        <v>25</v>
      </c>
      <c r="J70" s="39">
        <v>1</v>
      </c>
      <c r="K70" s="39">
        <v>0</v>
      </c>
      <c r="L70" s="39">
        <v>1</v>
      </c>
      <c r="M70" s="25"/>
      <c r="N70" s="17">
        <v>4</v>
      </c>
    </row>
    <row r="71" spans="8:14" x14ac:dyDescent="0.25">
      <c r="H71" s="41"/>
      <c r="I71" s="15">
        <v>24</v>
      </c>
      <c r="J71" s="39">
        <v>0</v>
      </c>
      <c r="K71" s="39">
        <v>1</v>
      </c>
      <c r="L71" s="39">
        <v>1</v>
      </c>
      <c r="M71" s="25"/>
      <c r="N71" s="17">
        <v>5</v>
      </c>
    </row>
    <row r="72" spans="8:14" x14ac:dyDescent="0.25">
      <c r="H72" s="41"/>
      <c r="I72" s="15">
        <v>23</v>
      </c>
      <c r="J72" s="39">
        <v>2</v>
      </c>
      <c r="K72" s="39">
        <v>1</v>
      </c>
      <c r="L72" s="39">
        <v>3</v>
      </c>
      <c r="M72" s="25"/>
      <c r="N72" s="17">
        <v>6</v>
      </c>
    </row>
    <row r="73" spans="8:14" x14ac:dyDescent="0.25">
      <c r="H73" s="41"/>
      <c r="I73" s="15">
        <v>22</v>
      </c>
      <c r="J73" s="39">
        <v>2</v>
      </c>
      <c r="K73" s="39">
        <v>2</v>
      </c>
      <c r="L73" s="39">
        <v>4</v>
      </c>
      <c r="M73" s="25"/>
      <c r="N73" s="17">
        <v>7</v>
      </c>
    </row>
    <row r="74" spans="8:14" x14ac:dyDescent="0.25">
      <c r="H74" s="41"/>
      <c r="I74" s="15">
        <v>20</v>
      </c>
      <c r="J74" s="39">
        <v>1</v>
      </c>
      <c r="K74" s="39">
        <v>0</v>
      </c>
      <c r="L74" s="39">
        <v>1</v>
      </c>
      <c r="M74" s="25"/>
      <c r="N74" s="17">
        <v>8</v>
      </c>
    </row>
    <row r="75" spans="8:14" x14ac:dyDescent="0.25">
      <c r="H75" s="41"/>
      <c r="I75" s="15">
        <v>19</v>
      </c>
      <c r="J75" s="39">
        <v>3</v>
      </c>
      <c r="K75" s="39">
        <v>1</v>
      </c>
      <c r="L75" s="39">
        <v>4</v>
      </c>
      <c r="M75" s="25"/>
      <c r="N75" s="17">
        <v>9</v>
      </c>
    </row>
    <row r="76" spans="8:14" x14ac:dyDescent="0.25">
      <c r="H76" s="42"/>
      <c r="I76" s="15">
        <v>18</v>
      </c>
      <c r="J76" s="39">
        <v>3</v>
      </c>
      <c r="K76" s="39">
        <v>3</v>
      </c>
      <c r="L76" s="39">
        <v>6</v>
      </c>
      <c r="M76" s="25"/>
      <c r="N76" s="17">
        <v>10</v>
      </c>
    </row>
    <row r="77" spans="8:14" x14ac:dyDescent="0.25">
      <c r="H77" s="17" t="s">
        <v>615</v>
      </c>
      <c r="I77" s="17"/>
      <c r="J77" s="18">
        <f>SUM(J67:J76)</f>
        <v>15</v>
      </c>
      <c r="K77" s="18">
        <f t="shared" ref="K77:L77" si="2">SUM(K67:K76)</f>
        <v>12</v>
      </c>
      <c r="L77" s="18">
        <f t="shared" si="2"/>
        <v>27</v>
      </c>
      <c r="M77" s="26"/>
      <c r="N77" s="18">
        <f>SUM(N67:N76)</f>
        <v>55</v>
      </c>
    </row>
    <row r="78" spans="8:14" x14ac:dyDescent="0.25">
      <c r="H78" s="19"/>
      <c r="I78" s="19"/>
      <c r="J78" s="19"/>
      <c r="K78" s="19"/>
      <c r="L78" s="19"/>
      <c r="M78" s="19"/>
      <c r="N78" s="19"/>
    </row>
    <row r="79" spans="8:14" x14ac:dyDescent="0.25">
      <c r="H79" s="17" t="s">
        <v>614</v>
      </c>
      <c r="I79" s="17" t="s">
        <v>250</v>
      </c>
      <c r="J79" s="17" t="s">
        <v>251</v>
      </c>
      <c r="K79" s="17" t="s">
        <v>252</v>
      </c>
      <c r="L79" s="17" t="s">
        <v>615</v>
      </c>
      <c r="M79" s="17" t="s">
        <v>241</v>
      </c>
      <c r="N79" s="17" t="s">
        <v>242</v>
      </c>
    </row>
    <row r="80" spans="8:14" x14ac:dyDescent="0.25">
      <c r="H80" s="40" t="s">
        <v>611</v>
      </c>
      <c r="I80" s="15">
        <v>17</v>
      </c>
      <c r="J80" s="39">
        <v>1</v>
      </c>
      <c r="K80" s="39">
        <v>0</v>
      </c>
      <c r="L80" s="39">
        <v>1</v>
      </c>
      <c r="M80" s="24">
        <f>Q5</f>
        <v>1.5384615384615385E-2</v>
      </c>
      <c r="N80" s="17">
        <v>1</v>
      </c>
    </row>
    <row r="81" spans="2:14" x14ac:dyDescent="0.25">
      <c r="H81" s="41"/>
      <c r="I81" s="15">
        <v>16</v>
      </c>
      <c r="J81" s="39">
        <v>1</v>
      </c>
      <c r="K81" s="39">
        <v>0</v>
      </c>
      <c r="L81" s="39">
        <v>1</v>
      </c>
      <c r="M81" s="25"/>
      <c r="N81" s="17">
        <v>2</v>
      </c>
    </row>
    <row r="82" spans="2:14" x14ac:dyDescent="0.25">
      <c r="H82" s="41"/>
      <c r="I82" s="15">
        <v>15</v>
      </c>
      <c r="J82" s="39">
        <v>1</v>
      </c>
      <c r="K82" s="39">
        <v>2</v>
      </c>
      <c r="L82" s="39">
        <v>3</v>
      </c>
      <c r="M82" s="25"/>
      <c r="N82" s="17">
        <v>3</v>
      </c>
    </row>
    <row r="83" spans="2:14" x14ac:dyDescent="0.25">
      <c r="H83" s="41"/>
      <c r="I83" s="15">
        <v>13</v>
      </c>
      <c r="J83" s="39">
        <v>1</v>
      </c>
      <c r="K83" s="39">
        <v>0</v>
      </c>
      <c r="L83" s="39">
        <v>1</v>
      </c>
      <c r="M83" s="25"/>
      <c r="N83" s="17">
        <v>4</v>
      </c>
    </row>
    <row r="84" spans="2:14" x14ac:dyDescent="0.25">
      <c r="H84" s="42"/>
      <c r="I84" s="15">
        <v>12</v>
      </c>
      <c r="J84" s="39">
        <v>0</v>
      </c>
      <c r="K84" s="39">
        <v>1</v>
      </c>
      <c r="L84" s="39">
        <v>1</v>
      </c>
      <c r="M84" s="25"/>
      <c r="N84" s="17">
        <v>5</v>
      </c>
    </row>
    <row r="85" spans="2:14" x14ac:dyDescent="0.25">
      <c r="H85" s="17" t="s">
        <v>615</v>
      </c>
      <c r="I85" s="17"/>
      <c r="J85" s="18">
        <f>SUM(J80:J84)</f>
        <v>4</v>
      </c>
      <c r="K85" s="18">
        <f t="shared" ref="K85:L85" si="3">SUM(K80:K84)</f>
        <v>3</v>
      </c>
      <c r="L85" s="18">
        <f t="shared" si="3"/>
        <v>7</v>
      </c>
      <c r="M85" s="26"/>
      <c r="N85" s="18">
        <f>SUM(N80:N84)</f>
        <v>15</v>
      </c>
    </row>
    <row r="86" spans="2:14" x14ac:dyDescent="0.25">
      <c r="H86" s="19"/>
      <c r="I86" s="19"/>
      <c r="J86" s="20"/>
      <c r="K86" s="20"/>
      <c r="L86" s="20"/>
      <c r="M86" s="19"/>
      <c r="N86" s="19"/>
    </row>
    <row r="87" spans="2:14" x14ac:dyDescent="0.25">
      <c r="B87" s="4"/>
      <c r="C87" s="36"/>
      <c r="D87" s="36"/>
      <c r="E87" s="36"/>
      <c r="H87" s="17" t="s">
        <v>614</v>
      </c>
      <c r="I87" s="17" t="s">
        <v>250</v>
      </c>
      <c r="J87" s="17" t="s">
        <v>251</v>
      </c>
      <c r="K87" s="17" t="s">
        <v>252</v>
      </c>
      <c r="L87" s="17" t="s">
        <v>615</v>
      </c>
      <c r="M87" s="17" t="s">
        <v>241</v>
      </c>
      <c r="N87" s="17" t="s">
        <v>242</v>
      </c>
    </row>
    <row r="88" spans="2:14" x14ac:dyDescent="0.25">
      <c r="H88" s="40" t="s">
        <v>612</v>
      </c>
      <c r="I88" s="15">
        <v>11</v>
      </c>
      <c r="J88" s="39">
        <v>1</v>
      </c>
      <c r="K88" s="39">
        <v>0</v>
      </c>
      <c r="L88" s="39">
        <v>1</v>
      </c>
      <c r="M88" s="24">
        <f>Q6</f>
        <v>2.1538461538461538E-2</v>
      </c>
      <c r="N88" s="17">
        <v>1</v>
      </c>
    </row>
    <row r="89" spans="2:14" x14ac:dyDescent="0.25">
      <c r="H89" s="41"/>
      <c r="I89" s="15">
        <v>10</v>
      </c>
      <c r="J89" s="39">
        <v>3</v>
      </c>
      <c r="K89" s="39">
        <v>0</v>
      </c>
      <c r="L89" s="39">
        <v>3</v>
      </c>
      <c r="M89" s="25"/>
      <c r="N89" s="17">
        <v>2</v>
      </c>
    </row>
    <row r="90" spans="2:14" x14ac:dyDescent="0.25">
      <c r="H90" s="41"/>
      <c r="I90" s="15">
        <v>9</v>
      </c>
      <c r="J90" s="39">
        <v>0</v>
      </c>
      <c r="K90" s="39">
        <v>2</v>
      </c>
      <c r="L90" s="39">
        <v>2</v>
      </c>
      <c r="M90" s="25"/>
      <c r="N90" s="17">
        <v>3</v>
      </c>
    </row>
    <row r="91" spans="2:14" x14ac:dyDescent="0.25">
      <c r="H91" s="41"/>
      <c r="I91" s="15">
        <v>8</v>
      </c>
      <c r="J91" s="39">
        <v>0</v>
      </c>
      <c r="K91" s="39">
        <v>1</v>
      </c>
      <c r="L91" s="39">
        <v>1</v>
      </c>
      <c r="M91" s="25"/>
      <c r="N91" s="17">
        <v>4</v>
      </c>
    </row>
    <row r="92" spans="2:14" x14ac:dyDescent="0.25">
      <c r="H92" s="41"/>
      <c r="I92" s="15">
        <v>7</v>
      </c>
      <c r="J92" s="39">
        <v>2</v>
      </c>
      <c r="K92" s="39">
        <v>1</v>
      </c>
      <c r="L92" s="39">
        <v>3</v>
      </c>
      <c r="M92" s="25"/>
      <c r="N92" s="17">
        <v>5</v>
      </c>
    </row>
    <row r="93" spans="2:14" x14ac:dyDescent="0.25">
      <c r="H93" s="42"/>
      <c r="I93" s="15">
        <v>6</v>
      </c>
      <c r="J93" s="39">
        <v>4</v>
      </c>
      <c r="K93" s="39">
        <v>1</v>
      </c>
      <c r="L93" s="39">
        <v>5</v>
      </c>
      <c r="M93" s="25"/>
      <c r="N93" s="17">
        <v>6</v>
      </c>
    </row>
    <row r="94" spans="2:14" x14ac:dyDescent="0.25">
      <c r="H94" s="17" t="s">
        <v>615</v>
      </c>
      <c r="I94" s="17"/>
      <c r="J94" s="18">
        <f>SUM(J88:J93)</f>
        <v>10</v>
      </c>
      <c r="K94" s="18">
        <f t="shared" ref="K94" si="4">SUM(K88:K93)</f>
        <v>5</v>
      </c>
      <c r="L94" s="18">
        <f>SUM(L88:L93)</f>
        <v>15</v>
      </c>
      <c r="M94" s="26"/>
      <c r="N94" s="18">
        <f>SUM(N88:N93)</f>
        <v>21</v>
      </c>
    </row>
    <row r="95" spans="2:14" x14ac:dyDescent="0.25">
      <c r="H95" s="19"/>
    </row>
    <row r="96" spans="2:14" x14ac:dyDescent="0.25">
      <c r="H96" s="17" t="s">
        <v>614</v>
      </c>
      <c r="I96" s="17" t="s">
        <v>250</v>
      </c>
      <c r="J96" s="17" t="s">
        <v>251</v>
      </c>
      <c r="K96" s="17" t="s">
        <v>252</v>
      </c>
      <c r="L96" s="17" t="s">
        <v>615</v>
      </c>
      <c r="M96" s="17" t="s">
        <v>241</v>
      </c>
      <c r="N96" s="17" t="s">
        <v>242</v>
      </c>
    </row>
    <row r="97" spans="8:14" x14ac:dyDescent="0.25">
      <c r="H97" s="40" t="s">
        <v>613</v>
      </c>
      <c r="I97" s="15">
        <v>5</v>
      </c>
      <c r="J97" s="39">
        <v>3</v>
      </c>
      <c r="K97" s="39">
        <v>1</v>
      </c>
      <c r="L97" s="39">
        <v>4</v>
      </c>
      <c r="M97" s="24">
        <f>Q7</f>
        <v>1.0256410256410256E-2</v>
      </c>
      <c r="N97" s="17">
        <v>1</v>
      </c>
    </row>
    <row r="98" spans="8:14" x14ac:dyDescent="0.25">
      <c r="H98" s="41"/>
      <c r="I98" s="15">
        <v>4</v>
      </c>
      <c r="J98" s="39">
        <v>1</v>
      </c>
      <c r="K98" s="39">
        <v>0</v>
      </c>
      <c r="L98" s="39">
        <v>1</v>
      </c>
      <c r="M98" s="25"/>
      <c r="N98" s="18">
        <v>2</v>
      </c>
    </row>
    <row r="99" spans="8:14" x14ac:dyDescent="0.25">
      <c r="H99" s="42"/>
      <c r="I99" s="15">
        <v>3</v>
      </c>
      <c r="J99" s="39">
        <v>1</v>
      </c>
      <c r="K99" s="39">
        <v>0</v>
      </c>
      <c r="L99" s="39">
        <v>1</v>
      </c>
      <c r="M99" s="25"/>
      <c r="N99" s="17">
        <v>3</v>
      </c>
    </row>
    <row r="100" spans="8:14" x14ac:dyDescent="0.25">
      <c r="H100" s="7"/>
      <c r="I100" s="15">
        <v>2</v>
      </c>
      <c r="J100" s="39">
        <v>1</v>
      </c>
      <c r="K100" s="39">
        <v>2</v>
      </c>
      <c r="L100" s="39">
        <v>3</v>
      </c>
      <c r="M100" s="25"/>
      <c r="N100" s="18">
        <v>4</v>
      </c>
    </row>
    <row r="101" spans="8:14" x14ac:dyDescent="0.25">
      <c r="H101" s="17" t="s">
        <v>615</v>
      </c>
      <c r="I101" s="15"/>
      <c r="J101" s="18">
        <f>SUM(J97:J100)</f>
        <v>6</v>
      </c>
      <c r="K101" s="18">
        <f t="shared" ref="K101:N101" si="5">SUM(K97:K100)</f>
        <v>3</v>
      </c>
      <c r="L101" s="18">
        <f t="shared" si="5"/>
        <v>9</v>
      </c>
      <c r="M101" s="26"/>
      <c r="N101" s="18">
        <f t="shared" si="5"/>
        <v>10</v>
      </c>
    </row>
    <row r="102" spans="8:14" x14ac:dyDescent="0.25">
      <c r="H102" s="17" t="s">
        <v>239</v>
      </c>
      <c r="I102" s="17"/>
      <c r="J102" s="18">
        <f>J101+J94+J85+J77+J64+J34</f>
        <v>156</v>
      </c>
      <c r="K102" s="18">
        <f t="shared" ref="K102:N102" si="6">K101+K94+K85+K77+K64+K34</f>
        <v>164</v>
      </c>
      <c r="L102" s="18">
        <f t="shared" si="6"/>
        <v>320</v>
      </c>
      <c r="M102" s="28">
        <f>Q8</f>
        <v>1</v>
      </c>
      <c r="N102" s="18">
        <f t="shared" si="6"/>
        <v>975</v>
      </c>
    </row>
  </sheetData>
  <sortState ref="B3:E85">
    <sortCondition descending="1" ref="B3"/>
  </sortState>
  <mergeCells count="12">
    <mergeCell ref="M88:M94"/>
    <mergeCell ref="M80:M85"/>
    <mergeCell ref="M67:M77"/>
    <mergeCell ref="M37:M64"/>
    <mergeCell ref="M3:M34"/>
    <mergeCell ref="H80:H84"/>
    <mergeCell ref="H88:H93"/>
    <mergeCell ref="H97:H99"/>
    <mergeCell ref="M97:M101"/>
    <mergeCell ref="H3:H33"/>
    <mergeCell ref="H37:H63"/>
    <mergeCell ref="H67:H7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salud visua analisis</vt:lpstr>
      <vt:lpstr>ANALISIS DE SALUD VISUAL </vt:lpstr>
      <vt:lpstr>ANALISIS EDAD VIS </vt:lpstr>
      <vt:lpstr>reporte salud auditiva </vt:lpstr>
      <vt:lpstr>ANALISIS SALUD AUDITIVA </vt:lpstr>
      <vt:lpstr>EDAD AUDI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FliaGómezMárquez</dc:creator>
  <cp:lastModifiedBy>FliaGómezMárquez</cp:lastModifiedBy>
  <dcterms:created xsi:type="dcterms:W3CDTF">2021-07-02T14:49:17Z</dcterms:created>
  <dcterms:modified xsi:type="dcterms:W3CDTF">2021-07-26T06:45:06Z</dcterms:modified>
</cp:coreProperties>
</file>