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PS PYP\"/>
    </mc:Choice>
  </mc:AlternateContent>
  <bookViews>
    <workbookView xWindow="0" yWindow="0" windowWidth="19440" windowHeight="5355" firstSheet="1" activeTab="3"/>
  </bookViews>
  <sheets>
    <sheet name="RESUMEN " sheetId="14" r:id="rId1"/>
    <sheet name="1.PRI INF " sheetId="11" r:id="rId2"/>
    <sheet name="10. SALUD VISUAL " sheetId="17" r:id="rId3"/>
    <sheet name="10. SALUD AUDITIVA" sheetId="18" r:id="rId4"/>
  </sheets>
  <definedNames>
    <definedName name="_xlnm._FilterDatabase" localSheetId="2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AJ89" i="11"/>
  <c r="AJ90" i="11"/>
  <c r="AJ91" i="11"/>
  <c r="AJ92" i="11"/>
  <c r="AJ93" i="11"/>
  <c r="AJ94" i="11"/>
  <c r="AJ31" i="11"/>
  <c r="AJ32" i="11"/>
  <c r="AJ33" i="11"/>
  <c r="AJ34" i="11"/>
  <c r="AJ35" i="11"/>
  <c r="AJ36" i="11"/>
  <c r="AJ37" i="11"/>
  <c r="AJ38" i="11"/>
  <c r="AJ39" i="11"/>
  <c r="AJ40" i="11"/>
  <c r="AJ19" i="11"/>
  <c r="AJ20" i="11"/>
  <c r="AJ21" i="11"/>
  <c r="AJ22" i="11"/>
  <c r="AJ23" i="11"/>
  <c r="AJ24" i="11"/>
  <c r="AJ2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F95" i="11"/>
  <c r="G95" i="11"/>
  <c r="H95" i="11"/>
  <c r="I95" i="11"/>
  <c r="J95" i="11"/>
  <c r="K95" i="11"/>
  <c r="L95" i="11"/>
  <c r="M95" i="11"/>
  <c r="N95" i="11"/>
  <c r="O95" i="11"/>
  <c r="P95" i="11"/>
  <c r="Q95" i="11"/>
  <c r="R95" i="11"/>
  <c r="S95" i="11"/>
  <c r="E9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E85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E77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S66" i="11"/>
  <c r="E66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E61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E55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E41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E27" i="11"/>
  <c r="A97" i="11"/>
  <c r="AJ71" i="11"/>
  <c r="AJ72" i="11"/>
  <c r="AJ73" i="11"/>
  <c r="AJ74" i="11"/>
  <c r="AJ75" i="11"/>
  <c r="AJ76" i="11"/>
  <c r="AJ65" i="11"/>
  <c r="AJ50" i="11"/>
  <c r="AJ51" i="11"/>
  <c r="AJ52" i="11"/>
  <c r="AJ53" i="11"/>
  <c r="AJ54" i="11"/>
  <c r="AJ59" i="11"/>
  <c r="AJ60" i="11"/>
  <c r="E70" i="18" l="1"/>
  <c r="F70" i="18" s="1"/>
  <c r="E75" i="17"/>
  <c r="F75" i="17" s="1"/>
  <c r="W97" i="11"/>
  <c r="AA97" i="11"/>
  <c r="AE97" i="11"/>
  <c r="H32" i="14"/>
  <c r="U97" i="11"/>
  <c r="Y97" i="11"/>
  <c r="AC97" i="11"/>
  <c r="AC98" i="11" s="1"/>
  <c r="AG97" i="11"/>
  <c r="V97" i="11"/>
  <c r="Z97" i="11"/>
  <c r="AD97" i="11"/>
  <c r="AH97" i="11"/>
  <c r="T97" i="11"/>
  <c r="X97" i="11"/>
  <c r="AB97" i="11"/>
  <c r="Z98" i="11" s="1"/>
  <c r="AF97" i="11"/>
  <c r="H31" i="14"/>
  <c r="E31" i="14"/>
  <c r="T98" i="11"/>
  <c r="AF98" i="11"/>
  <c r="AJ66" i="11"/>
  <c r="AJ98" i="11"/>
  <c r="AI97" i="11"/>
  <c r="AJ88" i="11"/>
  <c r="AJ84" i="11"/>
  <c r="AJ83" i="11"/>
  <c r="AJ82" i="11"/>
  <c r="AJ81" i="11"/>
  <c r="AJ80" i="11"/>
  <c r="AJ77" i="11"/>
  <c r="AJ70" i="11"/>
  <c r="AJ69" i="11"/>
  <c r="AJ64" i="11"/>
  <c r="AJ58" i="11"/>
  <c r="AJ49" i="11"/>
  <c r="AJ48" i="11"/>
  <c r="AJ47" i="11"/>
  <c r="AJ46" i="11"/>
  <c r="AJ45" i="11"/>
  <c r="AJ44" i="11"/>
  <c r="AJ30" i="11"/>
  <c r="AJ26" i="11"/>
  <c r="AJ18" i="11"/>
  <c r="AJ17" i="11"/>
  <c r="AJ16" i="11"/>
  <c r="AJ15" i="11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W98" i="11"/>
  <c r="F34" i="14"/>
  <c r="E33" i="14"/>
  <c r="G33" i="14"/>
  <c r="F33" i="14"/>
  <c r="AJ55" i="11"/>
  <c r="AJ41" i="11"/>
  <c r="AJ61" i="11"/>
  <c r="R97" i="11"/>
  <c r="F97" i="11"/>
  <c r="J97" i="11"/>
  <c r="N97" i="11"/>
  <c r="AJ27" i="11"/>
  <c r="G97" i="11"/>
  <c r="M97" i="11"/>
  <c r="E97" i="11"/>
  <c r="I97" i="11"/>
  <c r="O97" i="11"/>
  <c r="Q97" i="11"/>
  <c r="S97" i="11"/>
  <c r="K97" i="11"/>
  <c r="P97" i="11"/>
  <c r="L97" i="11"/>
  <c r="H97" i="11"/>
  <c r="AJ95" i="11"/>
  <c r="AJ85" i="11"/>
  <c r="F77" i="17" l="1"/>
  <c r="H29" i="14" s="1"/>
  <c r="F72" i="18"/>
  <c r="H30" i="14" s="1"/>
  <c r="E99" i="11"/>
  <c r="E101" i="11"/>
  <c r="E100" i="11"/>
  <c r="H34" i="14"/>
  <c r="G34" i="14"/>
  <c r="H33" i="14"/>
  <c r="Q98" i="11"/>
  <c r="E98" i="11"/>
  <c r="H98" i="11"/>
  <c r="AJ97" i="11"/>
  <c r="K98" i="11"/>
  <c r="N98" i="11"/>
  <c r="E102" i="11" l="1"/>
  <c r="F99" i="11" s="1"/>
  <c r="E19" i="14" s="1"/>
  <c r="E35" i="14" s="1"/>
  <c r="F102" i="11" l="1"/>
  <c r="F100" i="11"/>
  <c r="F19" i="14" s="1"/>
  <c r="F35" i="14" s="1"/>
  <c r="F101" i="11"/>
  <c r="E106" i="11" l="1"/>
  <c r="H19" i="14" s="1"/>
  <c r="H35" i="14" s="1"/>
  <c r="G19" i="14"/>
  <c r="G35" i="14" s="1"/>
</calcChain>
</file>

<file path=xl/comments1.xml><?xml version="1.0" encoding="utf-8"?>
<comments xmlns="http://schemas.openxmlformats.org/spreadsheetml/2006/main">
  <authors>
    <author>Jennifer villegas adarve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 RESOLUCION 1995 DE 1999) DATOS DE IDENTIFICACION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(INSCRIPCION A PROGRAMA )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DATOS DE IDENTIFICACION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 Y RESOLUCION 839 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1995 DE 1999) 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GUIA DE PRACTICA CLINICA DE RECIEN NACIDO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2465 DE 2016 CLASIFICACION ANTROPOMETRICA ESTADO NUTRICIONAL.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2465 DE 2016 CLASIFICACION ANTROPOMETRICA ESTADO NUTRICIONAL.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2465 DE 2016 CLASIFICACION ANTROPOMETRICA ESTADO NUTRICIONAL.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2465 DE 2016 CLASIFICACION ANTROPOMETRICA ESTADO NUTRICIONAL.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2465 DE 2016 CLASIFICACION ANTROPOMETRICA ESTADO NUTRICIONAL.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 xml:space="preserve">Jennifer villegas adarve: </t>
        </r>
        <r>
          <rPr>
            <sz val="9"/>
            <color indexed="81"/>
            <rFont val="Tahoma"/>
            <family val="2"/>
          </rPr>
          <t xml:space="preserve">POTENCIALES EVOCADOS , AUDIOMETRIA, 3,4,5. 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2465 DE 2016 CLASIFICACION ANTROPOMETRICA ESTADO NUTRICIONAL.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adarve:
RESOLUCION 2465 DE 2016 CLASIFICACION ANTROPOMETRICA ESTADO NUTRICIONAL.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adarve:
RESOLUCION 2465 DE 2016 CLASIFICACION ANTROPOMETRICA ESTADO NUTRICIONAL.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 ANEXOS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 ANEXOS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 ANEXOS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 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 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FRECUENCIA DE CONTROLES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FRECUENCIA DE CONTROLES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FRECUENCIA DE CONTROLES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FRECUENCIA DE CONTROLES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FRECUENCIA DE CONTROLES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</rPr>
          <t>Jennifer villegas adarve:</t>
        </r>
        <r>
          <rPr>
            <sz val="9"/>
            <color indexed="81"/>
            <rFont val="Tahoma"/>
            <family val="2"/>
          </rPr>
          <t xml:space="preserve">
RESOLUCION 3280 DE 2018.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<sst xmlns="http://schemas.openxmlformats.org/spreadsheetml/2006/main" count="839" uniqueCount="211">
  <si>
    <t>C</t>
  </si>
  <si>
    <t>NC</t>
  </si>
  <si>
    <t>NA</t>
  </si>
  <si>
    <t>TOTAL</t>
  </si>
  <si>
    <t xml:space="preserve">TOTAL </t>
  </si>
  <si>
    <t xml:space="preserve">Observaciones: </t>
  </si>
  <si>
    <t>EXAMEN FISICO</t>
  </si>
  <si>
    <t>EDUCACION</t>
  </si>
  <si>
    <t>PRUEBAS ESPECIFICAS</t>
  </si>
  <si>
    <t>Fecha:</t>
  </si>
  <si>
    <t xml:space="preserve">Programa:  </t>
  </si>
  <si>
    <t xml:space="preserve">Instituciòn </t>
  </si>
  <si>
    <t xml:space="preserve">Auditor : </t>
  </si>
  <si>
    <t>Quien recibe la visita</t>
  </si>
  <si>
    <t>DOCUMENTO</t>
  </si>
  <si>
    <t>IDENTIFICACIÓN</t>
  </si>
  <si>
    <t>IDENTIFICACION</t>
  </si>
  <si>
    <t>TIPO DOCUMENTO</t>
  </si>
  <si>
    <t>NUMERO DE DOCUMENTO</t>
  </si>
  <si>
    <t>NOMBRES Y APELLIDOS</t>
  </si>
  <si>
    <t>FECHA DE INSCRIPCION</t>
  </si>
  <si>
    <t>FECHA DE NACIMIENTO</t>
  </si>
  <si>
    <t xml:space="preserve">EDAD EN MESES  ACTUAL </t>
  </si>
  <si>
    <t>ANAMNESIS</t>
  </si>
  <si>
    <t>REGISTRA ANTECEDENTES FAMILIARES</t>
  </si>
  <si>
    <t>REGISTRA ANTECEDENTES PERINATALES</t>
  </si>
  <si>
    <t>REGISTRA RESULTADO DE HEMOCLASIFICACION</t>
  </si>
  <si>
    <t>RESULTADO tamizaje TSH</t>
  </si>
  <si>
    <t>REGISTRA SEROLOGIA DE LA MADRE DESPUES DEL PARTO</t>
  </si>
  <si>
    <t>TIPO DE ALIMENTACION (menor 6 meses)</t>
  </si>
  <si>
    <t>TIEMPO DE DURACION DE LA LACTANCIA</t>
  </si>
  <si>
    <t>INICIO DE LA ALIMENTACION COMPLEMENTARIA (meses de Edad)</t>
  </si>
  <si>
    <t>ESQUEMA DE VACUNACION ADECUADO PARA LA EDAD</t>
  </si>
  <si>
    <t>REALIZA TAMIZAJE VISUAL</t>
  </si>
  <si>
    <t>REALIZA TAMIZAJE AUDITIVO</t>
  </si>
  <si>
    <t xml:space="preserve">VALORACION DE CADERAS </t>
  </si>
  <si>
    <t>PESO  (Kg)</t>
  </si>
  <si>
    <t>TALLA (cm)</t>
  </si>
  <si>
    <t>PERIMETRO CEFALICO (cm)</t>
  </si>
  <si>
    <t>REALIZA TOMA DE IMC</t>
  </si>
  <si>
    <t>TOMA SIGNOS VITALES</t>
  </si>
  <si>
    <t>DILIGENCIA NOTA DE PUERICULTURA SEGÚN LA EDAD</t>
  </si>
  <si>
    <t>AGUDEZA VISUAL</t>
  </si>
  <si>
    <t>ACTIVIDADES DETECCION TEMPRANA Y PROTECCION ESPECIFICA</t>
  </si>
  <si>
    <t>VALORAN ESTADO NUTRICIONAL</t>
  </si>
  <si>
    <t>DILIGENCIA CURVA DE CYD DE ACUERDO AL GENERO</t>
  </si>
  <si>
    <t>DILIGENCIA CURVA DE CYD GENERADAS POR LA OMS</t>
  </si>
  <si>
    <t>SE DILIGENCIA EAD CON EL SISTEMA DE CODIGO 0 Y 1</t>
  </si>
  <si>
    <t xml:space="preserve">CONSUME MICRONUTRIENTES </t>
  </si>
  <si>
    <t>ORDENAN ANTIPARASITARIOS</t>
  </si>
  <si>
    <t xml:space="preserve">EVOLUCIÓN COINCIDE CON PLAN DE TRATAMIENTO </t>
  </si>
  <si>
    <t>CUENTA CON CONSULTA DE PRIMERA VEZ POR MEDICO GENERAL</t>
  </si>
  <si>
    <t>CUANTA CON CONSULTA SE SEGUIMIENTO POR ENFERMERIA</t>
  </si>
  <si>
    <t>CUANTA CON LA CONCENTRACION DE CONTROLES DE ACUERDO A LA EDAD</t>
  </si>
  <si>
    <t xml:space="preserve">CUENTA CON DOS CONTROLES  DE ODONTOLOGIA  EN EL AÑO </t>
  </si>
  <si>
    <t>SE ASIGNA CITA PROXIMO CONTROL</t>
  </si>
  <si>
    <t xml:space="preserve">REMISIONES </t>
  </si>
  <si>
    <t>PERIMETRO BRAQUIAL</t>
  </si>
  <si>
    <t>SIGNOS Y SINTOMAS DE ALARMA</t>
  </si>
  <si>
    <t>SE DIAGNOSTICA EAD DE ACUERDO LOS PARAMETROS NORMATIVOS: DESARROLLLO ESPERADO PARA LA EDAD ( VERDE),RIESGO DE PROBLEMAS DEL DESARROLLO ( AMARILLO),SOSPECHA DE PROBLEMAS DEL DESARROLLO ( ROJO)</t>
  </si>
  <si>
    <t>DILIGENCIA CARNET DE CRECIMIENTO Y DESARROLLO</t>
  </si>
  <si>
    <t>SEXO</t>
  </si>
  <si>
    <t>TELEFONO</t>
  </si>
  <si>
    <t>RESPONSABLE</t>
  </si>
  <si>
    <t>PARENTESCO</t>
  </si>
  <si>
    <t>OCUPACION</t>
  </si>
  <si>
    <t>ESCOLARIDAD</t>
  </si>
  <si>
    <t>ANTECEDENTES PERSONALES (QUIRURGICOS, TOXICOALERGICOS, PATOLOGICOS, TRAUMATOLOGICOS,FARMACOLOGICOS)</t>
  </si>
  <si>
    <t>AUDIOMETRIA</t>
  </si>
  <si>
    <t xml:space="preserve">OTOSCOPIA </t>
  </si>
  <si>
    <t>PEDIATRIA</t>
  </si>
  <si>
    <t>PSICOLOGIA</t>
  </si>
  <si>
    <t>NUTRICION</t>
  </si>
  <si>
    <t>FONOAUDIOLOGIA</t>
  </si>
  <si>
    <t>OFTALMOLOGIA</t>
  </si>
  <si>
    <t>VACUNACION</t>
  </si>
  <si>
    <t>ODONTOLOGIA</t>
  </si>
  <si>
    <t>OXIMETRIA</t>
  </si>
  <si>
    <t xml:space="preserve">DIRECCION </t>
  </si>
  <si>
    <t>RECOMENDACIONES NUTRICIONALES LACTANCIA MATERNA Y ALIMENTACION COMPLEMENTARIA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</si>
  <si>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</si>
  <si>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</si>
  <si>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</si>
  <si>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</si>
  <si>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</si>
  <si>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</si>
  <si>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</si>
  <si>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</si>
  <si>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</si>
  <si>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</si>
  <si>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</si>
  <si>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</si>
  <si>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</si>
  <si>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</si>
  <si>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</si>
  <si>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</si>
  <si>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</si>
  <si>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</si>
  <si>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</si>
  <si>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</si>
  <si>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</si>
  <si>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</si>
  <si>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</si>
  <si>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</si>
  <si>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</si>
  <si>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</si>
  <si>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</si>
  <si>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</si>
  <si>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</si>
  <si>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</si>
  <si>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</si>
  <si>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</si>
  <si>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</si>
  <si>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</si>
  <si>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</si>
  <si>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</si>
  <si>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</si>
  <si>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</si>
  <si>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</si>
  <si>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</si>
  <si>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</si>
  <si>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</si>
  <si>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</si>
  <si>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</si>
  <si>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</si>
  <si>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</si>
  <si>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</si>
  <si>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</si>
  <si>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</si>
  <si>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</si>
  <si>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</si>
  <si>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 xml:space="preserve">FORMATO AUDITORIA HISTORIA CLINICA PRIMERA INFANCIA, INFANCA </t>
  </si>
  <si>
    <t>se evidencia adecuado registro en la identificacion completa, se cuenta con un sistema moderno y versatil que facilita este registro de forma oportuna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</si>
  <si>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audicion o lenguaje).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</si>
  <si>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audicion o lenguaje).</t>
    </r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</si>
  <si>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</si>
  <si>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</si>
  <si>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Audiometria Tonal, Logoaudiometria (Audiometria Verbal). 
</t>
    </r>
  </si>
  <si>
    <r>
      <rPr>
        <b/>
        <sz val="10"/>
        <color rgb="FF000000"/>
        <rFont val="Arial"/>
        <family val="2"/>
        <charset val="1"/>
      </rP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oido, audición y comunicación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</si>
  <si>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</si>
  <si>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</si>
  <si>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</si>
  <si>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</si>
  <si>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</si>
  <si>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</si>
  <si>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</si>
  <si>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</si>
  <si>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</si>
  <si>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</si>
  <si>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Retinopatias o problemas de refreacción).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</si>
  <si>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Retinopatias o problemas de refreacción).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</si>
  <si>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</si>
  <si>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</si>
  <si>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</si>
  <si>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</si>
  <si>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</si>
  <si>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</si>
  <si>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</si>
  <si>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</si>
  <si>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</si>
  <si>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</si>
  <si>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</si>
  <si>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</si>
  <si>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</si>
  <si>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</si>
  <si>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</si>
  <si>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</si>
  <si>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</si>
  <si>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</si>
  <si>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</si>
  <si>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</si>
  <si>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el sistema agiliza en el manejo del tiempo en la consulta se evidencia adecuado ligenciamento en la informacion 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</si>
  <si>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</si>
  <si>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</si>
  <si>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</si>
  <si>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</si>
  <si>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</si>
  <si>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</si>
  <si>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</si>
  <si>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</si>
  <si>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</si>
  <si>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cuenta con modulo en el sistema que motiva el diligenciamiento de esta informacion </t>
  </si>
  <si>
    <t xml:space="preserve">adecuado regitro en HC otoscopia </t>
  </si>
  <si>
    <t xml:space="preserve">se evidencia registro de otoscopia </t>
  </si>
  <si>
    <t>adecuado registro de valoracion de audicion y comunicación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</si>
  <si>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</si>
  <si>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</si>
  <si>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</si>
  <si>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</si>
  <si>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</si>
  <si>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identifica con claridad la informacion registrada se debe reforzar educacion en promover ambientres tranquilos y el uso de proteccion para ruido </t>
  </si>
  <si>
    <t xml:space="preserve">Institución: UI KENEDY </t>
  </si>
  <si>
    <t>Fecha: 16-06-2021</t>
  </si>
  <si>
    <t xml:space="preserve">Institución: IPS UI KENEDY  </t>
  </si>
  <si>
    <t xml:space="preserve">se remite a consulta con oftalmologo </t>
  </si>
  <si>
    <t xml:space="preserve">se evidencia remisiona audiometria </t>
  </si>
  <si>
    <t xml:space="preserve">historia de pediatria </t>
  </si>
  <si>
    <t xml:space="preserve">se le realiza audiometria tonal </t>
  </si>
  <si>
    <t xml:space="preserve">se remite a otorrino </t>
  </si>
  <si>
    <t>RC 1089942458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</si>
  <si>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</si>
  <si>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t>CC 24928043</t>
  </si>
  <si>
    <t xml:space="preserve">Sevidencia el diligencia plantilla en HC con el contenido adecuado de pedagogia en slaud visual </t>
  </si>
  <si>
    <t>cc 10088931 63</t>
  </si>
  <si>
    <t>cc79707365 46</t>
  </si>
  <si>
    <t>cc 16546956 57</t>
  </si>
  <si>
    <t>cc 4311248 80</t>
  </si>
  <si>
    <t>cc 79140825 64</t>
  </si>
  <si>
    <t>ti 1029661194 14</t>
  </si>
  <si>
    <t>cc 24929543 76</t>
  </si>
  <si>
    <t>cc 37923014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</si>
</sst>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53"/>
    <xf numFmtId="0" fontId="21" fillId="0" borderId="53" applyNumberFormat="0" applyFill="0" applyBorder="0" applyProtection="0"/>
    <xf numFmtId="9" fontId="1" fillId="0" borderId="53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53" applyNumberFormat="0" applyFill="0" applyBorder="0" applyProtection="0"/>
    <xf numFmtId="0" fontId="24" fillId="0" borderId="53"/>
    <xf numFmtId="0" fontId="3" fillId="0" borderId="53" applyNumberFormat="0" applyBorder="0" applyProtection="0"/>
    <xf numFmtId="9" fontId="17" fillId="0" borderId="53" applyFont="0" applyBorder="0" applyProtection="0"/>
  </cellStyleXfs>
  <cellXfs count="231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textRotation="90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3" fillId="0" borderId="16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6" fillId="5" borderId="40" xfId="0" applyNumberFormat="1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>
      <alignment horizontal="center" vertical="center" wrapText="1"/>
    </xf>
    <xf numFmtId="49" fontId="6" fillId="5" borderId="41" xfId="0" applyNumberFormat="1" applyFont="1" applyFill="1" applyBorder="1" applyAlignment="1">
      <alignment horizontal="center" vertical="center" wrapText="1"/>
    </xf>
    <xf numFmtId="49" fontId="6" fillId="5" borderId="2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4" borderId="22" xfId="0" applyFont="1" applyFill="1" applyBorder="1" applyAlignment="1">
      <alignment vertical="center" textRotation="90"/>
    </xf>
    <xf numFmtId="0" fontId="4" fillId="4" borderId="32" xfId="0" applyFont="1" applyFill="1" applyBorder="1" applyAlignment="1">
      <alignment vertical="center" textRotation="90" wrapText="1"/>
    </xf>
    <xf numFmtId="0" fontId="4" fillId="4" borderId="22" xfId="0" applyFont="1" applyFill="1" applyBorder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textRotation="90"/>
    </xf>
    <xf numFmtId="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textRotation="90"/>
    </xf>
    <xf numFmtId="49" fontId="6" fillId="5" borderId="19" xfId="0" applyNumberFormat="1" applyFont="1" applyFill="1" applyBorder="1" applyAlignment="1">
      <alignment horizontal="center" vertical="center" wrapText="1"/>
    </xf>
    <xf numFmtId="49" fontId="6" fillId="5" borderId="50" xfId="0" applyNumberFormat="1" applyFont="1" applyFill="1" applyBorder="1" applyAlignment="1">
      <alignment horizontal="center" vertical="center" wrapText="1"/>
    </xf>
    <xf numFmtId="49" fontId="6" fillId="5" borderId="51" xfId="0" applyNumberFormat="1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6" borderId="0" xfId="0" applyFont="1" applyFill="1"/>
    <xf numFmtId="0" fontId="3" fillId="6" borderId="0" xfId="0" applyFont="1" applyFill="1" applyAlignment="1">
      <alignment vertical="center"/>
    </xf>
    <xf numFmtId="0" fontId="3" fillId="6" borderId="0" xfId="0" applyFont="1" applyFill="1"/>
    <xf numFmtId="0" fontId="0" fillId="6" borderId="0" xfId="0" applyFont="1" applyFill="1" applyAlignment="1"/>
    <xf numFmtId="0" fontId="7" fillId="0" borderId="0" xfId="0" applyFont="1" applyAlignment="1"/>
    <xf numFmtId="0" fontId="3" fillId="6" borderId="4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0" xfId="0" applyFont="1" applyFill="1" applyAlignment="1">
      <alignment vertical="center" wrapText="1"/>
    </xf>
    <xf numFmtId="49" fontId="6" fillId="5" borderId="30" xfId="0" applyNumberFormat="1" applyFont="1" applyFill="1" applyBorder="1" applyAlignment="1">
      <alignment horizontal="center" vertical="center" wrapText="1"/>
    </xf>
    <xf numFmtId="0" fontId="3" fillId="0" borderId="54" xfId="0" applyFont="1" applyBorder="1" applyAlignment="1">
      <alignment vertical="center"/>
    </xf>
    <xf numFmtId="9" fontId="15" fillId="8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/>
    <xf numFmtId="0" fontId="2" fillId="0" borderId="53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49" fontId="15" fillId="12" borderId="60" xfId="2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53" xfId="5" applyNumberFormat="1" applyFont="1" applyAlignment="1"/>
    <xf numFmtId="49" fontId="15" fillId="12" borderId="69" xfId="5" applyNumberFormat="1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left"/>
    </xf>
    <xf numFmtId="0" fontId="16" fillId="9" borderId="54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9" fontId="0" fillId="0" borderId="69" xfId="0" applyNumberFormat="1" applyFont="1" applyBorder="1" applyAlignment="1">
      <alignment horizontal="center" vertical="center"/>
    </xf>
    <xf numFmtId="0" fontId="17" fillId="0" borderId="54" xfId="0" applyFont="1" applyBorder="1" applyAlignment="1">
      <alignment horizontal="left"/>
    </xf>
    <xf numFmtId="0" fontId="25" fillId="0" borderId="0" xfId="0" applyFont="1" applyAlignment="1"/>
    <xf numFmtId="0" fontId="16" fillId="9" borderId="69" xfId="0" applyFont="1" applyFill="1" applyBorder="1" applyAlignment="1">
      <alignment horizontal="center" vertical="center"/>
    </xf>
    <xf numFmtId="9" fontId="16" fillId="9" borderId="69" xfId="0" applyNumberFormat="1" applyFont="1" applyFill="1" applyBorder="1" applyAlignment="1">
      <alignment horizontal="center" vertical="center"/>
    </xf>
    <xf numFmtId="9" fontId="6" fillId="5" borderId="21" xfId="4" applyFont="1" applyFill="1" applyBorder="1" applyAlignment="1">
      <alignment horizontal="center" vertical="center" wrapText="1"/>
    </xf>
    <xf numFmtId="9" fontId="15" fillId="12" borderId="69" xfId="4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0" fillId="0" borderId="69" xfId="0" applyFont="1" applyBorder="1" applyAlignment="1">
      <alignment horizontal="center"/>
    </xf>
    <xf numFmtId="9" fontId="0" fillId="0" borderId="69" xfId="0" applyNumberFormat="1" applyFont="1" applyBorder="1" applyAlignment="1">
      <alignment horizontal="center"/>
    </xf>
    <xf numFmtId="0" fontId="20" fillId="11" borderId="0" xfId="0" applyFont="1" applyFill="1" applyAlignment="1">
      <alignment vertical="center" wrapText="1"/>
    </xf>
    <xf numFmtId="0" fontId="28" fillId="14" borderId="69" xfId="7" applyFont="1" applyFill="1" applyBorder="1" applyAlignment="1" applyProtection="1">
      <alignment horizontal="left" vertical="center" wrapText="1"/>
    </xf>
    <xf numFmtId="0" fontId="29" fillId="14" borderId="69" xfId="0" applyFont="1" applyFill="1" applyBorder="1" applyAlignment="1">
      <alignment vertical="center" wrapText="1"/>
    </xf>
    <xf numFmtId="49" fontId="28" fillId="14" borderId="69" xfId="7" applyNumberFormat="1" applyFont="1" applyFill="1" applyBorder="1" applyAlignment="1" applyProtection="1">
      <alignment horizontal="center" vertical="center" wrapText="1"/>
    </xf>
    <xf numFmtId="0" fontId="26" fillId="0" borderId="69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30" fillId="0" borderId="69" xfId="0" applyFont="1" applyBorder="1" applyAlignment="1">
      <alignment vertical="center" wrapText="1"/>
    </xf>
    <xf numFmtId="0" fontId="31" fillId="0" borderId="69" xfId="0" applyFont="1" applyBorder="1" applyAlignment="1">
      <alignment vertical="center" wrapText="1"/>
    </xf>
    <xf numFmtId="0" fontId="27" fillId="0" borderId="69" xfId="0" applyFont="1" applyBorder="1" applyAlignment="1">
      <alignment vertical="center"/>
    </xf>
    <xf numFmtId="0" fontId="27" fillId="0" borderId="69" xfId="0" applyFont="1" applyBorder="1" applyAlignment="1">
      <alignment horizontal="left" vertical="center" wrapText="1"/>
    </xf>
    <xf numFmtId="0" fontId="27" fillId="0" borderId="69" xfId="0" applyFont="1" applyBorder="1"/>
    <xf numFmtId="0" fontId="26" fillId="0" borderId="69" xfId="0" applyFont="1" applyBorder="1" applyAlignment="1">
      <alignment horizontal="left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69" xfId="0" applyFont="1" applyBorder="1" applyAlignment="1">
      <alignment vertical="center" wrapText="1"/>
    </xf>
    <xf numFmtId="0" fontId="27" fillId="0" borderId="69" xfId="0" applyFont="1" applyBorder="1" applyAlignment="1">
      <alignment vertical="top" wrapText="1"/>
    </xf>
    <xf numFmtId="0" fontId="27" fillId="0" borderId="69" xfId="0" applyFont="1" applyBorder="1" applyAlignment="1">
      <alignment horizontal="left" vertical="top" wrapText="1"/>
    </xf>
    <xf numFmtId="0" fontId="17" fillId="0" borderId="61" xfId="0" applyFont="1" applyBorder="1" applyAlignment="1">
      <alignment horizontal="left"/>
    </xf>
    <xf numFmtId="0" fontId="17" fillId="0" borderId="62" xfId="0" applyFont="1" applyBorder="1" applyAlignment="1">
      <alignment horizontal="left"/>
    </xf>
    <xf numFmtId="0" fontId="17" fillId="0" borderId="69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left"/>
    </xf>
    <xf numFmtId="0" fontId="16" fillId="9" borderId="54" xfId="0" applyFont="1" applyFill="1" applyBorder="1" applyAlignment="1">
      <alignment horizontal="center"/>
    </xf>
    <xf numFmtId="0" fontId="16" fillId="9" borderId="6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 vertical="center" wrapText="1"/>
    </xf>
    <xf numFmtId="0" fontId="16" fillId="9" borderId="61" xfId="0" applyFont="1" applyFill="1" applyBorder="1" applyAlignment="1">
      <alignment horizontal="center" vertical="center" wrapText="1"/>
    </xf>
    <xf numFmtId="0" fontId="16" fillId="9" borderId="63" xfId="0" applyFont="1" applyFill="1" applyBorder="1" applyAlignment="1">
      <alignment horizontal="center" vertical="center" wrapText="1"/>
    </xf>
    <xf numFmtId="49" fontId="6" fillId="5" borderId="39" xfId="0" applyNumberFormat="1" applyFont="1" applyFill="1" applyBorder="1" applyAlignment="1">
      <alignment horizontal="right" vertical="center" wrapText="1"/>
    </xf>
    <xf numFmtId="0" fontId="2" fillId="0" borderId="36" xfId="0" applyFont="1" applyBorder="1"/>
    <xf numFmtId="0" fontId="2" fillId="0" borderId="37" xfId="0" applyFont="1" applyBorder="1"/>
    <xf numFmtId="0" fontId="2" fillId="0" borderId="2" xfId="0" applyFont="1" applyBorder="1"/>
    <xf numFmtId="0" fontId="2" fillId="0" borderId="5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33" xfId="0" applyFont="1" applyBorder="1" applyAlignment="1">
      <alignment horizontal="left" vertical="center"/>
    </xf>
    <xf numFmtId="0" fontId="2" fillId="0" borderId="33" xfId="0" applyFont="1" applyBorder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2" fillId="0" borderId="25" xfId="0" applyFont="1" applyBorder="1"/>
    <xf numFmtId="0" fontId="3" fillId="5" borderId="23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42" xfId="0" applyFont="1" applyBorder="1"/>
    <xf numFmtId="0" fontId="3" fillId="5" borderId="55" xfId="0" applyFont="1" applyFill="1" applyBorder="1" applyAlignment="1">
      <alignment horizontal="center" vertical="center"/>
    </xf>
    <xf numFmtId="0" fontId="2" fillId="0" borderId="56" xfId="0" applyFont="1" applyBorder="1"/>
    <xf numFmtId="49" fontId="6" fillId="5" borderId="35" xfId="0" applyNumberFormat="1" applyFont="1" applyFill="1" applyBorder="1" applyAlignment="1">
      <alignment horizontal="right" vertical="center" wrapText="1"/>
    </xf>
    <xf numFmtId="0" fontId="2" fillId="0" borderId="38" xfId="0" applyFont="1" applyBorder="1"/>
    <xf numFmtId="49" fontId="6" fillId="5" borderId="21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10" fillId="3" borderId="24" xfId="0" applyFont="1" applyFill="1" applyBorder="1" applyAlignment="1">
      <alignment horizontal="center" vertical="center" wrapText="1" readingOrder="1"/>
    </xf>
    <xf numFmtId="0" fontId="2" fillId="0" borderId="43" xfId="0" applyFont="1" applyBorder="1"/>
    <xf numFmtId="0" fontId="10" fillId="3" borderId="9" xfId="0" applyFont="1" applyFill="1" applyBorder="1" applyAlignment="1">
      <alignment horizontal="left" vertical="center" wrapText="1" readingOrder="1"/>
    </xf>
    <xf numFmtId="0" fontId="6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horizontal="left" vertical="center" wrapText="1" readingOrder="1"/>
    </xf>
    <xf numFmtId="0" fontId="2" fillId="6" borderId="42" xfId="0" applyFont="1" applyFill="1" applyBorder="1"/>
    <xf numFmtId="0" fontId="8" fillId="3" borderId="9" xfId="0" applyFont="1" applyFill="1" applyBorder="1" applyAlignment="1">
      <alignment horizontal="left" vertical="center" wrapText="1" readingOrder="1"/>
    </xf>
    <xf numFmtId="0" fontId="3" fillId="5" borderId="55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center" wrapText="1" readingOrder="1"/>
    </xf>
    <xf numFmtId="0" fontId="10" fillId="7" borderId="52" xfId="0" applyFont="1" applyFill="1" applyBorder="1" applyAlignment="1">
      <alignment horizontal="left" vertical="center" wrapText="1" readingOrder="1"/>
    </xf>
    <xf numFmtId="0" fontId="13" fillId="3" borderId="18" xfId="0" applyFont="1" applyFill="1" applyBorder="1" applyAlignment="1">
      <alignment horizontal="left" vertical="center" wrapText="1" readingOrder="1"/>
    </xf>
    <xf numFmtId="0" fontId="13" fillId="3" borderId="52" xfId="0" applyFont="1" applyFill="1" applyBorder="1" applyAlignment="1">
      <alignment horizontal="left" vertical="center" wrapText="1" readingOrder="1"/>
    </xf>
    <xf numFmtId="0" fontId="10" fillId="3" borderId="9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4" borderId="14" xfId="0" applyFont="1" applyFill="1" applyBorder="1" applyAlignment="1">
      <alignment horizontal="center" vertical="center" textRotation="90"/>
    </xf>
    <xf numFmtId="0" fontId="2" fillId="0" borderId="15" xfId="0" applyFont="1" applyBorder="1"/>
    <xf numFmtId="0" fontId="2" fillId="0" borderId="44" xfId="0" applyFont="1" applyBorder="1"/>
    <xf numFmtId="0" fontId="2" fillId="0" borderId="16" xfId="0" applyFont="1" applyBorder="1"/>
    <xf numFmtId="0" fontId="10" fillId="7" borderId="9" xfId="0" applyFont="1" applyFill="1" applyBorder="1" applyAlignment="1">
      <alignment horizontal="left" vertical="center" wrapText="1"/>
    </xf>
    <xf numFmtId="0" fontId="2" fillId="6" borderId="23" xfId="0" applyFont="1" applyFill="1" applyBorder="1"/>
    <xf numFmtId="0" fontId="5" fillId="0" borderId="34" xfId="0" applyFont="1" applyBorder="1" applyAlignment="1">
      <alignment horizontal="left" vertical="center"/>
    </xf>
    <xf numFmtId="0" fontId="2" fillId="0" borderId="34" xfId="0" applyFont="1" applyBorder="1"/>
    <xf numFmtId="0" fontId="10" fillId="7" borderId="18" xfId="0" applyFont="1" applyFill="1" applyBorder="1" applyAlignment="1">
      <alignment horizontal="left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31" xfId="0" applyFont="1" applyBorder="1"/>
    <xf numFmtId="0" fontId="2" fillId="0" borderId="27" xfId="0" applyFont="1" applyBorder="1"/>
    <xf numFmtId="0" fontId="14" fillId="3" borderId="24" xfId="0" applyFont="1" applyFill="1" applyBorder="1" applyAlignment="1">
      <alignment horizontal="left" vertical="center" wrapText="1" readingOrder="1"/>
    </xf>
    <xf numFmtId="0" fontId="2" fillId="0" borderId="43" xfId="0" applyFont="1" applyBorder="1" applyAlignment="1">
      <alignment horizontal="left" readingOrder="1"/>
    </xf>
    <xf numFmtId="0" fontId="4" fillId="4" borderId="14" xfId="0" applyFont="1" applyFill="1" applyBorder="1" applyAlignment="1">
      <alignment horizontal="center" vertical="center" textRotation="90" wrapText="1"/>
    </xf>
    <xf numFmtId="0" fontId="14" fillId="7" borderId="24" xfId="0" applyFont="1" applyFill="1" applyBorder="1" applyAlignment="1">
      <alignment horizontal="left" vertical="center" wrapText="1" readingOrder="1"/>
    </xf>
    <xf numFmtId="0" fontId="2" fillId="6" borderId="43" xfId="0" applyFont="1" applyFill="1" applyBorder="1" applyAlignment="1">
      <alignment horizontal="left" readingOrder="1"/>
    </xf>
    <xf numFmtId="0" fontId="4" fillId="4" borderId="14" xfId="0" applyFont="1" applyFill="1" applyBorder="1" applyAlignment="1">
      <alignment horizontal="center" vertical="center" textRotation="90"/>
    </xf>
    <xf numFmtId="0" fontId="3" fillId="5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8" xfId="0" applyFont="1" applyBorder="1"/>
    <xf numFmtId="0" fontId="4" fillId="5" borderId="49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10" fillId="7" borderId="18" xfId="0" applyFont="1" applyFill="1" applyBorder="1" applyAlignment="1">
      <alignment horizontal="center" vertical="center" wrapText="1" readingOrder="1"/>
    </xf>
    <xf numFmtId="0" fontId="10" fillId="7" borderId="52" xfId="0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20" fillId="11" borderId="59" xfId="0" applyFont="1" applyFill="1" applyBorder="1" applyAlignment="1">
      <alignment horizontal="center" vertical="center" wrapText="1"/>
    </xf>
    <xf numFmtId="0" fontId="20" fillId="11" borderId="57" xfId="0" applyFont="1" applyFill="1" applyBorder="1" applyAlignment="1">
      <alignment horizontal="center" vertical="center" wrapText="1"/>
    </xf>
    <xf numFmtId="0" fontId="20" fillId="11" borderId="58" xfId="0" applyFont="1" applyFill="1" applyBorder="1" applyAlignment="1">
      <alignment horizontal="center" vertical="center" wrapText="1"/>
    </xf>
    <xf numFmtId="0" fontId="20" fillId="11" borderId="64" xfId="0" applyFont="1" applyFill="1" applyBorder="1" applyAlignment="1">
      <alignment horizontal="center" vertical="center" wrapText="1"/>
    </xf>
    <xf numFmtId="0" fontId="20" fillId="11" borderId="65" xfId="0" applyFont="1" applyFill="1" applyBorder="1" applyAlignment="1">
      <alignment horizontal="center" vertical="center" wrapText="1"/>
    </xf>
    <xf numFmtId="0" fontId="20" fillId="11" borderId="66" xfId="0" applyFont="1" applyFill="1" applyBorder="1" applyAlignment="1">
      <alignment horizontal="center" vertical="center" wrapText="1"/>
    </xf>
    <xf numFmtId="0" fontId="19" fillId="0" borderId="60" xfId="0" applyFont="1" applyBorder="1" applyAlignment="1">
      <alignment horizontal="center"/>
    </xf>
    <xf numFmtId="49" fontId="28" fillId="14" borderId="69" xfId="7" applyNumberFormat="1" applyFont="1" applyFill="1" applyBorder="1" applyAlignment="1" applyProtection="1">
      <alignment horizontal="center" vertical="center" wrapText="1"/>
    </xf>
    <xf numFmtId="49" fontId="35" fillId="14" borderId="69" xfId="7" applyNumberFormat="1" applyFont="1" applyFill="1" applyBorder="1" applyAlignment="1" applyProtection="1">
      <alignment horizontal="center" vertical="center"/>
    </xf>
    <xf numFmtId="49" fontId="28" fillId="14" borderId="69" xfId="7" applyNumberFormat="1" applyFont="1" applyFill="1" applyBorder="1" applyAlignment="1" applyProtection="1">
      <alignment horizontal="left" vertical="center" wrapText="1"/>
    </xf>
    <xf numFmtId="0" fontId="22" fillId="13" borderId="60" xfId="0" applyFont="1" applyFill="1" applyBorder="1" applyAlignment="1">
      <alignment horizontal="center" vertical="center" wrapText="1"/>
    </xf>
    <xf numFmtId="0" fontId="22" fillId="13" borderId="60" xfId="0" applyFont="1" applyFill="1" applyBorder="1" applyAlignment="1">
      <alignment horizontal="center" vertical="center"/>
    </xf>
    <xf numFmtId="0" fontId="29" fillId="14" borderId="69" xfId="0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left"/>
    </xf>
    <xf numFmtId="0" fontId="20" fillId="11" borderId="59" xfId="0" applyFont="1" applyFill="1" applyBorder="1" applyAlignment="1">
      <alignment horizontal="center" vertical="center"/>
    </xf>
    <xf numFmtId="0" fontId="20" fillId="11" borderId="57" xfId="0" applyFont="1" applyFill="1" applyBorder="1" applyAlignment="1">
      <alignment horizontal="center" vertical="center"/>
    </xf>
    <xf numFmtId="0" fontId="20" fillId="11" borderId="64" xfId="0" applyFont="1" applyFill="1" applyBorder="1" applyAlignment="1">
      <alignment horizontal="center" vertical="center"/>
    </xf>
    <xf numFmtId="0" fontId="20" fillId="11" borderId="65" xfId="0" applyFont="1" applyFill="1" applyBorder="1" applyAlignment="1">
      <alignment horizontal="center" vertical="center"/>
    </xf>
    <xf numFmtId="49" fontId="4" fillId="14" borderId="68" xfId="7" applyNumberFormat="1" applyFont="1" applyFill="1" applyBorder="1" applyAlignment="1" applyProtection="1">
      <alignment horizontal="center" vertical="center"/>
    </xf>
    <xf numFmtId="49" fontId="4" fillId="14" borderId="62" xfId="7" applyNumberFormat="1" applyFont="1" applyFill="1" applyBorder="1" applyAlignment="1" applyProtection="1">
      <alignment horizontal="center" vertical="center"/>
    </xf>
    <xf numFmtId="49" fontId="4" fillId="14" borderId="67" xfId="7" applyNumberFormat="1" applyFont="1" applyFill="1" applyBorder="1" applyAlignment="1" applyProtection="1">
      <alignment horizontal="center" vertical="center"/>
    </xf>
    <xf numFmtId="49" fontId="28" fillId="14" borderId="69" xfId="7" applyNumberFormat="1" applyFont="1" applyFill="1" applyBorder="1" applyAlignment="1" applyProtection="1">
      <alignment horizontal="center" vertical="center"/>
    </xf>
    <xf numFmtId="49" fontId="28" fillId="14" borderId="68" xfId="7" applyNumberFormat="1" applyFont="1" applyFill="1" applyBorder="1" applyAlignment="1" applyProtection="1">
      <alignment horizontal="left" vertical="center" wrapText="1"/>
    </xf>
    <xf numFmtId="49" fontId="28" fillId="14" borderId="62" xfId="7" applyNumberFormat="1" applyFont="1" applyFill="1" applyBorder="1" applyAlignment="1" applyProtection="1">
      <alignment horizontal="left" vertical="center" wrapText="1"/>
    </xf>
    <xf numFmtId="49" fontId="28" fillId="14" borderId="67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3" name="4 Cuadro de texto">
          <a:extLst/>
        </xdr:cNvPr>
        <xdr:cNvSpPr txBox="1"/>
      </xdr:nvSpPr>
      <xdr:spPr>
        <a:xfrm>
          <a:off x="570007" y="858743"/>
          <a:ext cx="814293" cy="227107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4" name="2 Conector recto">
          <a:extLst/>
        </xdr:cNvPr>
        <xdr:cNvCxnSpPr/>
      </xdr:nvCxnSpPr>
      <xdr:spPr>
        <a:xfrm>
          <a:off x="209550" y="761999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5" name="5 Cuadro de texto">
          <a:extLst/>
        </xdr:cNvPr>
        <xdr:cNvSpPr txBox="1"/>
      </xdr:nvSpPr>
      <xdr:spPr>
        <a:xfrm>
          <a:off x="7482917" y="888627"/>
          <a:ext cx="2503580" cy="236071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17" name="4 Cuadro de texto">
          <a:extLst/>
        </xdr:cNvPr>
        <xdr:cNvSpPr txBox="1"/>
      </xdr:nvSpPr>
      <xdr:spPr>
        <a:xfrm>
          <a:off x="4098119" y="821531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2</xdr:col>
      <xdr:colOff>47628</xdr:colOff>
      <xdr:row>0</xdr:row>
      <xdr:rowOff>83345</xdr:rowOff>
    </xdr:from>
    <xdr:to>
      <xdr:col>4</xdr:col>
      <xdr:colOff>321468</xdr:colOff>
      <xdr:row>4</xdr:row>
      <xdr:rowOff>35720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773909" y="83345"/>
          <a:ext cx="1774028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47" customFormat="1" ht="12" customHeight="1" x14ac:dyDescent="0.25">
      <c r="A1" s="9"/>
      <c r="B1" s="10"/>
      <c r="C1" s="1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6"/>
      <c r="AK1" s="1"/>
      <c r="AL1" s="1"/>
      <c r="AM1" s="1"/>
      <c r="AN1" s="1"/>
      <c r="AO1" s="1"/>
      <c r="AP1" s="1"/>
      <c r="AQ1" s="1"/>
      <c r="AR1" s="1"/>
      <c r="AS1" s="1"/>
    </row>
    <row r="2" spans="1:45" s="47" customFormat="1" ht="12" customHeight="1" x14ac:dyDescent="0.25">
      <c r="A2" s="9"/>
      <c r="B2" s="10"/>
      <c r="C2" s="11"/>
      <c r="D2" s="123" t="s">
        <v>87</v>
      </c>
      <c r="E2" s="123"/>
      <c r="F2" s="123"/>
      <c r="G2" s="123"/>
      <c r="H2" s="123"/>
      <c r="I2" s="123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8"/>
      <c r="AJ2" s="68"/>
      <c r="AK2" s="70"/>
      <c r="AL2" s="1"/>
      <c r="AM2" s="1"/>
      <c r="AN2" s="1"/>
      <c r="AO2" s="1"/>
      <c r="AP2" s="1"/>
      <c r="AQ2" s="1"/>
      <c r="AR2" s="1"/>
      <c r="AS2" s="1"/>
    </row>
    <row r="3" spans="1:45" s="47" customFormat="1" ht="12" customHeight="1" x14ac:dyDescent="0.25">
      <c r="A3" s="9"/>
      <c r="B3" s="10"/>
      <c r="C3" s="11"/>
      <c r="D3" s="123"/>
      <c r="E3" s="123"/>
      <c r="F3" s="123"/>
      <c r="G3" s="123"/>
      <c r="H3" s="123"/>
      <c r="I3" s="123"/>
      <c r="AK3" s="71"/>
      <c r="AL3" s="1"/>
      <c r="AM3" s="1"/>
      <c r="AN3" s="1"/>
      <c r="AO3" s="1"/>
      <c r="AP3" s="1"/>
      <c r="AQ3" s="1"/>
      <c r="AR3" s="1"/>
      <c r="AS3" s="1"/>
    </row>
    <row r="4" spans="1:45" s="47" customFormat="1" ht="12" customHeight="1" x14ac:dyDescent="0.25">
      <c r="A4" s="9"/>
      <c r="B4" s="51"/>
      <c r="C4" s="50"/>
      <c r="D4" s="123"/>
      <c r="E4" s="123"/>
      <c r="F4" s="123"/>
      <c r="G4" s="123"/>
      <c r="H4" s="123"/>
      <c r="I4" s="123"/>
      <c r="J4" s="72"/>
      <c r="K4" s="72"/>
      <c r="L4" s="72"/>
      <c r="M4" s="72"/>
      <c r="N4" s="72"/>
      <c r="O4" s="72"/>
      <c r="P4" s="72"/>
      <c r="Q4" s="72"/>
      <c r="R4" s="72"/>
      <c r="S4" s="72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72"/>
      <c r="AJ4" s="72"/>
      <c r="AK4" s="73"/>
      <c r="AL4" s="1"/>
      <c r="AM4" s="1"/>
      <c r="AN4" s="1"/>
      <c r="AO4" s="1"/>
      <c r="AP4" s="1"/>
      <c r="AQ4" s="1"/>
      <c r="AR4" s="1"/>
      <c r="AS4" s="1"/>
    </row>
    <row r="5" spans="1:45" s="47" customFormat="1" ht="12" customHeight="1" x14ac:dyDescent="0.25">
      <c r="A5" s="9"/>
      <c r="B5" s="51"/>
      <c r="C5" s="50"/>
      <c r="D5" s="50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14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14"/>
      <c r="AI5" s="51"/>
      <c r="AJ5" s="6"/>
      <c r="AK5" s="1"/>
      <c r="AL5" s="1"/>
      <c r="AM5" s="1"/>
      <c r="AN5" s="1"/>
      <c r="AO5" s="1"/>
      <c r="AP5" s="1"/>
      <c r="AQ5" s="1"/>
      <c r="AR5" s="1"/>
      <c r="AS5" s="1"/>
    </row>
    <row r="6" spans="1:45" s="47" customFormat="1" ht="12" customHeight="1" x14ac:dyDescent="0.25">
      <c r="A6" s="9"/>
      <c r="B6" s="51"/>
      <c r="C6" s="50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4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14"/>
      <c r="AI6" s="51"/>
      <c r="AJ6" s="6"/>
      <c r="AK6" s="1"/>
      <c r="AL6" s="1"/>
      <c r="AM6" s="1"/>
      <c r="AN6" s="1"/>
      <c r="AO6" s="1"/>
      <c r="AP6" s="1"/>
      <c r="AQ6" s="1"/>
      <c r="AR6" s="1"/>
      <c r="AS6" s="1"/>
    </row>
    <row r="7" spans="1:45" s="47" customFormat="1" ht="12" customHeight="1" x14ac:dyDescent="0.25">
      <c r="A7" s="9"/>
      <c r="B7" s="51"/>
      <c r="C7" s="50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14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14"/>
      <c r="AI7" s="51"/>
      <c r="AJ7" s="6"/>
      <c r="AK7" s="1"/>
      <c r="AL7" s="1"/>
      <c r="AM7" s="1"/>
      <c r="AN7" s="1"/>
      <c r="AO7" s="1"/>
      <c r="AP7" s="1"/>
      <c r="AQ7" s="1"/>
      <c r="AR7" s="1"/>
      <c r="AS7" s="1"/>
    </row>
    <row r="9" spans="1:45" s="80" customFormat="1" ht="12" customHeight="1" x14ac:dyDescent="0.25">
      <c r="A9" s="9"/>
      <c r="B9" s="10"/>
      <c r="C9" s="11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"/>
      <c r="AK9" s="1"/>
      <c r="AL9" s="1"/>
      <c r="AM9" s="1"/>
      <c r="AN9" s="1"/>
      <c r="AO9" s="1"/>
      <c r="AP9" s="1"/>
      <c r="AQ9" s="1"/>
      <c r="AR9" s="1"/>
      <c r="AS9" s="1"/>
    </row>
    <row r="10" spans="1:45" s="80" customFormat="1" ht="12" customHeight="1" x14ac:dyDescent="0.25">
      <c r="A10" s="9"/>
      <c r="B10" s="10"/>
      <c r="C10" s="11"/>
      <c r="D10" s="119" t="s">
        <v>130</v>
      </c>
      <c r="E10" s="119"/>
      <c r="F10" s="119"/>
      <c r="G10" s="119"/>
      <c r="H10" s="119"/>
      <c r="I10" s="119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8"/>
      <c r="AJ10" s="68"/>
      <c r="AK10" s="70"/>
      <c r="AL10" s="1"/>
      <c r="AM10" s="1"/>
      <c r="AN10" s="1"/>
      <c r="AO10" s="1"/>
      <c r="AP10" s="1"/>
      <c r="AQ10" s="1"/>
      <c r="AR10" s="1"/>
      <c r="AS10" s="1"/>
    </row>
    <row r="11" spans="1:45" s="80" customFormat="1" ht="12" customHeight="1" x14ac:dyDescent="0.25">
      <c r="A11" s="9"/>
      <c r="B11" s="10"/>
      <c r="C11" s="11"/>
      <c r="D11" s="119"/>
      <c r="E11" s="119"/>
      <c r="F11" s="119"/>
      <c r="G11" s="119"/>
      <c r="H11" s="119"/>
      <c r="I11" s="119"/>
      <c r="AK11" s="71"/>
      <c r="AL11" s="1"/>
      <c r="AM11" s="1"/>
      <c r="AN11" s="1"/>
      <c r="AO11" s="1"/>
      <c r="AP11" s="1"/>
      <c r="AQ11" s="1"/>
      <c r="AR11" s="1"/>
      <c r="AS11" s="1"/>
    </row>
    <row r="12" spans="1:45" s="80" customFormat="1" ht="12" customHeight="1" x14ac:dyDescent="0.25">
      <c r="A12" s="9"/>
      <c r="B12" s="83"/>
      <c r="C12" s="81"/>
      <c r="D12" s="9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72"/>
      <c r="AJ12" s="72"/>
      <c r="AK12" s="73"/>
      <c r="AL12" s="1"/>
      <c r="AM12" s="1"/>
      <c r="AN12" s="1"/>
      <c r="AO12" s="1"/>
      <c r="AP12" s="1"/>
      <c r="AQ12" s="1"/>
      <c r="AR12" s="1"/>
      <c r="AS12" s="1"/>
    </row>
    <row r="13" spans="1:45" s="80" customFormat="1" ht="12" customHeight="1" x14ac:dyDescent="0.25">
      <c r="A13" s="9"/>
      <c r="B13" s="83"/>
      <c r="C13" s="81"/>
      <c r="D13" s="81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14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14"/>
      <c r="AI13" s="83"/>
      <c r="AJ13" s="6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0" customFormat="1" ht="12" customHeight="1" x14ac:dyDescent="0.25">
      <c r="A14" s="9"/>
      <c r="B14" s="83"/>
      <c r="C14" s="81"/>
      <c r="D14" s="81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14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14"/>
      <c r="AI14" s="83"/>
      <c r="AJ14" s="6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0" customFormat="1" ht="12" customHeight="1" x14ac:dyDescent="0.25">
      <c r="A15" s="9"/>
      <c r="B15" s="83"/>
      <c r="C15" s="81"/>
      <c r="D15" s="81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14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14"/>
      <c r="AI15" s="83"/>
      <c r="AJ15" s="6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1" customFormat="1" ht="30" customHeight="1" x14ac:dyDescent="0.25">
      <c r="B18" s="124" t="s">
        <v>81</v>
      </c>
      <c r="C18" s="125"/>
      <c r="D18" s="87" t="s">
        <v>83</v>
      </c>
      <c r="E18" s="87" t="s">
        <v>84</v>
      </c>
      <c r="F18" s="87" t="s">
        <v>85</v>
      </c>
      <c r="G18" s="87" t="s">
        <v>86</v>
      </c>
      <c r="H18" s="87" t="s">
        <v>80</v>
      </c>
    </row>
    <row r="19" spans="2:8" x14ac:dyDescent="0.25">
      <c r="B19" s="120" t="s">
        <v>82</v>
      </c>
      <c r="C19" s="115"/>
      <c r="D19" s="88">
        <f>+'1.PRI INF '!A97</f>
        <v>59</v>
      </c>
      <c r="E19" s="89">
        <f>+'1.PRI INF '!F99</f>
        <v>0.55593220338983051</v>
      </c>
      <c r="F19" s="89">
        <f>+'1.PRI INF '!F100</f>
        <v>0.18983050847457628</v>
      </c>
      <c r="G19" s="89">
        <f>+'1.PRI INF '!F101</f>
        <v>0.25423728813559321</v>
      </c>
      <c r="H19" s="89">
        <f>+'1.PRI INF '!E106</f>
        <v>0.81016949152542372</v>
      </c>
    </row>
    <row r="20" spans="2:8" x14ac:dyDescent="0.25">
      <c r="B20" s="120" t="s">
        <v>118</v>
      </c>
      <c r="C20" s="115"/>
      <c r="D20" s="88" t="e">
        <f>+#REF!</f>
        <v>#REF!</v>
      </c>
      <c r="E20" s="89" t="e">
        <f>+#REF!</f>
        <v>#REF!</v>
      </c>
      <c r="F20" s="89" t="e">
        <f>+#REF!</f>
        <v>#REF!</v>
      </c>
      <c r="G20" s="89" t="e">
        <f>+#REF!</f>
        <v>#REF!</v>
      </c>
      <c r="H20" s="89" t="e">
        <f>+#REF!</f>
        <v>#REF!</v>
      </c>
    </row>
    <row r="21" spans="2:8" x14ac:dyDescent="0.25">
      <c r="B21" s="120" t="s">
        <v>119</v>
      </c>
      <c r="C21" s="115"/>
      <c r="D21" s="88" t="e">
        <f>+#REF!</f>
        <v>#REF!</v>
      </c>
      <c r="E21" s="89" t="e">
        <f>+#REF!</f>
        <v>#REF!</v>
      </c>
      <c r="F21" s="89" t="e">
        <f>+#REF!</f>
        <v>#REF!</v>
      </c>
      <c r="G21" s="89" t="e">
        <f>+#REF!</f>
        <v>#REF!</v>
      </c>
      <c r="H21" s="89" t="e">
        <f>+#REF!</f>
        <v>#REF!</v>
      </c>
    </row>
    <row r="22" spans="2:8" x14ac:dyDescent="0.25">
      <c r="B22" s="120" t="s">
        <v>120</v>
      </c>
      <c r="C22" s="115"/>
      <c r="D22" s="88" t="e">
        <f>+#REF!</f>
        <v>#REF!</v>
      </c>
      <c r="E22" s="89" t="e">
        <f>+#REF!</f>
        <v>#REF!</v>
      </c>
      <c r="F22" s="89" t="e">
        <f>+#REF!</f>
        <v>#REF!</v>
      </c>
      <c r="G22" s="89" t="e">
        <f>+#REF!</f>
        <v>#REF!</v>
      </c>
      <c r="H22" s="89" t="e">
        <f>+#REF!</f>
        <v>#REF!</v>
      </c>
    </row>
    <row r="23" spans="2:8" s="80" customFormat="1" x14ac:dyDescent="0.25">
      <c r="B23" s="115" t="s">
        <v>121</v>
      </c>
      <c r="C23" s="116"/>
      <c r="D23" s="88" t="e">
        <f>+#REF!</f>
        <v>#REF!</v>
      </c>
      <c r="E23" s="89" t="e">
        <f>+#REF!</f>
        <v>#REF!</v>
      </c>
      <c r="F23" s="89" t="e">
        <f>+#REF!</f>
        <v>#REF!</v>
      </c>
      <c r="G23" s="89" t="e">
        <f>+#REF!</f>
        <v>#REF!</v>
      </c>
      <c r="H23" s="89" t="e">
        <f>+#REF!</f>
        <v>#REF!</v>
      </c>
    </row>
    <row r="24" spans="2:8" s="80" customFormat="1" x14ac:dyDescent="0.25">
      <c r="B24" s="115" t="s">
        <v>127</v>
      </c>
      <c r="C24" s="116"/>
      <c r="D24" s="88" t="e">
        <f>+#REF!</f>
        <v>#REF!</v>
      </c>
      <c r="E24" s="89" t="e">
        <f>+#REF!</f>
        <v>#REF!</v>
      </c>
      <c r="F24" s="89" t="e">
        <f>+#REF!</f>
        <v>#REF!</v>
      </c>
      <c r="G24" s="89" t="e">
        <f>+#REF!</f>
        <v>#REF!</v>
      </c>
      <c r="H24" s="89" t="e">
        <f>+#REF!</f>
        <v>#REF!</v>
      </c>
    </row>
    <row r="25" spans="2:8" s="80" customFormat="1" x14ac:dyDescent="0.25">
      <c r="B25" s="115" t="s">
        <v>128</v>
      </c>
      <c r="C25" s="116"/>
      <c r="D25" s="88" t="e">
        <f>+#REF!</f>
        <v>#REF!</v>
      </c>
      <c r="E25" s="89" t="e">
        <f>+#REF!</f>
        <v>#REF!</v>
      </c>
      <c r="F25" s="89" t="e">
        <f>+#REF!</f>
        <v>#REF!</v>
      </c>
      <c r="G25" s="89" t="e">
        <f>+#REF!</f>
        <v>#REF!</v>
      </c>
      <c r="H25" s="89" t="e">
        <f>+#REF!</f>
        <v>#REF!</v>
      </c>
    </row>
    <row r="26" spans="2:8" s="80" customFormat="1" x14ac:dyDescent="0.25">
      <c r="B26" s="115" t="s">
        <v>122</v>
      </c>
      <c r="C26" s="116"/>
      <c r="D26" s="88" t="e">
        <f>+#REF!</f>
        <v>#REF!</v>
      </c>
      <c r="E26" s="89" t="e">
        <f>+#REF!</f>
        <v>#REF!</v>
      </c>
      <c r="F26" s="89" t="e">
        <f>+#REF!</f>
        <v>#REF!</v>
      </c>
      <c r="G26" s="89" t="e">
        <f>+#REF!</f>
        <v>#REF!</v>
      </c>
      <c r="H26" s="89" t="e">
        <f>+#REF!</f>
        <v>#REF!</v>
      </c>
    </row>
    <row r="27" spans="2:8" s="80" customFormat="1" x14ac:dyDescent="0.25">
      <c r="B27" s="115" t="s">
        <v>123</v>
      </c>
      <c r="C27" s="116"/>
      <c r="D27" s="88" t="e">
        <f>+#REF!</f>
        <v>#REF!</v>
      </c>
      <c r="E27" s="89" t="e">
        <f>+#REF!</f>
        <v>#REF!</v>
      </c>
      <c r="F27" s="89" t="e">
        <f>+#REF!</f>
        <v>#REF!</v>
      </c>
      <c r="G27" s="89" t="e">
        <f>+#REF!</f>
        <v>#REF!</v>
      </c>
      <c r="H27" s="89" t="e">
        <f>+#REF!</f>
        <v>#REF!</v>
      </c>
    </row>
    <row r="28" spans="2:8" x14ac:dyDescent="0.25">
      <c r="B28" s="117" t="s">
        <v>126</v>
      </c>
      <c r="C28" s="118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20" t="s">
        <v>116</v>
      </c>
      <c r="C29" s="115"/>
      <c r="D29" s="88">
        <f>+'10. SALUD VISUAL '!A70</f>
        <v>30</v>
      </c>
      <c r="E29" s="89">
        <f>+'10. SALUD VISUAL '!F72</f>
        <v>0.35204081632653061</v>
      </c>
      <c r="F29" s="89">
        <f>+'10. SALUD VISUAL '!F73</f>
        <v>0.30612244897959184</v>
      </c>
      <c r="G29" s="89">
        <f>+'10. SALUD VISUAL '!F74</f>
        <v>0.34183673469387754</v>
      </c>
      <c r="H29" s="89">
        <f>+'10. SALUD VISUAL '!F77</f>
        <v>0.69387755102040816</v>
      </c>
    </row>
    <row r="30" spans="2:8" s="80" customFormat="1" x14ac:dyDescent="0.25">
      <c r="B30" s="90" t="s">
        <v>117</v>
      </c>
      <c r="C30" s="86"/>
      <c r="D30" s="88">
        <f>+'10. SALUD AUDITIVA'!A66</f>
        <v>25</v>
      </c>
      <c r="E30" s="89">
        <f>+'10. SALUD AUDITIVA'!F67</f>
        <v>0.56799999999999995</v>
      </c>
      <c r="F30" s="89">
        <f>+'10. SALUD AUDITIVA'!F68</f>
        <v>3.2000000000000001E-2</v>
      </c>
      <c r="G30" s="89">
        <f>+'10. SALUD AUDITIVA'!F69</f>
        <v>0.4</v>
      </c>
      <c r="H30" s="89">
        <f>+'10. SALUD AUDITIVA'!F72</f>
        <v>0.96799999999999997</v>
      </c>
    </row>
    <row r="31" spans="2:8" x14ac:dyDescent="0.25">
      <c r="B31" s="120" t="s">
        <v>124</v>
      </c>
      <c r="C31" s="115"/>
      <c r="D31" s="88" t="e">
        <f>+#REF!</f>
        <v>#REF!</v>
      </c>
      <c r="E31" s="89" t="e">
        <f>+#REF!</f>
        <v>#REF!</v>
      </c>
      <c r="F31" s="89" t="e">
        <f>+#REF!</f>
        <v>#REF!</v>
      </c>
      <c r="G31" s="89" t="e">
        <f>+#REF!</f>
        <v>#REF!</v>
      </c>
      <c r="H31" s="89" t="e">
        <f>+#REF!</f>
        <v>#REF!</v>
      </c>
    </row>
    <row r="32" spans="2:8" x14ac:dyDescent="0.25">
      <c r="B32" s="120" t="s">
        <v>125</v>
      </c>
      <c r="C32" s="115"/>
      <c r="D32" s="88" t="e">
        <f>+#REF!</f>
        <v>#REF!</v>
      </c>
      <c r="E32" s="89" t="e">
        <f>+#REF!</f>
        <v>#REF!</v>
      </c>
      <c r="F32" s="89" t="e">
        <f>+#REF!</f>
        <v>#REF!</v>
      </c>
      <c r="G32" s="89" t="e">
        <f>+#REF!</f>
        <v>#REF!</v>
      </c>
      <c r="H32" s="89" t="e">
        <f>+#REF!</f>
        <v>#REF!</v>
      </c>
    </row>
    <row r="33" spans="2:8" x14ac:dyDescent="0.25">
      <c r="B33" s="120" t="s">
        <v>90</v>
      </c>
      <c r="C33" s="115"/>
      <c r="D33" s="88" t="e">
        <f>+#REF!</f>
        <v>#REF!</v>
      </c>
      <c r="E33" s="89" t="e">
        <f>+#REF!</f>
        <v>#REF!</v>
      </c>
      <c r="F33" s="89" t="e">
        <f>+#REF!</f>
        <v>#REF!</v>
      </c>
      <c r="G33" s="89" t="e">
        <f>+#REF!</f>
        <v>#REF!</v>
      </c>
      <c r="H33" s="89" t="e">
        <f>+#REF!</f>
        <v>#REF!</v>
      </c>
    </row>
    <row r="34" spans="2:8" x14ac:dyDescent="0.25">
      <c r="B34" s="120" t="s">
        <v>91</v>
      </c>
      <c r="C34" s="115"/>
      <c r="D34" s="88" t="e">
        <f>+#REF!</f>
        <v>#REF!</v>
      </c>
      <c r="E34" s="89" t="e">
        <f>+#REF!</f>
        <v>#REF!</v>
      </c>
      <c r="F34" s="89" t="e">
        <f>+#REF!</f>
        <v>#REF!</v>
      </c>
      <c r="G34" s="89" t="e">
        <f>+#REF!</f>
        <v>#REF!</v>
      </c>
      <c r="H34" s="89" t="e">
        <f>+#REF!</f>
        <v>#REF!</v>
      </c>
    </row>
    <row r="35" spans="2:8" x14ac:dyDescent="0.25">
      <c r="B35" s="121" t="s">
        <v>3</v>
      </c>
      <c r="C35" s="122"/>
      <c r="D35" s="92" t="e">
        <f>SUM(D19:D34)</f>
        <v>#REF!</v>
      </c>
      <c r="E35" s="93" t="e">
        <f>AVERAGE(E19:E34)</f>
        <v>#REF!</v>
      </c>
      <c r="F35" s="93" t="e">
        <f t="shared" ref="F35:H35" si="0">AVERAGE(F19:F34)</f>
        <v>#REF!</v>
      </c>
      <c r="G35" s="93" t="e">
        <f t="shared" si="0"/>
        <v>#REF!</v>
      </c>
      <c r="H35" s="93" t="e">
        <f t="shared" si="0"/>
        <v>#REF!</v>
      </c>
    </row>
  </sheetData>
  <mergeCells count="19"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  <mergeCell ref="B35:C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S303"/>
  <sheetViews>
    <sheetView zoomScale="80" zoomScaleNormal="80" workbookViewId="0">
      <selection activeCell="D5" sqref="D5"/>
    </sheetView>
  </sheetViews>
  <sheetFormatPr baseColWidth="10" defaultColWidth="14.42578125" defaultRowHeight="15" customHeight="1" x14ac:dyDescent="0.25"/>
  <cols>
    <col min="1" max="1" width="3.42578125" customWidth="1"/>
    <col min="2" max="2" width="7.42578125" customWidth="1"/>
    <col min="3" max="3" width="12.140625" customWidth="1"/>
    <col min="4" max="4" width="10.42578125" customWidth="1"/>
    <col min="5" max="5" width="5.42578125" customWidth="1"/>
    <col min="6" max="6" width="7.28515625" customWidth="1"/>
    <col min="7" max="10" width="5.42578125" customWidth="1"/>
    <col min="11" max="11" width="5.28515625" customWidth="1"/>
    <col min="12" max="19" width="5.42578125" customWidth="1"/>
    <col min="20" max="20" width="5.42578125" style="47" customWidth="1"/>
    <col min="21" max="21" width="7.28515625" style="47" customWidth="1"/>
    <col min="22" max="25" width="5.42578125" style="47" customWidth="1"/>
    <col min="26" max="26" width="5.28515625" style="47" customWidth="1"/>
    <col min="27" max="34" width="5.42578125" style="47" customWidth="1"/>
    <col min="35" max="35" width="4" customWidth="1"/>
    <col min="36" max="36" width="12.42578125" customWidth="1"/>
    <col min="37" max="45" width="11.42578125" customWidth="1"/>
  </cols>
  <sheetData>
    <row r="1" spans="1:45" ht="12" customHeight="1" x14ac:dyDescent="0.25">
      <c r="A1" s="9"/>
      <c r="B1" s="10"/>
      <c r="C1" s="1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6"/>
      <c r="AK1" s="1"/>
      <c r="AL1" s="1"/>
      <c r="AM1" s="1"/>
      <c r="AN1" s="1"/>
      <c r="AO1" s="1"/>
      <c r="AP1" s="1"/>
      <c r="AQ1" s="1"/>
      <c r="AR1" s="1"/>
      <c r="AS1" s="1"/>
    </row>
    <row r="2" spans="1:45" ht="12" customHeight="1" x14ac:dyDescent="0.25">
      <c r="A2" s="9"/>
      <c r="B2" s="10"/>
      <c r="C2" s="11"/>
      <c r="D2" s="119" t="s">
        <v>131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29"/>
      <c r="AJ2" s="129"/>
      <c r="AK2" s="131"/>
      <c r="AL2" s="1"/>
      <c r="AM2" s="1"/>
      <c r="AN2" s="1"/>
      <c r="AO2" s="1"/>
      <c r="AP2" s="1"/>
      <c r="AQ2" s="1"/>
      <c r="AR2" s="1"/>
      <c r="AS2" s="1"/>
    </row>
    <row r="3" spans="1:45" ht="12" customHeight="1" x14ac:dyDescent="0.25">
      <c r="A3" s="9"/>
      <c r="B3" s="10"/>
      <c r="C3" s="11"/>
      <c r="D3" s="132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4"/>
      <c r="AL3" s="1"/>
      <c r="AM3" s="1"/>
      <c r="AN3" s="1"/>
      <c r="AO3" s="1"/>
      <c r="AP3" s="1"/>
      <c r="AQ3" s="1"/>
      <c r="AR3" s="1"/>
      <c r="AS3" s="1"/>
    </row>
    <row r="4" spans="1:45" ht="12" customHeight="1" x14ac:dyDescent="0.25">
      <c r="A4" s="9"/>
      <c r="B4" s="12"/>
      <c r="C4" s="13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6"/>
      <c r="AJ4" s="136"/>
      <c r="AK4" s="137"/>
      <c r="AL4" s="1"/>
      <c r="AM4" s="1"/>
      <c r="AN4" s="1"/>
      <c r="AO4" s="1"/>
      <c r="AP4" s="1"/>
      <c r="AQ4" s="1"/>
      <c r="AR4" s="1"/>
      <c r="AS4" s="1"/>
    </row>
    <row r="5" spans="1:45" ht="12" customHeight="1" x14ac:dyDescent="0.25">
      <c r="A5" s="9"/>
      <c r="B5" s="12"/>
      <c r="C5" s="13"/>
      <c r="D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4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14"/>
      <c r="AI5" s="12"/>
      <c r="AJ5" s="6"/>
      <c r="AK5" s="1"/>
      <c r="AL5" s="1"/>
      <c r="AM5" s="1"/>
      <c r="AN5" s="1"/>
      <c r="AO5" s="1"/>
      <c r="AP5" s="1"/>
      <c r="AQ5" s="1"/>
      <c r="AR5" s="1"/>
      <c r="AS5" s="1"/>
    </row>
    <row r="6" spans="1:45" ht="12" customHeight="1" x14ac:dyDescent="0.25">
      <c r="A6" s="9"/>
      <c r="B6" s="12"/>
      <c r="C6" s="13"/>
      <c r="D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4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14"/>
      <c r="AI6" s="12"/>
      <c r="AJ6" s="6"/>
      <c r="AK6" s="1"/>
      <c r="AL6" s="1"/>
      <c r="AM6" s="1"/>
      <c r="AN6" s="1"/>
      <c r="AO6" s="1"/>
      <c r="AP6" s="1"/>
      <c r="AQ6" s="1"/>
      <c r="AR6" s="1"/>
      <c r="AS6" s="1"/>
    </row>
    <row r="7" spans="1:45" ht="12" customHeight="1" x14ac:dyDescent="0.25">
      <c r="A7" s="9"/>
      <c r="B7" s="12"/>
      <c r="C7" s="1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4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14"/>
      <c r="AI7" s="12"/>
      <c r="AJ7" s="6"/>
      <c r="AK7" s="1"/>
      <c r="AL7" s="1"/>
      <c r="AM7" s="1"/>
      <c r="AN7" s="1"/>
      <c r="AO7" s="1"/>
      <c r="AP7" s="1"/>
      <c r="AQ7" s="1"/>
      <c r="AR7" s="1"/>
      <c r="AS7" s="1"/>
    </row>
    <row r="8" spans="1:45" ht="15.75" thickBot="1" x14ac:dyDescent="0.3">
      <c r="A8" s="9"/>
      <c r="B8" s="172" t="s">
        <v>9</v>
      </c>
      <c r="C8" s="133"/>
      <c r="D8" s="138"/>
      <c r="E8" s="139"/>
      <c r="F8" s="139"/>
      <c r="G8" s="139"/>
      <c r="H8" s="139"/>
      <c r="I8" s="15"/>
      <c r="J8" s="15"/>
      <c r="K8" s="15"/>
      <c r="L8" s="15"/>
      <c r="M8" s="15"/>
      <c r="N8" s="15"/>
      <c r="O8" s="15"/>
      <c r="P8" s="15"/>
      <c r="Q8" s="12"/>
      <c r="R8" s="12"/>
      <c r="S8" s="14"/>
      <c r="T8" s="14"/>
      <c r="U8" s="14"/>
      <c r="V8" s="14"/>
      <c r="W8" s="14"/>
      <c r="X8" s="15"/>
      <c r="Y8" s="15"/>
      <c r="Z8" s="15"/>
      <c r="AA8" s="15"/>
      <c r="AB8" s="15"/>
      <c r="AC8" s="15"/>
      <c r="AD8" s="15"/>
      <c r="AE8" s="15"/>
      <c r="AF8" s="51"/>
      <c r="AG8" s="51"/>
      <c r="AH8" s="14"/>
      <c r="AI8" s="12"/>
      <c r="AJ8" s="6"/>
      <c r="AK8" s="1"/>
      <c r="AL8" s="1"/>
      <c r="AM8" s="1"/>
      <c r="AN8" s="1"/>
      <c r="AO8" s="1"/>
      <c r="AP8" s="1"/>
      <c r="AQ8" s="1"/>
      <c r="AR8" s="1"/>
      <c r="AS8" s="1"/>
    </row>
    <row r="9" spans="1:45" ht="13.5" customHeight="1" x14ac:dyDescent="0.25">
      <c r="A9" s="9"/>
      <c r="B9" s="173" t="s">
        <v>10</v>
      </c>
      <c r="C9" s="133"/>
      <c r="D9" s="140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6"/>
      <c r="AK9" s="1"/>
      <c r="AL9" s="1"/>
      <c r="AM9" s="1"/>
      <c r="AN9" s="1"/>
      <c r="AO9" s="1"/>
      <c r="AP9" s="1"/>
      <c r="AQ9" s="1"/>
      <c r="AR9" s="1"/>
      <c r="AS9" s="1"/>
    </row>
    <row r="10" spans="1:45" ht="15.75" thickBot="1" x14ac:dyDescent="0.3">
      <c r="A10" s="9"/>
      <c r="B10" s="172" t="s">
        <v>11</v>
      </c>
      <c r="C10" s="133"/>
      <c r="D10" s="138"/>
      <c r="E10" s="139"/>
      <c r="F10" s="139"/>
      <c r="G10" s="139"/>
      <c r="H10" s="139"/>
      <c r="I10" s="15"/>
      <c r="J10" s="15"/>
      <c r="K10" s="15"/>
      <c r="L10" s="15"/>
      <c r="M10" s="12"/>
      <c r="N10" s="12"/>
      <c r="O10" s="12"/>
      <c r="P10" s="12"/>
      <c r="Q10" s="12"/>
      <c r="R10" s="12"/>
      <c r="S10" s="14"/>
      <c r="T10" s="14"/>
      <c r="U10" s="14"/>
      <c r="V10" s="14"/>
      <c r="W10" s="14"/>
      <c r="X10" s="15"/>
      <c r="Y10" s="15"/>
      <c r="Z10" s="15"/>
      <c r="AA10" s="15"/>
      <c r="AB10" s="51"/>
      <c r="AC10" s="51"/>
      <c r="AD10" s="51"/>
      <c r="AE10" s="51"/>
      <c r="AF10" s="51"/>
      <c r="AG10" s="51"/>
      <c r="AH10" s="14"/>
      <c r="AI10" s="12"/>
      <c r="AJ10" s="6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5" ht="13.5" customHeight="1" thickBot="1" x14ac:dyDescent="0.3">
      <c r="A11" s="9"/>
      <c r="B11" s="172" t="s">
        <v>12</v>
      </c>
      <c r="C11" s="133"/>
      <c r="D11" s="180"/>
      <c r="E11" s="181"/>
      <c r="F11" s="181"/>
      <c r="G11" s="181"/>
      <c r="H11" s="181"/>
      <c r="I11" s="1"/>
      <c r="J11" s="16"/>
      <c r="K11" s="16" t="s">
        <v>13</v>
      </c>
      <c r="L11" s="1"/>
      <c r="M11" s="1"/>
      <c r="N11" s="1"/>
      <c r="O11" s="142"/>
      <c r="P11" s="133"/>
      <c r="Q11" s="133"/>
      <c r="R11" s="133"/>
      <c r="S11" s="133"/>
      <c r="X11" s="1"/>
      <c r="Y11" s="16"/>
      <c r="Z11" s="16" t="s">
        <v>13</v>
      </c>
      <c r="AA11" s="1"/>
      <c r="AB11" s="1"/>
      <c r="AC11" s="1"/>
      <c r="AD11" s="142"/>
      <c r="AE11" s="133"/>
      <c r="AF11" s="133"/>
      <c r="AG11" s="133"/>
      <c r="AH11" s="133"/>
      <c r="AI11" s="17"/>
      <c r="AJ11" s="17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12" customHeight="1" thickBot="1" x14ac:dyDescent="0.3">
      <c r="A12" s="9"/>
      <c r="B12" s="12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4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14"/>
      <c r="AI12" s="12"/>
      <c r="AJ12" s="18"/>
      <c r="AK12" s="19"/>
      <c r="AL12" s="1"/>
      <c r="AM12" s="1"/>
      <c r="AN12" s="1"/>
      <c r="AO12" s="1"/>
      <c r="AP12" s="1"/>
      <c r="AQ12" s="1"/>
      <c r="AR12" s="1"/>
      <c r="AS12" s="1"/>
    </row>
    <row r="13" spans="1:45" ht="33.75" customHeight="1" x14ac:dyDescent="0.25">
      <c r="A13" s="9"/>
      <c r="B13" s="20"/>
      <c r="C13" s="159" t="s">
        <v>14</v>
      </c>
      <c r="D13" s="147"/>
      <c r="E13" s="152"/>
      <c r="F13" s="127"/>
      <c r="G13" s="128"/>
      <c r="H13" s="152"/>
      <c r="I13" s="127"/>
      <c r="J13" s="153"/>
      <c r="K13" s="126"/>
      <c r="L13" s="127"/>
      <c r="M13" s="128"/>
      <c r="N13" s="152"/>
      <c r="O13" s="127"/>
      <c r="P13" s="153"/>
      <c r="Q13" s="126"/>
      <c r="R13" s="127"/>
      <c r="S13" s="128"/>
      <c r="T13" s="152"/>
      <c r="U13" s="127"/>
      <c r="V13" s="128"/>
      <c r="W13" s="152"/>
      <c r="X13" s="127"/>
      <c r="Y13" s="153"/>
      <c r="Z13" s="126"/>
      <c r="AA13" s="127"/>
      <c r="AB13" s="128"/>
      <c r="AC13" s="152"/>
      <c r="AD13" s="127"/>
      <c r="AE13" s="153"/>
      <c r="AF13" s="126"/>
      <c r="AG13" s="127"/>
      <c r="AH13" s="128"/>
      <c r="AI13" s="21"/>
      <c r="AJ13" s="18"/>
      <c r="AK13" s="19"/>
      <c r="AL13" s="1"/>
      <c r="AM13" s="1"/>
      <c r="AN13" s="1"/>
      <c r="AO13" s="1"/>
      <c r="AP13" s="1"/>
      <c r="AQ13" s="1"/>
      <c r="AR13" s="1"/>
      <c r="AS13" s="1"/>
    </row>
    <row r="14" spans="1:45" ht="12" customHeight="1" x14ac:dyDescent="0.25">
      <c r="A14" s="9"/>
      <c r="B14" s="174" t="s">
        <v>15</v>
      </c>
      <c r="C14" s="159" t="s">
        <v>16</v>
      </c>
      <c r="D14" s="147"/>
      <c r="E14" s="41" t="s">
        <v>0</v>
      </c>
      <c r="F14" s="40" t="s">
        <v>1</v>
      </c>
      <c r="G14" s="65" t="s">
        <v>2</v>
      </c>
      <c r="H14" s="41" t="s">
        <v>0</v>
      </c>
      <c r="I14" s="40" t="s">
        <v>1</v>
      </c>
      <c r="J14" s="42" t="s">
        <v>2</v>
      </c>
      <c r="K14" s="43" t="s">
        <v>0</v>
      </c>
      <c r="L14" s="40" t="s">
        <v>1</v>
      </c>
      <c r="M14" s="65" t="s">
        <v>2</v>
      </c>
      <c r="N14" s="41" t="s">
        <v>0</v>
      </c>
      <c r="O14" s="40" t="s">
        <v>1</v>
      </c>
      <c r="P14" s="42" t="s">
        <v>2</v>
      </c>
      <c r="Q14" s="43" t="s">
        <v>0</v>
      </c>
      <c r="R14" s="40" t="s">
        <v>1</v>
      </c>
      <c r="S14" s="65" t="s">
        <v>2</v>
      </c>
      <c r="T14" s="41" t="s">
        <v>0</v>
      </c>
      <c r="U14" s="40" t="s">
        <v>1</v>
      </c>
      <c r="V14" s="65" t="s">
        <v>2</v>
      </c>
      <c r="W14" s="41" t="s">
        <v>0</v>
      </c>
      <c r="X14" s="40" t="s">
        <v>1</v>
      </c>
      <c r="Y14" s="42" t="s">
        <v>2</v>
      </c>
      <c r="Z14" s="43" t="s">
        <v>0</v>
      </c>
      <c r="AA14" s="40" t="s">
        <v>1</v>
      </c>
      <c r="AB14" s="65" t="s">
        <v>2</v>
      </c>
      <c r="AC14" s="41" t="s">
        <v>0</v>
      </c>
      <c r="AD14" s="40" t="s">
        <v>1</v>
      </c>
      <c r="AE14" s="42" t="s">
        <v>2</v>
      </c>
      <c r="AF14" s="43" t="s">
        <v>0</v>
      </c>
      <c r="AG14" s="40" t="s">
        <v>1</v>
      </c>
      <c r="AH14" s="65" t="s">
        <v>2</v>
      </c>
      <c r="AI14" s="27"/>
      <c r="AJ14" s="6">
        <v>10</v>
      </c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8" customHeight="1" x14ac:dyDescent="0.25">
      <c r="A15" s="9">
        <v>1</v>
      </c>
      <c r="B15" s="175"/>
      <c r="C15" s="170" t="s">
        <v>17</v>
      </c>
      <c r="D15" s="171"/>
      <c r="E15" s="31">
        <v>1</v>
      </c>
      <c r="F15" s="8"/>
      <c r="G15" s="49"/>
      <c r="H15" s="31">
        <v>1</v>
      </c>
      <c r="I15" s="8"/>
      <c r="J15" s="49"/>
      <c r="K15" s="31">
        <v>1</v>
      </c>
      <c r="L15" s="8"/>
      <c r="M15" s="49"/>
      <c r="N15" s="31">
        <v>1</v>
      </c>
      <c r="O15" s="8"/>
      <c r="P15" s="49"/>
      <c r="Q15" s="31">
        <v>1</v>
      </c>
      <c r="R15" s="8"/>
      <c r="S15" s="49"/>
      <c r="T15" s="31">
        <v>1</v>
      </c>
      <c r="U15" s="8"/>
      <c r="V15" s="49"/>
      <c r="W15" s="31">
        <v>1</v>
      </c>
      <c r="X15" s="8"/>
      <c r="Y15" s="49"/>
      <c r="Z15" s="31">
        <v>1</v>
      </c>
      <c r="AA15" s="8"/>
      <c r="AB15" s="49"/>
      <c r="AC15" s="31">
        <v>1</v>
      </c>
      <c r="AD15" s="8"/>
      <c r="AE15" s="49"/>
      <c r="AF15" s="31">
        <v>1</v>
      </c>
      <c r="AG15" s="8"/>
      <c r="AH15" s="49"/>
      <c r="AI15" s="1"/>
      <c r="AJ15" s="6">
        <f>SUM(E15:AI15)</f>
        <v>10</v>
      </c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8" customHeight="1" x14ac:dyDescent="0.25">
      <c r="A16" s="9">
        <v>2</v>
      </c>
      <c r="B16" s="175"/>
      <c r="C16" s="170" t="s">
        <v>18</v>
      </c>
      <c r="D16" s="171"/>
      <c r="E16" s="57">
        <v>1</v>
      </c>
      <c r="F16" s="58"/>
      <c r="G16" s="59"/>
      <c r="H16" s="57">
        <v>1</v>
      </c>
      <c r="I16" s="58"/>
      <c r="J16" s="59"/>
      <c r="K16" s="57">
        <v>1</v>
      </c>
      <c r="L16" s="58"/>
      <c r="M16" s="59"/>
      <c r="N16" s="57">
        <v>1</v>
      </c>
      <c r="O16" s="58"/>
      <c r="P16" s="59"/>
      <c r="Q16" s="57">
        <v>1</v>
      </c>
      <c r="R16" s="58"/>
      <c r="S16" s="59"/>
      <c r="T16" s="57">
        <v>1</v>
      </c>
      <c r="U16" s="58"/>
      <c r="V16" s="59"/>
      <c r="W16" s="57">
        <v>1</v>
      </c>
      <c r="X16" s="58"/>
      <c r="Y16" s="59"/>
      <c r="Z16" s="57">
        <v>1</v>
      </c>
      <c r="AA16" s="58"/>
      <c r="AB16" s="59"/>
      <c r="AC16" s="57">
        <v>1</v>
      </c>
      <c r="AD16" s="58"/>
      <c r="AE16" s="59"/>
      <c r="AF16" s="57">
        <v>1</v>
      </c>
      <c r="AG16" s="58"/>
      <c r="AH16" s="59"/>
      <c r="AI16" s="4"/>
      <c r="AJ16" s="6">
        <f>SUM(E16:AI16)</f>
        <v>10</v>
      </c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2" customHeight="1" x14ac:dyDescent="0.25">
      <c r="A17" s="9">
        <v>3</v>
      </c>
      <c r="B17" s="175"/>
      <c r="C17" s="170" t="s">
        <v>19</v>
      </c>
      <c r="D17" s="171"/>
      <c r="E17" s="31">
        <v>1</v>
      </c>
      <c r="F17" s="8"/>
      <c r="G17" s="49"/>
      <c r="H17" s="31">
        <v>1</v>
      </c>
      <c r="I17" s="8"/>
      <c r="J17" s="49"/>
      <c r="K17" s="31">
        <v>1</v>
      </c>
      <c r="L17" s="8"/>
      <c r="M17" s="49"/>
      <c r="N17" s="31">
        <v>1</v>
      </c>
      <c r="O17" s="8"/>
      <c r="P17" s="49"/>
      <c r="Q17" s="31">
        <v>1</v>
      </c>
      <c r="R17" s="8"/>
      <c r="S17" s="49"/>
      <c r="T17" s="31">
        <v>1</v>
      </c>
      <c r="U17" s="8"/>
      <c r="V17" s="49"/>
      <c r="W17" s="31">
        <v>1</v>
      </c>
      <c r="X17" s="8"/>
      <c r="Y17" s="49"/>
      <c r="Z17" s="31">
        <v>1</v>
      </c>
      <c r="AA17" s="8"/>
      <c r="AB17" s="49"/>
      <c r="AC17" s="31">
        <v>1</v>
      </c>
      <c r="AD17" s="8"/>
      <c r="AE17" s="49"/>
      <c r="AF17" s="31">
        <v>1</v>
      </c>
      <c r="AG17" s="8"/>
      <c r="AH17" s="49"/>
      <c r="AI17" s="4"/>
      <c r="AJ17" s="6">
        <f>SUM(E17:AI17)</f>
        <v>10</v>
      </c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2" customHeight="1" x14ac:dyDescent="0.25">
      <c r="A18" s="9">
        <v>4</v>
      </c>
      <c r="B18" s="175"/>
      <c r="C18" s="170" t="s">
        <v>20</v>
      </c>
      <c r="D18" s="171"/>
      <c r="E18" s="31"/>
      <c r="F18" s="8">
        <v>1</v>
      </c>
      <c r="G18" s="49"/>
      <c r="H18" s="31">
        <v>1</v>
      </c>
      <c r="I18" s="8"/>
      <c r="J18" s="49"/>
      <c r="K18" s="31">
        <v>1</v>
      </c>
      <c r="L18" s="8"/>
      <c r="M18" s="49"/>
      <c r="N18" s="31">
        <v>1</v>
      </c>
      <c r="O18" s="8"/>
      <c r="P18" s="49"/>
      <c r="Q18" s="31">
        <v>1</v>
      </c>
      <c r="R18" s="8"/>
      <c r="S18" s="49"/>
      <c r="T18" s="31"/>
      <c r="U18" s="8">
        <v>1</v>
      </c>
      <c r="V18" s="49"/>
      <c r="W18" s="31">
        <v>1</v>
      </c>
      <c r="X18" s="8"/>
      <c r="Y18" s="49"/>
      <c r="Z18" s="31">
        <v>1</v>
      </c>
      <c r="AA18" s="8"/>
      <c r="AB18" s="49"/>
      <c r="AC18" s="31">
        <v>1</v>
      </c>
      <c r="AD18" s="8"/>
      <c r="AE18" s="49"/>
      <c r="AF18" s="31">
        <v>1</v>
      </c>
      <c r="AG18" s="8"/>
      <c r="AH18" s="49"/>
      <c r="AI18" s="4"/>
      <c r="AJ18" s="6">
        <f>SUM(E18:AI18)</f>
        <v>10</v>
      </c>
      <c r="AK18" s="1"/>
      <c r="AL18" s="1"/>
      <c r="AM18" s="1"/>
      <c r="AN18" s="1"/>
      <c r="AO18" s="1"/>
      <c r="AP18" s="1"/>
      <c r="AQ18" s="1"/>
      <c r="AR18" s="1"/>
      <c r="AS18" s="1"/>
    </row>
    <row r="19" spans="1:45" s="55" customFormat="1" ht="12" customHeight="1" x14ac:dyDescent="0.25">
      <c r="A19" s="52">
        <v>5</v>
      </c>
      <c r="B19" s="176"/>
      <c r="C19" s="182" t="s">
        <v>65</v>
      </c>
      <c r="D19" s="183"/>
      <c r="E19" s="31"/>
      <c r="F19" s="8"/>
      <c r="G19" s="49">
        <v>1</v>
      </c>
      <c r="H19" s="31"/>
      <c r="I19" s="8"/>
      <c r="J19" s="49">
        <v>1</v>
      </c>
      <c r="K19" s="31"/>
      <c r="L19" s="8"/>
      <c r="M19" s="49">
        <v>1</v>
      </c>
      <c r="N19" s="31"/>
      <c r="O19" s="8"/>
      <c r="P19" s="49">
        <v>1</v>
      </c>
      <c r="Q19" s="31"/>
      <c r="R19" s="8"/>
      <c r="S19" s="49">
        <v>1</v>
      </c>
      <c r="T19" s="31"/>
      <c r="U19" s="8"/>
      <c r="V19" s="49">
        <v>1</v>
      </c>
      <c r="W19" s="31"/>
      <c r="X19" s="8"/>
      <c r="Y19" s="49">
        <v>1</v>
      </c>
      <c r="Z19" s="31"/>
      <c r="AA19" s="8"/>
      <c r="AB19" s="49">
        <v>1</v>
      </c>
      <c r="AC19" s="31"/>
      <c r="AD19" s="8"/>
      <c r="AE19" s="49">
        <v>1</v>
      </c>
      <c r="AF19" s="31"/>
      <c r="AG19" s="8"/>
      <c r="AH19" s="49">
        <v>1</v>
      </c>
      <c r="AI19" s="53"/>
      <c r="AJ19" s="6">
        <f t="shared" ref="AJ19:AJ25" si="0">SUM(E19:AI19)</f>
        <v>10</v>
      </c>
      <c r="AK19" s="54"/>
      <c r="AL19" s="54"/>
      <c r="AM19" s="54"/>
      <c r="AN19" s="54"/>
      <c r="AO19" s="54"/>
      <c r="AP19" s="54"/>
      <c r="AQ19" s="54"/>
      <c r="AR19" s="54"/>
      <c r="AS19" s="54"/>
    </row>
    <row r="20" spans="1:45" s="55" customFormat="1" ht="15" customHeight="1" x14ac:dyDescent="0.25">
      <c r="A20" s="52">
        <v>6</v>
      </c>
      <c r="B20" s="176"/>
      <c r="C20" s="182" t="s">
        <v>63</v>
      </c>
      <c r="D20" s="183"/>
      <c r="E20" s="31"/>
      <c r="F20" s="8"/>
      <c r="G20" s="49">
        <v>1</v>
      </c>
      <c r="H20" s="31"/>
      <c r="I20" s="8"/>
      <c r="J20" s="49">
        <v>1</v>
      </c>
      <c r="K20" s="31"/>
      <c r="L20" s="8"/>
      <c r="M20" s="49">
        <v>1</v>
      </c>
      <c r="N20" s="31"/>
      <c r="O20" s="8"/>
      <c r="P20" s="49">
        <v>1</v>
      </c>
      <c r="Q20" s="31"/>
      <c r="R20" s="8"/>
      <c r="S20" s="49">
        <v>1</v>
      </c>
      <c r="T20" s="31"/>
      <c r="U20" s="8"/>
      <c r="V20" s="49">
        <v>1</v>
      </c>
      <c r="W20" s="31"/>
      <c r="X20" s="8"/>
      <c r="Y20" s="49">
        <v>1</v>
      </c>
      <c r="Z20" s="31"/>
      <c r="AA20" s="8"/>
      <c r="AB20" s="49">
        <v>1</v>
      </c>
      <c r="AC20" s="31"/>
      <c r="AD20" s="8"/>
      <c r="AE20" s="49">
        <v>1</v>
      </c>
      <c r="AF20" s="31"/>
      <c r="AG20" s="8"/>
      <c r="AH20" s="49">
        <v>1</v>
      </c>
      <c r="AI20" s="53"/>
      <c r="AJ20" s="6">
        <f t="shared" si="0"/>
        <v>10</v>
      </c>
      <c r="AK20" s="54"/>
      <c r="AL20" s="54"/>
      <c r="AM20" s="54"/>
      <c r="AN20" s="54"/>
      <c r="AO20" s="54"/>
      <c r="AP20" s="54"/>
      <c r="AQ20" s="54"/>
      <c r="AR20" s="54"/>
      <c r="AS20" s="54"/>
    </row>
    <row r="21" spans="1:45" s="55" customFormat="1" ht="18.75" customHeight="1" x14ac:dyDescent="0.25">
      <c r="A21" s="52">
        <v>7</v>
      </c>
      <c r="B21" s="176"/>
      <c r="C21" s="182" t="s">
        <v>64</v>
      </c>
      <c r="D21" s="183"/>
      <c r="E21" s="31"/>
      <c r="F21" s="8"/>
      <c r="G21" s="49">
        <v>1</v>
      </c>
      <c r="H21" s="31"/>
      <c r="I21" s="8"/>
      <c r="J21" s="49">
        <v>1</v>
      </c>
      <c r="K21" s="31"/>
      <c r="L21" s="8"/>
      <c r="M21" s="49">
        <v>1</v>
      </c>
      <c r="N21" s="31"/>
      <c r="O21" s="8"/>
      <c r="P21" s="49">
        <v>1</v>
      </c>
      <c r="Q21" s="31"/>
      <c r="R21" s="8"/>
      <c r="S21" s="49">
        <v>1</v>
      </c>
      <c r="T21" s="31"/>
      <c r="U21" s="8"/>
      <c r="V21" s="49">
        <v>1</v>
      </c>
      <c r="W21" s="31"/>
      <c r="X21" s="8"/>
      <c r="Y21" s="49">
        <v>1</v>
      </c>
      <c r="Z21" s="31"/>
      <c r="AA21" s="8"/>
      <c r="AB21" s="49">
        <v>1</v>
      </c>
      <c r="AC21" s="31"/>
      <c r="AD21" s="8"/>
      <c r="AE21" s="49">
        <v>1</v>
      </c>
      <c r="AF21" s="31"/>
      <c r="AG21" s="8"/>
      <c r="AH21" s="49">
        <v>1</v>
      </c>
      <c r="AI21" s="53"/>
      <c r="AJ21" s="6">
        <f t="shared" si="0"/>
        <v>10</v>
      </c>
      <c r="AK21" s="54"/>
      <c r="AL21" s="54"/>
      <c r="AM21" s="54"/>
      <c r="AN21" s="54"/>
      <c r="AO21" s="54"/>
      <c r="AP21" s="54"/>
      <c r="AQ21" s="54"/>
      <c r="AR21" s="54"/>
      <c r="AS21" s="54"/>
    </row>
    <row r="22" spans="1:45" s="55" customFormat="1" ht="12" customHeight="1" x14ac:dyDescent="0.25">
      <c r="A22" s="52">
        <v>8</v>
      </c>
      <c r="B22" s="176"/>
      <c r="C22" s="182" t="s">
        <v>61</v>
      </c>
      <c r="D22" s="183"/>
      <c r="E22" s="31"/>
      <c r="F22" s="8"/>
      <c r="G22" s="49">
        <v>1</v>
      </c>
      <c r="H22" s="31"/>
      <c r="I22" s="8"/>
      <c r="J22" s="49">
        <v>1</v>
      </c>
      <c r="K22" s="31"/>
      <c r="L22" s="8"/>
      <c r="M22" s="49">
        <v>1</v>
      </c>
      <c r="N22" s="31"/>
      <c r="O22" s="8"/>
      <c r="P22" s="49">
        <v>1</v>
      </c>
      <c r="Q22" s="31"/>
      <c r="R22" s="8"/>
      <c r="S22" s="49">
        <v>1</v>
      </c>
      <c r="T22" s="31"/>
      <c r="U22" s="8"/>
      <c r="V22" s="49">
        <v>1</v>
      </c>
      <c r="W22" s="31"/>
      <c r="X22" s="8"/>
      <c r="Y22" s="49">
        <v>1</v>
      </c>
      <c r="Z22" s="31"/>
      <c r="AA22" s="8"/>
      <c r="AB22" s="49">
        <v>1</v>
      </c>
      <c r="AC22" s="31"/>
      <c r="AD22" s="8"/>
      <c r="AE22" s="49">
        <v>1</v>
      </c>
      <c r="AF22" s="31"/>
      <c r="AG22" s="8"/>
      <c r="AH22" s="49">
        <v>1</v>
      </c>
      <c r="AI22" s="53"/>
      <c r="AJ22" s="6">
        <f t="shared" si="0"/>
        <v>10</v>
      </c>
      <c r="AK22" s="54"/>
      <c r="AL22" s="54"/>
      <c r="AM22" s="54"/>
      <c r="AN22" s="54"/>
      <c r="AO22" s="54"/>
      <c r="AP22" s="54"/>
      <c r="AQ22" s="54"/>
      <c r="AR22" s="54"/>
      <c r="AS22" s="54"/>
    </row>
    <row r="23" spans="1:45" s="55" customFormat="1" ht="12" customHeight="1" x14ac:dyDescent="0.25">
      <c r="A23" s="52">
        <v>9</v>
      </c>
      <c r="B23" s="176"/>
      <c r="C23" s="182" t="s">
        <v>78</v>
      </c>
      <c r="D23" s="183"/>
      <c r="E23" s="57"/>
      <c r="F23" s="58"/>
      <c r="G23" s="59">
        <v>1</v>
      </c>
      <c r="H23" s="57"/>
      <c r="I23" s="58"/>
      <c r="J23" s="59">
        <v>1</v>
      </c>
      <c r="K23" s="57"/>
      <c r="L23" s="58"/>
      <c r="M23" s="59">
        <v>1</v>
      </c>
      <c r="N23" s="57"/>
      <c r="O23" s="58"/>
      <c r="P23" s="59">
        <v>1</v>
      </c>
      <c r="Q23" s="57"/>
      <c r="R23" s="58"/>
      <c r="S23" s="59">
        <v>1</v>
      </c>
      <c r="T23" s="57"/>
      <c r="U23" s="58"/>
      <c r="V23" s="59">
        <v>1</v>
      </c>
      <c r="W23" s="57"/>
      <c r="X23" s="58"/>
      <c r="Y23" s="59">
        <v>1</v>
      </c>
      <c r="Z23" s="57"/>
      <c r="AA23" s="58"/>
      <c r="AB23" s="59">
        <v>1</v>
      </c>
      <c r="AC23" s="57"/>
      <c r="AD23" s="58"/>
      <c r="AE23" s="59">
        <v>1</v>
      </c>
      <c r="AF23" s="57"/>
      <c r="AG23" s="58"/>
      <c r="AH23" s="59">
        <v>1</v>
      </c>
      <c r="AI23" s="53"/>
      <c r="AJ23" s="6">
        <f t="shared" si="0"/>
        <v>10</v>
      </c>
      <c r="AK23" s="54"/>
      <c r="AL23" s="54"/>
      <c r="AM23" s="54"/>
      <c r="AN23" s="54"/>
      <c r="AO23" s="54"/>
      <c r="AP23" s="54"/>
      <c r="AQ23" s="54"/>
      <c r="AR23" s="54"/>
      <c r="AS23" s="54"/>
    </row>
    <row r="24" spans="1:45" s="55" customFormat="1" ht="12" customHeight="1" x14ac:dyDescent="0.25">
      <c r="A24" s="52">
        <v>10</v>
      </c>
      <c r="B24" s="176"/>
      <c r="C24" s="182" t="s">
        <v>62</v>
      </c>
      <c r="D24" s="183"/>
      <c r="E24" s="31"/>
      <c r="F24" s="8"/>
      <c r="G24" s="49">
        <v>1</v>
      </c>
      <c r="H24" s="31"/>
      <c r="I24" s="8"/>
      <c r="J24" s="49">
        <v>1</v>
      </c>
      <c r="K24" s="31"/>
      <c r="L24" s="8"/>
      <c r="M24" s="49">
        <v>1</v>
      </c>
      <c r="N24" s="31"/>
      <c r="O24" s="8"/>
      <c r="P24" s="49">
        <v>1</v>
      </c>
      <c r="Q24" s="31"/>
      <c r="R24" s="8"/>
      <c r="S24" s="49">
        <v>1</v>
      </c>
      <c r="T24" s="31"/>
      <c r="U24" s="8"/>
      <c r="V24" s="49">
        <v>1</v>
      </c>
      <c r="W24" s="31"/>
      <c r="X24" s="8"/>
      <c r="Y24" s="49">
        <v>1</v>
      </c>
      <c r="Z24" s="31"/>
      <c r="AA24" s="8"/>
      <c r="AB24" s="49">
        <v>1</v>
      </c>
      <c r="AC24" s="31"/>
      <c r="AD24" s="8"/>
      <c r="AE24" s="49">
        <v>1</v>
      </c>
      <c r="AF24" s="31"/>
      <c r="AG24" s="8"/>
      <c r="AH24" s="49">
        <v>1</v>
      </c>
      <c r="AI24" s="53"/>
      <c r="AJ24" s="6">
        <f t="shared" si="0"/>
        <v>10</v>
      </c>
      <c r="AK24" s="54"/>
      <c r="AL24" s="54"/>
      <c r="AM24" s="54"/>
      <c r="AN24" s="54"/>
      <c r="AO24" s="54"/>
      <c r="AP24" s="54"/>
      <c r="AQ24" s="54"/>
      <c r="AR24" s="54"/>
      <c r="AS24" s="54"/>
    </row>
    <row r="25" spans="1:45" s="55" customFormat="1" ht="12" customHeight="1" x14ac:dyDescent="0.25">
      <c r="A25" s="52">
        <v>11</v>
      </c>
      <c r="B25" s="175"/>
      <c r="C25" s="178" t="s">
        <v>21</v>
      </c>
      <c r="D25" s="179"/>
      <c r="E25" s="31">
        <v>1</v>
      </c>
      <c r="F25" s="8"/>
      <c r="G25" s="49"/>
      <c r="H25" s="31">
        <v>1</v>
      </c>
      <c r="I25" s="8"/>
      <c r="J25" s="49"/>
      <c r="K25" s="31">
        <v>1</v>
      </c>
      <c r="L25" s="8"/>
      <c r="M25" s="49"/>
      <c r="N25" s="31">
        <v>1</v>
      </c>
      <c r="O25" s="8"/>
      <c r="P25" s="49"/>
      <c r="Q25" s="31">
        <v>1</v>
      </c>
      <c r="R25" s="8"/>
      <c r="S25" s="49"/>
      <c r="T25" s="31">
        <v>1</v>
      </c>
      <c r="U25" s="8"/>
      <c r="V25" s="49"/>
      <c r="W25" s="31">
        <v>1</v>
      </c>
      <c r="X25" s="8"/>
      <c r="Y25" s="49"/>
      <c r="Z25" s="31">
        <v>1</v>
      </c>
      <c r="AA25" s="8"/>
      <c r="AB25" s="49"/>
      <c r="AC25" s="31">
        <v>1</v>
      </c>
      <c r="AD25" s="8"/>
      <c r="AE25" s="49"/>
      <c r="AF25" s="31">
        <v>1</v>
      </c>
      <c r="AG25" s="8"/>
      <c r="AH25" s="49"/>
      <c r="AI25" s="53"/>
      <c r="AJ25" s="6">
        <f t="shared" si="0"/>
        <v>10</v>
      </c>
      <c r="AK25" s="54"/>
      <c r="AL25" s="54"/>
      <c r="AM25" s="54"/>
      <c r="AN25" s="54"/>
      <c r="AO25" s="54"/>
      <c r="AP25" s="54"/>
      <c r="AQ25" s="54"/>
      <c r="AR25" s="54"/>
      <c r="AS25" s="54"/>
    </row>
    <row r="26" spans="1:45" ht="12" customHeight="1" x14ac:dyDescent="0.25">
      <c r="A26" s="9">
        <v>12</v>
      </c>
      <c r="B26" s="175"/>
      <c r="C26" s="170" t="s">
        <v>22</v>
      </c>
      <c r="D26" s="171"/>
      <c r="E26" s="31">
        <v>1</v>
      </c>
      <c r="F26" s="8"/>
      <c r="G26" s="49"/>
      <c r="H26" s="31">
        <v>1</v>
      </c>
      <c r="I26" s="8"/>
      <c r="J26" s="49"/>
      <c r="K26" s="31">
        <v>1</v>
      </c>
      <c r="L26" s="8"/>
      <c r="M26" s="49"/>
      <c r="N26" s="31">
        <v>1</v>
      </c>
      <c r="O26" s="8"/>
      <c r="P26" s="49"/>
      <c r="Q26" s="31">
        <v>1</v>
      </c>
      <c r="R26" s="8"/>
      <c r="S26" s="49"/>
      <c r="T26" s="31">
        <v>1</v>
      </c>
      <c r="U26" s="8"/>
      <c r="V26" s="49"/>
      <c r="W26" s="31">
        <v>1</v>
      </c>
      <c r="X26" s="8"/>
      <c r="Y26" s="49"/>
      <c r="Z26" s="31">
        <v>1</v>
      </c>
      <c r="AA26" s="8"/>
      <c r="AB26" s="49"/>
      <c r="AC26" s="31">
        <v>1</v>
      </c>
      <c r="AD26" s="8"/>
      <c r="AE26" s="49"/>
      <c r="AF26" s="31">
        <v>1</v>
      </c>
      <c r="AG26" s="8"/>
      <c r="AH26" s="49"/>
      <c r="AI26" s="4"/>
      <c r="AJ26" s="6">
        <f>SUM(E26:AI26)</f>
        <v>10</v>
      </c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12" customHeight="1" x14ac:dyDescent="0.25">
      <c r="A27" s="9"/>
      <c r="B27" s="175"/>
      <c r="C27" s="161" t="s">
        <v>4</v>
      </c>
      <c r="D27" s="171"/>
      <c r="E27" s="66">
        <f>SUM(E15:E26)</f>
        <v>5</v>
      </c>
      <c r="F27" s="66">
        <f t="shared" ref="F27:S27" si="1">SUM(F15:F26)</f>
        <v>1</v>
      </c>
      <c r="G27" s="66">
        <f t="shared" si="1"/>
        <v>6</v>
      </c>
      <c r="H27" s="66">
        <f t="shared" si="1"/>
        <v>6</v>
      </c>
      <c r="I27" s="66">
        <f t="shared" si="1"/>
        <v>0</v>
      </c>
      <c r="J27" s="66">
        <f t="shared" si="1"/>
        <v>6</v>
      </c>
      <c r="K27" s="66">
        <f t="shared" si="1"/>
        <v>6</v>
      </c>
      <c r="L27" s="66">
        <f t="shared" si="1"/>
        <v>0</v>
      </c>
      <c r="M27" s="66">
        <f t="shared" si="1"/>
        <v>6</v>
      </c>
      <c r="N27" s="66">
        <f t="shared" si="1"/>
        <v>6</v>
      </c>
      <c r="O27" s="66">
        <f t="shared" si="1"/>
        <v>0</v>
      </c>
      <c r="P27" s="66">
        <f t="shared" si="1"/>
        <v>6</v>
      </c>
      <c r="Q27" s="66">
        <f t="shared" si="1"/>
        <v>6</v>
      </c>
      <c r="R27" s="66">
        <f t="shared" si="1"/>
        <v>0</v>
      </c>
      <c r="S27" s="66">
        <f t="shared" si="1"/>
        <v>6</v>
      </c>
      <c r="T27" s="66">
        <f>SUM(T15:T26)</f>
        <v>5</v>
      </c>
      <c r="U27" s="66">
        <f t="shared" ref="U27" si="2">SUM(U15:U26)</f>
        <v>1</v>
      </c>
      <c r="V27" s="66">
        <f t="shared" ref="V27" si="3">SUM(V15:V26)</f>
        <v>6</v>
      </c>
      <c r="W27" s="66">
        <f t="shared" ref="W27" si="4">SUM(W15:W26)</f>
        <v>6</v>
      </c>
      <c r="X27" s="66">
        <f t="shared" ref="X27" si="5">SUM(X15:X26)</f>
        <v>0</v>
      </c>
      <c r="Y27" s="66">
        <f t="shared" ref="Y27" si="6">SUM(Y15:Y26)</f>
        <v>6</v>
      </c>
      <c r="Z27" s="66">
        <f t="shared" ref="Z27" si="7">SUM(Z15:Z26)</f>
        <v>6</v>
      </c>
      <c r="AA27" s="66">
        <f t="shared" ref="AA27" si="8">SUM(AA15:AA26)</f>
        <v>0</v>
      </c>
      <c r="AB27" s="66">
        <f t="shared" ref="AB27" si="9">SUM(AB15:AB26)</f>
        <v>6</v>
      </c>
      <c r="AC27" s="66">
        <f t="shared" ref="AC27" si="10">SUM(AC15:AC26)</f>
        <v>6</v>
      </c>
      <c r="AD27" s="66">
        <f t="shared" ref="AD27" si="11">SUM(AD15:AD26)</f>
        <v>0</v>
      </c>
      <c r="AE27" s="66">
        <f t="shared" ref="AE27" si="12">SUM(AE15:AE26)</f>
        <v>6</v>
      </c>
      <c r="AF27" s="66">
        <f t="shared" ref="AF27" si="13">SUM(AF15:AF26)</f>
        <v>6</v>
      </c>
      <c r="AG27" s="66">
        <f t="shared" ref="AG27" si="14">SUM(AG15:AG26)</f>
        <v>0</v>
      </c>
      <c r="AH27" s="66">
        <f t="shared" ref="AH27" si="15">SUM(AH15:AH26)</f>
        <v>6</v>
      </c>
      <c r="AI27" s="4"/>
      <c r="AJ27" s="6">
        <f>SUM(E27:AI27)</f>
        <v>120</v>
      </c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34.5" customHeight="1" x14ac:dyDescent="0.25">
      <c r="A28" s="9"/>
      <c r="B28" s="177"/>
      <c r="C28" s="160" t="s">
        <v>5</v>
      </c>
      <c r="D28" s="147"/>
      <c r="E28" s="165"/>
      <c r="F28" s="144"/>
      <c r="G28" s="144"/>
      <c r="H28" s="150"/>
      <c r="I28" s="144"/>
      <c r="J28" s="151"/>
      <c r="K28" s="143"/>
      <c r="L28" s="144"/>
      <c r="M28" s="144"/>
      <c r="N28" s="150"/>
      <c r="O28" s="144"/>
      <c r="P28" s="151"/>
      <c r="Q28" s="143"/>
      <c r="R28" s="144"/>
      <c r="S28" s="144"/>
      <c r="T28" s="165"/>
      <c r="U28" s="144"/>
      <c r="V28" s="144"/>
      <c r="W28" s="150"/>
      <c r="X28" s="144"/>
      <c r="Y28" s="151"/>
      <c r="Z28" s="143"/>
      <c r="AA28" s="144"/>
      <c r="AB28" s="144"/>
      <c r="AC28" s="150"/>
      <c r="AD28" s="144"/>
      <c r="AE28" s="151"/>
      <c r="AF28" s="143"/>
      <c r="AG28" s="144"/>
      <c r="AH28" s="144"/>
      <c r="AI28" s="6"/>
      <c r="AJ28" s="6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2" customHeight="1" x14ac:dyDescent="0.25">
      <c r="A29" s="9"/>
      <c r="B29" s="174" t="s">
        <v>23</v>
      </c>
      <c r="C29" s="159" t="s">
        <v>23</v>
      </c>
      <c r="D29" s="147"/>
      <c r="E29" s="22" t="s">
        <v>0</v>
      </c>
      <c r="F29" s="23" t="s">
        <v>1</v>
      </c>
      <c r="G29" s="24" t="s">
        <v>2</v>
      </c>
      <c r="H29" s="22" t="s">
        <v>0</v>
      </c>
      <c r="I29" s="23" t="s">
        <v>1</v>
      </c>
      <c r="J29" s="25" t="s">
        <v>2</v>
      </c>
      <c r="K29" s="26" t="s">
        <v>0</v>
      </c>
      <c r="L29" s="23" t="s">
        <v>1</v>
      </c>
      <c r="M29" s="24" t="s">
        <v>2</v>
      </c>
      <c r="N29" s="22" t="s">
        <v>0</v>
      </c>
      <c r="O29" s="23" t="s">
        <v>1</v>
      </c>
      <c r="P29" s="25" t="s">
        <v>2</v>
      </c>
      <c r="Q29" s="26" t="s">
        <v>0</v>
      </c>
      <c r="R29" s="23" t="s">
        <v>1</v>
      </c>
      <c r="S29" s="24" t="s">
        <v>2</v>
      </c>
      <c r="T29" s="22" t="s">
        <v>0</v>
      </c>
      <c r="U29" s="23" t="s">
        <v>1</v>
      </c>
      <c r="V29" s="24" t="s">
        <v>2</v>
      </c>
      <c r="W29" s="22" t="s">
        <v>0</v>
      </c>
      <c r="X29" s="23" t="s">
        <v>1</v>
      </c>
      <c r="Y29" s="25" t="s">
        <v>2</v>
      </c>
      <c r="Z29" s="26" t="s">
        <v>0</v>
      </c>
      <c r="AA29" s="23" t="s">
        <v>1</v>
      </c>
      <c r="AB29" s="24" t="s">
        <v>2</v>
      </c>
      <c r="AC29" s="22" t="s">
        <v>0</v>
      </c>
      <c r="AD29" s="23" t="s">
        <v>1</v>
      </c>
      <c r="AE29" s="25" t="s">
        <v>2</v>
      </c>
      <c r="AF29" s="26" t="s">
        <v>0</v>
      </c>
      <c r="AG29" s="23" t="s">
        <v>1</v>
      </c>
      <c r="AH29" s="24" t="s">
        <v>2</v>
      </c>
      <c r="AI29" s="27"/>
      <c r="AJ29" s="30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8.75" customHeight="1" x14ac:dyDescent="0.25">
      <c r="A30" s="9">
        <v>1</v>
      </c>
      <c r="B30" s="175"/>
      <c r="C30" s="158" t="s">
        <v>24</v>
      </c>
      <c r="D30" s="147"/>
      <c r="E30" s="31">
        <v>1</v>
      </c>
      <c r="F30" s="8"/>
      <c r="G30" s="49"/>
      <c r="H30" s="31">
        <v>1</v>
      </c>
      <c r="I30" s="8"/>
      <c r="J30" s="49"/>
      <c r="K30" s="31">
        <v>1</v>
      </c>
      <c r="L30" s="8"/>
      <c r="M30" s="49"/>
      <c r="N30" s="31">
        <v>1</v>
      </c>
      <c r="O30" s="8"/>
      <c r="P30" s="49"/>
      <c r="Q30" s="31">
        <v>1</v>
      </c>
      <c r="R30" s="8"/>
      <c r="S30" s="49"/>
      <c r="T30" s="31">
        <v>1</v>
      </c>
      <c r="U30" s="8"/>
      <c r="V30" s="49"/>
      <c r="W30" s="31">
        <v>1</v>
      </c>
      <c r="X30" s="8"/>
      <c r="Y30" s="49"/>
      <c r="Z30" s="31">
        <v>1</v>
      </c>
      <c r="AA30" s="8"/>
      <c r="AB30" s="49"/>
      <c r="AC30" s="31">
        <v>1</v>
      </c>
      <c r="AD30" s="8"/>
      <c r="AE30" s="49"/>
      <c r="AF30" s="31">
        <v>1</v>
      </c>
      <c r="AG30" s="8"/>
      <c r="AH30" s="49"/>
      <c r="AI30" s="4"/>
      <c r="AJ30" s="6">
        <f>SUM(E30:AI30)</f>
        <v>10</v>
      </c>
      <c r="AK30" s="1"/>
      <c r="AL30" s="1"/>
      <c r="AM30" s="1"/>
      <c r="AN30" s="1"/>
      <c r="AO30" s="1"/>
      <c r="AP30" s="1"/>
      <c r="AQ30" s="1"/>
      <c r="AR30" s="1"/>
      <c r="AS30" s="1"/>
    </row>
    <row r="31" spans="1:45" s="55" customFormat="1" ht="18.75" customHeight="1" x14ac:dyDescent="0.25">
      <c r="A31" s="52">
        <v>2</v>
      </c>
      <c r="B31" s="176"/>
      <c r="C31" s="166" t="s">
        <v>67</v>
      </c>
      <c r="D31" s="167"/>
      <c r="E31" s="31"/>
      <c r="F31" s="8">
        <v>1</v>
      </c>
      <c r="G31" s="49"/>
      <c r="H31" s="31"/>
      <c r="I31" s="8">
        <v>1</v>
      </c>
      <c r="J31" s="49"/>
      <c r="K31" s="31"/>
      <c r="L31" s="8">
        <v>1</v>
      </c>
      <c r="M31" s="49"/>
      <c r="N31" s="31"/>
      <c r="O31" s="8">
        <v>1</v>
      </c>
      <c r="P31" s="49"/>
      <c r="Q31" s="31"/>
      <c r="R31" s="8">
        <v>1</v>
      </c>
      <c r="S31" s="49"/>
      <c r="T31" s="31"/>
      <c r="U31" s="8">
        <v>1</v>
      </c>
      <c r="V31" s="49"/>
      <c r="W31" s="31"/>
      <c r="X31" s="8">
        <v>1</v>
      </c>
      <c r="Y31" s="49"/>
      <c r="Z31" s="31"/>
      <c r="AA31" s="8">
        <v>1</v>
      </c>
      <c r="AB31" s="49"/>
      <c r="AC31" s="31"/>
      <c r="AD31" s="8">
        <v>1</v>
      </c>
      <c r="AE31" s="49"/>
      <c r="AF31" s="31"/>
      <c r="AG31" s="8">
        <v>1</v>
      </c>
      <c r="AH31" s="49"/>
      <c r="AI31" s="53"/>
      <c r="AJ31" s="6">
        <f t="shared" ref="AJ31:AJ40" si="16">SUM(E31:AI31)</f>
        <v>10</v>
      </c>
      <c r="AK31" s="54"/>
      <c r="AL31" s="54"/>
      <c r="AM31" s="54"/>
      <c r="AN31" s="54"/>
      <c r="AO31" s="54"/>
      <c r="AP31" s="54"/>
      <c r="AQ31" s="54"/>
      <c r="AR31" s="54"/>
      <c r="AS31" s="54"/>
    </row>
    <row r="32" spans="1:45" ht="18.75" customHeight="1" x14ac:dyDescent="0.25">
      <c r="A32" s="9">
        <v>3</v>
      </c>
      <c r="B32" s="175"/>
      <c r="C32" s="158" t="s">
        <v>25</v>
      </c>
      <c r="D32" s="147"/>
      <c r="E32" s="31">
        <v>1</v>
      </c>
      <c r="F32" s="8"/>
      <c r="G32" s="49"/>
      <c r="H32" s="31">
        <v>1</v>
      </c>
      <c r="I32" s="8"/>
      <c r="J32" s="49"/>
      <c r="K32" s="31">
        <v>1</v>
      </c>
      <c r="L32" s="8"/>
      <c r="M32" s="49"/>
      <c r="N32" s="31">
        <v>1</v>
      </c>
      <c r="O32" s="8"/>
      <c r="P32" s="49"/>
      <c r="Q32" s="31">
        <v>1</v>
      </c>
      <c r="R32" s="8"/>
      <c r="S32" s="49"/>
      <c r="T32" s="31">
        <v>1</v>
      </c>
      <c r="U32" s="8"/>
      <c r="V32" s="49"/>
      <c r="W32" s="31">
        <v>1</v>
      </c>
      <c r="X32" s="8"/>
      <c r="Y32" s="49"/>
      <c r="Z32" s="31">
        <v>1</v>
      </c>
      <c r="AA32" s="8"/>
      <c r="AB32" s="49"/>
      <c r="AC32" s="31">
        <v>1</v>
      </c>
      <c r="AD32" s="8"/>
      <c r="AE32" s="49"/>
      <c r="AF32" s="31">
        <v>1</v>
      </c>
      <c r="AG32" s="8"/>
      <c r="AH32" s="49"/>
      <c r="AI32" s="4"/>
      <c r="AJ32" s="6">
        <f t="shared" si="16"/>
        <v>10</v>
      </c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8.75" customHeight="1" x14ac:dyDescent="0.25">
      <c r="A33" s="9">
        <v>4</v>
      </c>
      <c r="B33" s="175"/>
      <c r="C33" s="158" t="s">
        <v>26</v>
      </c>
      <c r="D33" s="147"/>
      <c r="E33" s="31">
        <v>1</v>
      </c>
      <c r="F33" s="8"/>
      <c r="G33" s="49"/>
      <c r="H33" s="31">
        <v>1</v>
      </c>
      <c r="I33" s="8"/>
      <c r="J33" s="49"/>
      <c r="K33" s="31">
        <v>1</v>
      </c>
      <c r="L33" s="8"/>
      <c r="M33" s="49"/>
      <c r="N33" s="31">
        <v>1</v>
      </c>
      <c r="O33" s="8"/>
      <c r="P33" s="49"/>
      <c r="Q33" s="31">
        <v>1</v>
      </c>
      <c r="R33" s="8"/>
      <c r="S33" s="49"/>
      <c r="T33" s="31">
        <v>1</v>
      </c>
      <c r="U33" s="8"/>
      <c r="V33" s="49"/>
      <c r="W33" s="31">
        <v>1</v>
      </c>
      <c r="X33" s="8"/>
      <c r="Y33" s="49"/>
      <c r="Z33" s="31">
        <v>1</v>
      </c>
      <c r="AA33" s="8"/>
      <c r="AB33" s="49"/>
      <c r="AC33" s="31">
        <v>1</v>
      </c>
      <c r="AD33" s="8"/>
      <c r="AE33" s="49"/>
      <c r="AF33" s="31">
        <v>1</v>
      </c>
      <c r="AG33" s="8"/>
      <c r="AH33" s="49"/>
      <c r="AI33" s="4"/>
      <c r="AJ33" s="6">
        <f t="shared" si="16"/>
        <v>10</v>
      </c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8.75" customHeight="1" x14ac:dyDescent="0.25">
      <c r="A34" s="9">
        <v>5</v>
      </c>
      <c r="B34" s="175"/>
      <c r="C34" s="158" t="s">
        <v>27</v>
      </c>
      <c r="D34" s="147"/>
      <c r="E34" s="31"/>
      <c r="F34" s="8">
        <v>1</v>
      </c>
      <c r="G34" s="49"/>
      <c r="H34" s="31"/>
      <c r="I34" s="8">
        <v>1</v>
      </c>
      <c r="J34" s="49"/>
      <c r="K34" s="31"/>
      <c r="L34" s="8">
        <v>1</v>
      </c>
      <c r="M34" s="49"/>
      <c r="N34" s="31"/>
      <c r="O34" s="8">
        <v>1</v>
      </c>
      <c r="P34" s="49"/>
      <c r="Q34" s="31"/>
      <c r="R34" s="8">
        <v>1</v>
      </c>
      <c r="S34" s="49"/>
      <c r="T34" s="31"/>
      <c r="U34" s="8">
        <v>1</v>
      </c>
      <c r="V34" s="49"/>
      <c r="W34" s="31"/>
      <c r="X34" s="8">
        <v>1</v>
      </c>
      <c r="Y34" s="49"/>
      <c r="Z34" s="31"/>
      <c r="AA34" s="8">
        <v>1</v>
      </c>
      <c r="AB34" s="49"/>
      <c r="AC34" s="31"/>
      <c r="AD34" s="8">
        <v>1</v>
      </c>
      <c r="AE34" s="49"/>
      <c r="AF34" s="31"/>
      <c r="AG34" s="8">
        <v>1</v>
      </c>
      <c r="AH34" s="49"/>
      <c r="AI34" s="4"/>
      <c r="AJ34" s="6">
        <f t="shared" si="16"/>
        <v>10</v>
      </c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8.75" customHeight="1" x14ac:dyDescent="0.25">
      <c r="A35" s="9">
        <v>6</v>
      </c>
      <c r="B35" s="175"/>
      <c r="C35" s="158" t="s">
        <v>28</v>
      </c>
      <c r="D35" s="147"/>
      <c r="E35" s="31"/>
      <c r="F35" s="8">
        <v>1</v>
      </c>
      <c r="G35" s="49"/>
      <c r="H35" s="31"/>
      <c r="I35" s="8">
        <v>1</v>
      </c>
      <c r="J35" s="49"/>
      <c r="K35" s="31"/>
      <c r="L35" s="8">
        <v>1</v>
      </c>
      <c r="M35" s="49"/>
      <c r="N35" s="31"/>
      <c r="O35" s="8">
        <v>1</v>
      </c>
      <c r="P35" s="49"/>
      <c r="Q35" s="31"/>
      <c r="R35" s="8">
        <v>1</v>
      </c>
      <c r="S35" s="49"/>
      <c r="T35" s="31"/>
      <c r="U35" s="8">
        <v>1</v>
      </c>
      <c r="V35" s="49"/>
      <c r="W35" s="31"/>
      <c r="X35" s="8">
        <v>1</v>
      </c>
      <c r="Y35" s="49"/>
      <c r="Z35" s="31"/>
      <c r="AA35" s="8">
        <v>1</v>
      </c>
      <c r="AB35" s="49"/>
      <c r="AC35" s="31"/>
      <c r="AD35" s="8">
        <v>1</v>
      </c>
      <c r="AE35" s="49"/>
      <c r="AF35" s="31"/>
      <c r="AG35" s="8">
        <v>1</v>
      </c>
      <c r="AH35" s="49"/>
      <c r="AI35" s="4"/>
      <c r="AJ35" s="6">
        <f t="shared" si="16"/>
        <v>10</v>
      </c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8.75" customHeight="1" x14ac:dyDescent="0.25">
      <c r="A36" s="9">
        <v>7</v>
      </c>
      <c r="B36" s="175"/>
      <c r="C36" s="156" t="s">
        <v>29</v>
      </c>
      <c r="D36" s="157"/>
      <c r="E36" s="31">
        <v>1</v>
      </c>
      <c r="F36" s="8"/>
      <c r="G36" s="49"/>
      <c r="H36" s="31">
        <v>1</v>
      </c>
      <c r="I36" s="8"/>
      <c r="J36" s="49"/>
      <c r="K36" s="31">
        <v>1</v>
      </c>
      <c r="L36" s="8"/>
      <c r="M36" s="49"/>
      <c r="N36" s="31">
        <v>1</v>
      </c>
      <c r="O36" s="8"/>
      <c r="P36" s="49"/>
      <c r="Q36" s="31">
        <v>1</v>
      </c>
      <c r="R36" s="8"/>
      <c r="S36" s="49"/>
      <c r="T36" s="31">
        <v>1</v>
      </c>
      <c r="U36" s="8"/>
      <c r="V36" s="49"/>
      <c r="W36" s="31">
        <v>1</v>
      </c>
      <c r="X36" s="8"/>
      <c r="Y36" s="49"/>
      <c r="Z36" s="31">
        <v>1</v>
      </c>
      <c r="AA36" s="8"/>
      <c r="AB36" s="49"/>
      <c r="AC36" s="31">
        <v>1</v>
      </c>
      <c r="AD36" s="8"/>
      <c r="AE36" s="49"/>
      <c r="AF36" s="31">
        <v>1</v>
      </c>
      <c r="AG36" s="8"/>
      <c r="AH36" s="49"/>
      <c r="AI36" s="4"/>
      <c r="AJ36" s="6">
        <f t="shared" si="16"/>
        <v>10</v>
      </c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8.75" customHeight="1" x14ac:dyDescent="0.25">
      <c r="A37" s="56">
        <v>8</v>
      </c>
      <c r="B37" s="175"/>
      <c r="C37" s="158" t="s">
        <v>30</v>
      </c>
      <c r="D37" s="147"/>
      <c r="E37" s="31">
        <v>1</v>
      </c>
      <c r="F37" s="8"/>
      <c r="G37" s="49"/>
      <c r="H37" s="31">
        <v>1</v>
      </c>
      <c r="I37" s="8"/>
      <c r="J37" s="49"/>
      <c r="K37" s="31">
        <v>1</v>
      </c>
      <c r="L37" s="8"/>
      <c r="M37" s="49"/>
      <c r="N37" s="31">
        <v>1</v>
      </c>
      <c r="O37" s="8"/>
      <c r="P37" s="49"/>
      <c r="Q37" s="31">
        <v>1</v>
      </c>
      <c r="R37" s="8"/>
      <c r="S37" s="49"/>
      <c r="T37" s="31">
        <v>1</v>
      </c>
      <c r="U37" s="8"/>
      <c r="V37" s="49"/>
      <c r="W37" s="31">
        <v>1</v>
      </c>
      <c r="X37" s="8"/>
      <c r="Y37" s="49"/>
      <c r="Z37" s="31">
        <v>1</v>
      </c>
      <c r="AA37" s="8"/>
      <c r="AB37" s="49"/>
      <c r="AC37" s="31">
        <v>1</v>
      </c>
      <c r="AD37" s="8"/>
      <c r="AE37" s="49"/>
      <c r="AF37" s="31">
        <v>1</v>
      </c>
      <c r="AG37" s="8"/>
      <c r="AH37" s="49"/>
      <c r="AI37" s="4"/>
      <c r="AJ37" s="6">
        <f t="shared" si="16"/>
        <v>10</v>
      </c>
      <c r="AK37" s="1"/>
      <c r="AL37" s="1"/>
      <c r="AM37" s="1"/>
      <c r="AN37" s="1"/>
      <c r="AO37" s="1"/>
      <c r="AP37" s="1"/>
      <c r="AQ37" s="1"/>
      <c r="AR37" s="1"/>
      <c r="AS37" s="1"/>
    </row>
    <row r="38" spans="1:45" s="55" customFormat="1" ht="18.75" customHeight="1" x14ac:dyDescent="0.25">
      <c r="A38" s="52">
        <v>9</v>
      </c>
      <c r="B38" s="176"/>
      <c r="C38" s="202" t="s">
        <v>66</v>
      </c>
      <c r="D38" s="203"/>
      <c r="E38" s="31"/>
      <c r="F38" s="8">
        <v>1</v>
      </c>
      <c r="G38" s="49"/>
      <c r="H38" s="31"/>
      <c r="I38" s="8">
        <v>1</v>
      </c>
      <c r="J38" s="49"/>
      <c r="K38" s="31"/>
      <c r="L38" s="8">
        <v>1</v>
      </c>
      <c r="M38" s="49"/>
      <c r="N38" s="31"/>
      <c r="O38" s="8">
        <v>1</v>
      </c>
      <c r="P38" s="49"/>
      <c r="Q38" s="31"/>
      <c r="R38" s="8">
        <v>1</v>
      </c>
      <c r="S38" s="49"/>
      <c r="T38" s="31"/>
      <c r="U38" s="8">
        <v>1</v>
      </c>
      <c r="V38" s="49"/>
      <c r="W38" s="31"/>
      <c r="X38" s="8">
        <v>1</v>
      </c>
      <c r="Y38" s="49"/>
      <c r="Z38" s="31"/>
      <c r="AA38" s="8">
        <v>1</v>
      </c>
      <c r="AB38" s="49"/>
      <c r="AC38" s="31"/>
      <c r="AD38" s="8">
        <v>1</v>
      </c>
      <c r="AE38" s="49"/>
      <c r="AF38" s="31"/>
      <c r="AG38" s="8">
        <v>1</v>
      </c>
      <c r="AH38" s="49"/>
      <c r="AI38" s="53"/>
      <c r="AJ38" s="6">
        <f t="shared" si="16"/>
        <v>10</v>
      </c>
      <c r="AK38" s="54"/>
      <c r="AL38" s="54"/>
      <c r="AM38" s="54"/>
      <c r="AN38" s="54"/>
      <c r="AO38" s="54"/>
      <c r="AP38" s="54"/>
      <c r="AQ38" s="54"/>
      <c r="AR38" s="54"/>
      <c r="AS38" s="54"/>
    </row>
    <row r="39" spans="1:45" ht="18.75" customHeight="1" x14ac:dyDescent="0.25">
      <c r="A39" s="9">
        <v>10</v>
      </c>
      <c r="B39" s="175"/>
      <c r="C39" s="158" t="s">
        <v>31</v>
      </c>
      <c r="D39" s="147"/>
      <c r="E39" s="31">
        <v>1</v>
      </c>
      <c r="F39" s="8"/>
      <c r="G39" s="49"/>
      <c r="H39" s="31">
        <v>1</v>
      </c>
      <c r="I39" s="8"/>
      <c r="J39" s="49"/>
      <c r="K39" s="31">
        <v>1</v>
      </c>
      <c r="L39" s="8"/>
      <c r="M39" s="49"/>
      <c r="N39" s="31">
        <v>1</v>
      </c>
      <c r="O39" s="8"/>
      <c r="P39" s="49"/>
      <c r="Q39" s="31">
        <v>1</v>
      </c>
      <c r="R39" s="8"/>
      <c r="S39" s="49"/>
      <c r="T39" s="31">
        <v>1</v>
      </c>
      <c r="U39" s="8"/>
      <c r="V39" s="49"/>
      <c r="W39" s="31">
        <v>1</v>
      </c>
      <c r="X39" s="8"/>
      <c r="Y39" s="49"/>
      <c r="Z39" s="31">
        <v>1</v>
      </c>
      <c r="AA39" s="8"/>
      <c r="AB39" s="49"/>
      <c r="AC39" s="31">
        <v>1</v>
      </c>
      <c r="AD39" s="8"/>
      <c r="AE39" s="49"/>
      <c r="AF39" s="31">
        <v>1</v>
      </c>
      <c r="AG39" s="8"/>
      <c r="AH39" s="49"/>
      <c r="AI39" s="4"/>
      <c r="AJ39" s="6">
        <f t="shared" si="16"/>
        <v>10</v>
      </c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8.75" customHeight="1" x14ac:dyDescent="0.25">
      <c r="A40" s="9">
        <v>11</v>
      </c>
      <c r="B40" s="175"/>
      <c r="C40" s="158" t="s">
        <v>32</v>
      </c>
      <c r="D40" s="147"/>
      <c r="E40" s="31">
        <v>1</v>
      </c>
      <c r="F40" s="8"/>
      <c r="G40" s="49"/>
      <c r="H40" s="31">
        <v>1</v>
      </c>
      <c r="I40" s="8"/>
      <c r="J40" s="49"/>
      <c r="K40" s="31">
        <v>1</v>
      </c>
      <c r="L40" s="8"/>
      <c r="M40" s="49"/>
      <c r="N40" s="31">
        <v>1</v>
      </c>
      <c r="O40" s="8"/>
      <c r="P40" s="49"/>
      <c r="Q40" s="31">
        <v>1</v>
      </c>
      <c r="R40" s="8"/>
      <c r="S40" s="49"/>
      <c r="T40" s="31">
        <v>1</v>
      </c>
      <c r="U40" s="8"/>
      <c r="V40" s="49"/>
      <c r="W40" s="31">
        <v>1</v>
      </c>
      <c r="X40" s="8"/>
      <c r="Y40" s="49"/>
      <c r="Z40" s="31">
        <v>1</v>
      </c>
      <c r="AA40" s="8"/>
      <c r="AB40" s="49"/>
      <c r="AC40" s="31">
        <v>1</v>
      </c>
      <c r="AD40" s="8"/>
      <c r="AE40" s="49"/>
      <c r="AF40" s="31">
        <v>1</v>
      </c>
      <c r="AG40" s="8"/>
      <c r="AH40" s="49"/>
      <c r="AI40" s="4"/>
      <c r="AJ40" s="6">
        <f t="shared" si="16"/>
        <v>10</v>
      </c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2" customHeight="1" x14ac:dyDescent="0.25">
      <c r="A41" s="9"/>
      <c r="B41" s="176"/>
      <c r="C41" s="161" t="s">
        <v>4</v>
      </c>
      <c r="D41" s="147"/>
      <c r="E41" s="28">
        <f>SUM(E30:E40)</f>
        <v>7</v>
      </c>
      <c r="F41" s="28">
        <f t="shared" ref="F41:S41" si="17">SUM(F30:F40)</f>
        <v>4</v>
      </c>
      <c r="G41" s="28">
        <f t="shared" si="17"/>
        <v>0</v>
      </c>
      <c r="H41" s="28">
        <f t="shared" si="17"/>
        <v>7</v>
      </c>
      <c r="I41" s="28">
        <f t="shared" si="17"/>
        <v>4</v>
      </c>
      <c r="J41" s="28">
        <f t="shared" si="17"/>
        <v>0</v>
      </c>
      <c r="K41" s="28">
        <f t="shared" si="17"/>
        <v>7</v>
      </c>
      <c r="L41" s="28">
        <f t="shared" si="17"/>
        <v>4</v>
      </c>
      <c r="M41" s="28">
        <f t="shared" si="17"/>
        <v>0</v>
      </c>
      <c r="N41" s="28">
        <f t="shared" si="17"/>
        <v>7</v>
      </c>
      <c r="O41" s="28">
        <f t="shared" si="17"/>
        <v>4</v>
      </c>
      <c r="P41" s="28">
        <f t="shared" si="17"/>
        <v>0</v>
      </c>
      <c r="Q41" s="28">
        <f t="shared" si="17"/>
        <v>7</v>
      </c>
      <c r="R41" s="28">
        <f t="shared" si="17"/>
        <v>4</v>
      </c>
      <c r="S41" s="28">
        <f t="shared" si="17"/>
        <v>0</v>
      </c>
      <c r="T41" s="28">
        <f>SUM(T30:T40)</f>
        <v>7</v>
      </c>
      <c r="U41" s="28">
        <f t="shared" ref="U41" si="18">SUM(U30:U40)</f>
        <v>4</v>
      </c>
      <c r="V41" s="28">
        <f t="shared" ref="V41" si="19">SUM(V30:V40)</f>
        <v>0</v>
      </c>
      <c r="W41" s="28">
        <f t="shared" ref="W41" si="20">SUM(W30:W40)</f>
        <v>7</v>
      </c>
      <c r="X41" s="28">
        <f t="shared" ref="X41" si="21">SUM(X30:X40)</f>
        <v>4</v>
      </c>
      <c r="Y41" s="28">
        <f t="shared" ref="Y41" si="22">SUM(Y30:Y40)</f>
        <v>0</v>
      </c>
      <c r="Z41" s="28">
        <f t="shared" ref="Z41" si="23">SUM(Z30:Z40)</f>
        <v>7</v>
      </c>
      <c r="AA41" s="28">
        <f t="shared" ref="AA41" si="24">SUM(AA30:AA40)</f>
        <v>4</v>
      </c>
      <c r="AB41" s="28">
        <f t="shared" ref="AB41" si="25">SUM(AB30:AB40)</f>
        <v>0</v>
      </c>
      <c r="AC41" s="28">
        <f t="shared" ref="AC41" si="26">SUM(AC30:AC40)</f>
        <v>7</v>
      </c>
      <c r="AD41" s="28">
        <f t="shared" ref="AD41" si="27">SUM(AD30:AD40)</f>
        <v>4</v>
      </c>
      <c r="AE41" s="28">
        <f t="shared" ref="AE41" si="28">SUM(AE30:AE40)</f>
        <v>0</v>
      </c>
      <c r="AF41" s="28">
        <f t="shared" ref="AF41" si="29">SUM(AF30:AF40)</f>
        <v>7</v>
      </c>
      <c r="AG41" s="28">
        <f t="shared" ref="AG41" si="30">SUM(AG30:AG40)</f>
        <v>4</v>
      </c>
      <c r="AH41" s="28">
        <f t="shared" ref="AH41" si="31">SUM(AH30:AH40)</f>
        <v>0</v>
      </c>
      <c r="AI41" s="4"/>
      <c r="AJ41" s="6">
        <f>SUM(E41:AI41)</f>
        <v>110</v>
      </c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37.5" customHeight="1" x14ac:dyDescent="0.25">
      <c r="A42" s="9"/>
      <c r="B42" s="32"/>
      <c r="C42" s="160" t="s">
        <v>5</v>
      </c>
      <c r="D42" s="147"/>
      <c r="E42" s="148"/>
      <c r="F42" s="146"/>
      <c r="G42" s="147"/>
      <c r="H42" s="194"/>
      <c r="I42" s="146"/>
      <c r="J42" s="149"/>
      <c r="K42" s="145"/>
      <c r="L42" s="146"/>
      <c r="M42" s="147"/>
      <c r="N42" s="148"/>
      <c r="O42" s="146"/>
      <c r="P42" s="149"/>
      <c r="Q42" s="145"/>
      <c r="R42" s="146"/>
      <c r="S42" s="147"/>
      <c r="T42" s="148"/>
      <c r="U42" s="146"/>
      <c r="V42" s="147"/>
      <c r="W42" s="194"/>
      <c r="X42" s="146"/>
      <c r="Y42" s="149"/>
      <c r="Z42" s="145"/>
      <c r="AA42" s="146"/>
      <c r="AB42" s="147"/>
      <c r="AC42" s="148"/>
      <c r="AD42" s="146"/>
      <c r="AE42" s="149"/>
      <c r="AF42" s="145"/>
      <c r="AG42" s="146"/>
      <c r="AH42" s="147"/>
      <c r="AI42" s="6"/>
      <c r="AJ42" s="6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2" customHeight="1" x14ac:dyDescent="0.25">
      <c r="A43" s="9"/>
      <c r="B43" s="193" t="s">
        <v>6</v>
      </c>
      <c r="C43" s="159" t="s">
        <v>6</v>
      </c>
      <c r="D43" s="147"/>
      <c r="E43" s="22" t="s">
        <v>0</v>
      </c>
      <c r="F43" s="23" t="s">
        <v>1</v>
      </c>
      <c r="G43" s="24" t="s">
        <v>2</v>
      </c>
      <c r="H43" s="22" t="s">
        <v>0</v>
      </c>
      <c r="I43" s="23" t="s">
        <v>1</v>
      </c>
      <c r="J43" s="25" t="s">
        <v>2</v>
      </c>
      <c r="K43" s="26" t="s">
        <v>0</v>
      </c>
      <c r="L43" s="23" t="s">
        <v>1</v>
      </c>
      <c r="M43" s="24" t="s">
        <v>2</v>
      </c>
      <c r="N43" s="22" t="s">
        <v>0</v>
      </c>
      <c r="O43" s="23" t="s">
        <v>1</v>
      </c>
      <c r="P43" s="25" t="s">
        <v>2</v>
      </c>
      <c r="Q43" s="26" t="s">
        <v>0</v>
      </c>
      <c r="R43" s="23" t="s">
        <v>1</v>
      </c>
      <c r="S43" s="24" t="s">
        <v>2</v>
      </c>
      <c r="T43" s="22" t="s">
        <v>0</v>
      </c>
      <c r="U43" s="23" t="s">
        <v>1</v>
      </c>
      <c r="V43" s="24" t="s">
        <v>2</v>
      </c>
      <c r="W43" s="22" t="s">
        <v>0</v>
      </c>
      <c r="X43" s="23" t="s">
        <v>1</v>
      </c>
      <c r="Y43" s="25" t="s">
        <v>2</v>
      </c>
      <c r="Z43" s="26" t="s">
        <v>0</v>
      </c>
      <c r="AA43" s="23" t="s">
        <v>1</v>
      </c>
      <c r="AB43" s="24" t="s">
        <v>2</v>
      </c>
      <c r="AC43" s="22" t="s">
        <v>0</v>
      </c>
      <c r="AD43" s="23" t="s">
        <v>1</v>
      </c>
      <c r="AE43" s="25" t="s">
        <v>2</v>
      </c>
      <c r="AF43" s="26" t="s">
        <v>0</v>
      </c>
      <c r="AG43" s="23" t="s">
        <v>1</v>
      </c>
      <c r="AH43" s="24" t="s">
        <v>2</v>
      </c>
      <c r="AI43" s="27"/>
      <c r="AJ43" s="30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2" customHeight="1" x14ac:dyDescent="0.25">
      <c r="A44" s="9">
        <v>1</v>
      </c>
      <c r="B44" s="175"/>
      <c r="C44" s="158" t="s">
        <v>33</v>
      </c>
      <c r="D44" s="147"/>
      <c r="E44" s="31">
        <v>1</v>
      </c>
      <c r="F44" s="8"/>
      <c r="G44" s="49"/>
      <c r="H44" s="31">
        <v>1</v>
      </c>
      <c r="I44" s="8"/>
      <c r="J44" s="49"/>
      <c r="K44" s="31">
        <v>1</v>
      </c>
      <c r="L44" s="8"/>
      <c r="M44" s="49"/>
      <c r="N44" s="31">
        <v>1</v>
      </c>
      <c r="O44" s="8"/>
      <c r="P44" s="49"/>
      <c r="Q44" s="31">
        <v>1</v>
      </c>
      <c r="R44" s="8"/>
      <c r="S44" s="49"/>
      <c r="T44" s="31">
        <v>1</v>
      </c>
      <c r="U44" s="8"/>
      <c r="V44" s="49"/>
      <c r="W44" s="31">
        <v>1</v>
      </c>
      <c r="X44" s="8"/>
      <c r="Y44" s="49"/>
      <c r="Z44" s="31">
        <v>1</v>
      </c>
      <c r="AA44" s="8"/>
      <c r="AB44" s="49"/>
      <c r="AC44" s="31">
        <v>1</v>
      </c>
      <c r="AD44" s="8"/>
      <c r="AE44" s="49"/>
      <c r="AF44" s="31">
        <v>1</v>
      </c>
      <c r="AG44" s="8"/>
      <c r="AH44" s="49"/>
      <c r="AI44" s="4"/>
      <c r="AJ44" s="6">
        <f t="shared" ref="AJ44:AJ55" si="32">SUM(E44:AI44)</f>
        <v>10</v>
      </c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2" customHeight="1" x14ac:dyDescent="0.25">
      <c r="A45" s="9">
        <v>2</v>
      </c>
      <c r="B45" s="175"/>
      <c r="C45" s="158" t="s">
        <v>34</v>
      </c>
      <c r="D45" s="147"/>
      <c r="E45" s="31">
        <v>1</v>
      </c>
      <c r="F45" s="8"/>
      <c r="G45" s="46"/>
      <c r="H45" s="31">
        <v>1</v>
      </c>
      <c r="I45" s="8"/>
      <c r="J45" s="46"/>
      <c r="K45" s="31">
        <v>1</v>
      </c>
      <c r="L45" s="8"/>
      <c r="M45" s="46"/>
      <c r="N45" s="31">
        <v>1</v>
      </c>
      <c r="O45" s="8"/>
      <c r="P45" s="46"/>
      <c r="Q45" s="31">
        <v>1</v>
      </c>
      <c r="R45" s="8"/>
      <c r="S45" s="46"/>
      <c r="T45" s="31">
        <v>1</v>
      </c>
      <c r="U45" s="8"/>
      <c r="V45" s="46"/>
      <c r="W45" s="31">
        <v>1</v>
      </c>
      <c r="X45" s="8"/>
      <c r="Y45" s="46"/>
      <c r="Z45" s="31">
        <v>1</v>
      </c>
      <c r="AA45" s="8"/>
      <c r="AB45" s="46"/>
      <c r="AC45" s="31">
        <v>1</v>
      </c>
      <c r="AD45" s="8"/>
      <c r="AE45" s="46"/>
      <c r="AF45" s="31">
        <v>1</v>
      </c>
      <c r="AG45" s="8"/>
      <c r="AH45" s="46"/>
      <c r="AI45" s="4"/>
      <c r="AJ45" s="6">
        <f t="shared" si="32"/>
        <v>10</v>
      </c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2" customHeight="1" x14ac:dyDescent="0.25">
      <c r="A46" s="9">
        <v>3</v>
      </c>
      <c r="B46" s="175"/>
      <c r="C46" s="158" t="s">
        <v>35</v>
      </c>
      <c r="D46" s="147"/>
      <c r="E46" s="31">
        <v>1</v>
      </c>
      <c r="F46" s="8"/>
      <c r="G46" s="46"/>
      <c r="H46" s="31">
        <v>1</v>
      </c>
      <c r="I46" s="8"/>
      <c r="J46" s="46"/>
      <c r="K46" s="31">
        <v>1</v>
      </c>
      <c r="L46" s="8"/>
      <c r="M46" s="46"/>
      <c r="N46" s="31">
        <v>1</v>
      </c>
      <c r="O46" s="8"/>
      <c r="P46" s="46"/>
      <c r="Q46" s="31">
        <v>1</v>
      </c>
      <c r="R46" s="8"/>
      <c r="S46" s="46"/>
      <c r="T46" s="31">
        <v>1</v>
      </c>
      <c r="U46" s="8"/>
      <c r="V46" s="46"/>
      <c r="W46" s="31">
        <v>1</v>
      </c>
      <c r="X46" s="8"/>
      <c r="Y46" s="46"/>
      <c r="Z46" s="31">
        <v>1</v>
      </c>
      <c r="AA46" s="8"/>
      <c r="AB46" s="46"/>
      <c r="AC46" s="31">
        <v>1</v>
      </c>
      <c r="AD46" s="8"/>
      <c r="AE46" s="46"/>
      <c r="AF46" s="31">
        <v>1</v>
      </c>
      <c r="AG46" s="8"/>
      <c r="AH46" s="46"/>
      <c r="AI46" s="4"/>
      <c r="AJ46" s="6">
        <f t="shared" si="32"/>
        <v>10</v>
      </c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2" customHeight="1" x14ac:dyDescent="0.25">
      <c r="A47" s="9">
        <v>4</v>
      </c>
      <c r="B47" s="175"/>
      <c r="C47" s="158" t="s">
        <v>36</v>
      </c>
      <c r="D47" s="147"/>
      <c r="E47" s="31">
        <v>1</v>
      </c>
      <c r="F47" s="8"/>
      <c r="G47" s="46"/>
      <c r="H47" s="31">
        <v>1</v>
      </c>
      <c r="I47" s="8"/>
      <c r="J47" s="46"/>
      <c r="K47" s="31">
        <v>1</v>
      </c>
      <c r="L47" s="8"/>
      <c r="M47" s="46"/>
      <c r="N47" s="31">
        <v>1</v>
      </c>
      <c r="O47" s="8"/>
      <c r="P47" s="46"/>
      <c r="Q47" s="31">
        <v>1</v>
      </c>
      <c r="R47" s="8"/>
      <c r="S47" s="46"/>
      <c r="T47" s="31">
        <v>1</v>
      </c>
      <c r="U47" s="8"/>
      <c r="V47" s="46"/>
      <c r="W47" s="31">
        <v>1</v>
      </c>
      <c r="X47" s="8"/>
      <c r="Y47" s="46"/>
      <c r="Z47" s="31">
        <v>1</v>
      </c>
      <c r="AA47" s="8"/>
      <c r="AB47" s="46"/>
      <c r="AC47" s="31">
        <v>1</v>
      </c>
      <c r="AD47" s="8"/>
      <c r="AE47" s="46"/>
      <c r="AF47" s="31">
        <v>1</v>
      </c>
      <c r="AG47" s="8"/>
      <c r="AH47" s="46"/>
      <c r="AI47" s="4"/>
      <c r="AJ47" s="6">
        <f t="shared" si="32"/>
        <v>10</v>
      </c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2" customHeight="1" x14ac:dyDescent="0.25">
      <c r="A48" s="9">
        <v>5</v>
      </c>
      <c r="B48" s="175"/>
      <c r="C48" s="158" t="s">
        <v>37</v>
      </c>
      <c r="D48" s="147"/>
      <c r="E48" s="31">
        <v>1</v>
      </c>
      <c r="F48" s="8"/>
      <c r="G48" s="46"/>
      <c r="H48" s="31">
        <v>1</v>
      </c>
      <c r="I48" s="8"/>
      <c r="J48" s="46"/>
      <c r="K48" s="31">
        <v>1</v>
      </c>
      <c r="L48" s="8"/>
      <c r="M48" s="46"/>
      <c r="N48" s="31">
        <v>1</v>
      </c>
      <c r="O48" s="8"/>
      <c r="P48" s="46"/>
      <c r="Q48" s="31">
        <v>1</v>
      </c>
      <c r="R48" s="8"/>
      <c r="S48" s="46"/>
      <c r="T48" s="31">
        <v>1</v>
      </c>
      <c r="U48" s="8"/>
      <c r="V48" s="46"/>
      <c r="W48" s="31">
        <v>1</v>
      </c>
      <c r="X48" s="8"/>
      <c r="Y48" s="46"/>
      <c r="Z48" s="31">
        <v>1</v>
      </c>
      <c r="AA48" s="8"/>
      <c r="AB48" s="46"/>
      <c r="AC48" s="31">
        <v>1</v>
      </c>
      <c r="AD48" s="8"/>
      <c r="AE48" s="46"/>
      <c r="AF48" s="31">
        <v>1</v>
      </c>
      <c r="AG48" s="8"/>
      <c r="AH48" s="46"/>
      <c r="AI48" s="4"/>
      <c r="AJ48" s="6">
        <f t="shared" si="32"/>
        <v>10</v>
      </c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2" customHeight="1" x14ac:dyDescent="0.25">
      <c r="A49" s="9">
        <v>6</v>
      </c>
      <c r="B49" s="175"/>
      <c r="C49" s="158" t="s">
        <v>38</v>
      </c>
      <c r="D49" s="147"/>
      <c r="E49" s="31">
        <v>1</v>
      </c>
      <c r="F49" s="8"/>
      <c r="G49" s="46"/>
      <c r="H49" s="31">
        <v>1</v>
      </c>
      <c r="I49" s="8"/>
      <c r="J49" s="46"/>
      <c r="K49" s="31">
        <v>1</v>
      </c>
      <c r="L49" s="8"/>
      <c r="M49" s="46"/>
      <c r="N49" s="31">
        <v>1</v>
      </c>
      <c r="O49" s="8"/>
      <c r="P49" s="46"/>
      <c r="Q49" s="31">
        <v>1</v>
      </c>
      <c r="R49" s="8"/>
      <c r="S49" s="46"/>
      <c r="T49" s="31">
        <v>1</v>
      </c>
      <c r="U49" s="8"/>
      <c r="V49" s="46"/>
      <c r="W49" s="31">
        <v>1</v>
      </c>
      <c r="X49" s="8"/>
      <c r="Y49" s="46"/>
      <c r="Z49" s="31">
        <v>1</v>
      </c>
      <c r="AA49" s="8"/>
      <c r="AB49" s="46"/>
      <c r="AC49" s="31">
        <v>1</v>
      </c>
      <c r="AD49" s="8"/>
      <c r="AE49" s="46"/>
      <c r="AF49" s="31">
        <v>1</v>
      </c>
      <c r="AG49" s="8"/>
      <c r="AH49" s="46"/>
      <c r="AI49" s="4"/>
      <c r="AJ49" s="6">
        <f t="shared" si="32"/>
        <v>10</v>
      </c>
      <c r="AK49" s="1"/>
      <c r="AL49" s="1"/>
      <c r="AM49" s="1"/>
      <c r="AN49" s="1"/>
      <c r="AO49" s="1"/>
      <c r="AP49" s="1"/>
      <c r="AQ49" s="1"/>
      <c r="AR49" s="1"/>
      <c r="AS49" s="1"/>
    </row>
    <row r="50" spans="1:45" s="55" customFormat="1" ht="18.75" customHeight="1" x14ac:dyDescent="0.25">
      <c r="A50" s="52">
        <v>7</v>
      </c>
      <c r="B50" s="176"/>
      <c r="C50" s="166" t="s">
        <v>57</v>
      </c>
      <c r="D50" s="167"/>
      <c r="E50" s="57"/>
      <c r="F50" s="58">
        <v>1</v>
      </c>
      <c r="G50" s="59"/>
      <c r="H50" s="57"/>
      <c r="I50" s="58">
        <v>1</v>
      </c>
      <c r="J50" s="59"/>
      <c r="K50" s="57"/>
      <c r="L50" s="58">
        <v>1</v>
      </c>
      <c r="M50" s="59"/>
      <c r="N50" s="57"/>
      <c r="O50" s="58">
        <v>1</v>
      </c>
      <c r="P50" s="59"/>
      <c r="Q50" s="57"/>
      <c r="R50" s="58">
        <v>1</v>
      </c>
      <c r="S50" s="59"/>
      <c r="T50" s="57"/>
      <c r="U50" s="58">
        <v>1</v>
      </c>
      <c r="V50" s="59"/>
      <c r="W50" s="57"/>
      <c r="X50" s="58">
        <v>1</v>
      </c>
      <c r="Y50" s="59"/>
      <c r="Z50" s="57"/>
      <c r="AA50" s="58">
        <v>1</v>
      </c>
      <c r="AB50" s="59"/>
      <c r="AC50" s="57"/>
      <c r="AD50" s="58">
        <v>1</v>
      </c>
      <c r="AE50" s="59"/>
      <c r="AF50" s="57"/>
      <c r="AG50" s="58">
        <v>1</v>
      </c>
      <c r="AH50" s="59"/>
      <c r="AI50" s="53"/>
      <c r="AJ50" s="6">
        <f t="shared" si="32"/>
        <v>10</v>
      </c>
      <c r="AK50" s="54"/>
      <c r="AL50" s="54"/>
      <c r="AM50" s="54"/>
      <c r="AN50" s="54"/>
      <c r="AO50" s="54"/>
      <c r="AP50" s="54"/>
      <c r="AQ50" s="54"/>
      <c r="AR50" s="54"/>
      <c r="AS50" s="54"/>
    </row>
    <row r="51" spans="1:45" s="55" customFormat="1" ht="18.75" customHeight="1" x14ac:dyDescent="0.25">
      <c r="A51" s="52">
        <v>8</v>
      </c>
      <c r="B51" s="176"/>
      <c r="C51" s="166" t="s">
        <v>77</v>
      </c>
      <c r="D51" s="167"/>
      <c r="E51" s="31"/>
      <c r="F51" s="8"/>
      <c r="G51" s="49">
        <v>1</v>
      </c>
      <c r="H51" s="31"/>
      <c r="I51" s="8"/>
      <c r="J51" s="49">
        <v>1</v>
      </c>
      <c r="K51" s="31"/>
      <c r="L51" s="8"/>
      <c r="M51" s="49">
        <v>1</v>
      </c>
      <c r="N51" s="31"/>
      <c r="O51" s="8"/>
      <c r="P51" s="49">
        <v>1</v>
      </c>
      <c r="Q51" s="31"/>
      <c r="R51" s="8"/>
      <c r="S51" s="49">
        <v>1</v>
      </c>
      <c r="T51" s="31"/>
      <c r="U51" s="8"/>
      <c r="V51" s="49">
        <v>1</v>
      </c>
      <c r="W51" s="31"/>
      <c r="X51" s="8"/>
      <c r="Y51" s="49">
        <v>1</v>
      </c>
      <c r="Z51" s="31"/>
      <c r="AA51" s="8"/>
      <c r="AB51" s="49">
        <v>1</v>
      </c>
      <c r="AC51" s="31"/>
      <c r="AD51" s="8"/>
      <c r="AE51" s="49">
        <v>1</v>
      </c>
      <c r="AF51" s="31"/>
      <c r="AG51" s="8"/>
      <c r="AH51" s="49">
        <v>1</v>
      </c>
      <c r="AI51" s="53"/>
      <c r="AJ51" s="6">
        <f t="shared" si="32"/>
        <v>10</v>
      </c>
      <c r="AK51" s="54"/>
      <c r="AL51" s="54"/>
      <c r="AM51" s="54"/>
      <c r="AN51" s="54"/>
      <c r="AO51" s="54"/>
      <c r="AP51" s="54"/>
      <c r="AQ51" s="54"/>
      <c r="AR51" s="54"/>
      <c r="AS51" s="54"/>
    </row>
    <row r="52" spans="1:45" s="55" customFormat="1" ht="12" customHeight="1" x14ac:dyDescent="0.25">
      <c r="A52" s="52">
        <v>9</v>
      </c>
      <c r="B52" s="175"/>
      <c r="C52" s="166" t="s">
        <v>39</v>
      </c>
      <c r="D52" s="167"/>
      <c r="E52" s="31">
        <v>1</v>
      </c>
      <c r="F52" s="8"/>
      <c r="G52" s="46"/>
      <c r="H52" s="31">
        <v>1</v>
      </c>
      <c r="I52" s="8"/>
      <c r="J52" s="46"/>
      <c r="K52" s="31">
        <v>1</v>
      </c>
      <c r="L52" s="8"/>
      <c r="M52" s="46"/>
      <c r="N52" s="31">
        <v>1</v>
      </c>
      <c r="O52" s="8"/>
      <c r="P52" s="46"/>
      <c r="Q52" s="31">
        <v>1</v>
      </c>
      <c r="R52" s="8"/>
      <c r="S52" s="46"/>
      <c r="T52" s="31">
        <v>1</v>
      </c>
      <c r="U52" s="8"/>
      <c r="V52" s="46"/>
      <c r="W52" s="31">
        <v>1</v>
      </c>
      <c r="X52" s="8"/>
      <c r="Y52" s="46"/>
      <c r="Z52" s="31">
        <v>1</v>
      </c>
      <c r="AA52" s="8"/>
      <c r="AB52" s="46"/>
      <c r="AC52" s="31">
        <v>1</v>
      </c>
      <c r="AD52" s="8"/>
      <c r="AE52" s="46"/>
      <c r="AF52" s="31">
        <v>1</v>
      </c>
      <c r="AG52" s="8"/>
      <c r="AH52" s="46"/>
      <c r="AI52" s="53"/>
      <c r="AJ52" s="6">
        <f t="shared" si="32"/>
        <v>10</v>
      </c>
      <c r="AK52" s="54"/>
      <c r="AL52" s="54"/>
      <c r="AM52" s="54"/>
      <c r="AN52" s="54"/>
      <c r="AO52" s="54"/>
      <c r="AP52" s="54"/>
      <c r="AQ52" s="54"/>
      <c r="AR52" s="54"/>
      <c r="AS52" s="54"/>
    </row>
    <row r="53" spans="1:45" s="55" customFormat="1" ht="12" customHeight="1" x14ac:dyDescent="0.25">
      <c r="A53" s="52">
        <v>10</v>
      </c>
      <c r="B53" s="176"/>
      <c r="C53" s="166" t="s">
        <v>69</v>
      </c>
      <c r="D53" s="167"/>
      <c r="E53" s="31"/>
      <c r="F53" s="8"/>
      <c r="G53" s="46">
        <v>1</v>
      </c>
      <c r="H53" s="31"/>
      <c r="I53" s="8"/>
      <c r="J53" s="46">
        <v>1</v>
      </c>
      <c r="K53" s="31"/>
      <c r="L53" s="8"/>
      <c r="M53" s="46">
        <v>1</v>
      </c>
      <c r="N53" s="31"/>
      <c r="O53" s="8"/>
      <c r="P53" s="46">
        <v>1</v>
      </c>
      <c r="Q53" s="31"/>
      <c r="R53" s="8"/>
      <c r="S53" s="46">
        <v>1</v>
      </c>
      <c r="T53" s="31"/>
      <c r="U53" s="8"/>
      <c r="V53" s="46">
        <v>1</v>
      </c>
      <c r="W53" s="31"/>
      <c r="X53" s="8"/>
      <c r="Y53" s="46">
        <v>1</v>
      </c>
      <c r="Z53" s="31"/>
      <c r="AA53" s="8"/>
      <c r="AB53" s="46">
        <v>1</v>
      </c>
      <c r="AC53" s="31"/>
      <c r="AD53" s="8"/>
      <c r="AE53" s="46">
        <v>1</v>
      </c>
      <c r="AF53" s="31"/>
      <c r="AG53" s="8"/>
      <c r="AH53" s="46">
        <v>1</v>
      </c>
      <c r="AI53" s="53"/>
      <c r="AJ53" s="6">
        <f t="shared" si="32"/>
        <v>10</v>
      </c>
      <c r="AK53" s="54"/>
      <c r="AL53" s="54"/>
      <c r="AM53" s="54"/>
      <c r="AN53" s="54"/>
      <c r="AO53" s="54"/>
      <c r="AP53" s="54"/>
      <c r="AQ53" s="54"/>
      <c r="AR53" s="54"/>
      <c r="AS53" s="54"/>
    </row>
    <row r="54" spans="1:45" s="55" customFormat="1" ht="12" customHeight="1" x14ac:dyDescent="0.25">
      <c r="A54" s="52">
        <v>11</v>
      </c>
      <c r="B54" s="175"/>
      <c r="C54" s="166" t="s">
        <v>40</v>
      </c>
      <c r="D54" s="167"/>
      <c r="E54" s="31">
        <v>1</v>
      </c>
      <c r="F54" s="8"/>
      <c r="G54" s="46"/>
      <c r="H54" s="31">
        <v>1</v>
      </c>
      <c r="I54" s="8"/>
      <c r="J54" s="46"/>
      <c r="K54" s="31">
        <v>1</v>
      </c>
      <c r="L54" s="8"/>
      <c r="M54" s="46"/>
      <c r="N54" s="31">
        <v>1</v>
      </c>
      <c r="O54" s="8"/>
      <c r="P54" s="46"/>
      <c r="Q54" s="31">
        <v>1</v>
      </c>
      <c r="R54" s="8"/>
      <c r="S54" s="46"/>
      <c r="T54" s="31">
        <v>1</v>
      </c>
      <c r="U54" s="8"/>
      <c r="V54" s="46"/>
      <c r="W54" s="31">
        <v>1</v>
      </c>
      <c r="X54" s="8"/>
      <c r="Y54" s="46"/>
      <c r="Z54" s="31">
        <v>1</v>
      </c>
      <c r="AA54" s="8"/>
      <c r="AB54" s="46"/>
      <c r="AC54" s="31">
        <v>1</v>
      </c>
      <c r="AD54" s="8"/>
      <c r="AE54" s="46"/>
      <c r="AF54" s="31">
        <v>1</v>
      </c>
      <c r="AG54" s="8"/>
      <c r="AH54" s="46"/>
      <c r="AI54" s="53"/>
      <c r="AJ54" s="6">
        <f t="shared" si="32"/>
        <v>10</v>
      </c>
      <c r="AK54" s="54"/>
      <c r="AL54" s="54"/>
      <c r="AM54" s="54"/>
      <c r="AN54" s="54"/>
      <c r="AO54" s="54"/>
      <c r="AP54" s="54"/>
      <c r="AQ54" s="54"/>
      <c r="AR54" s="54"/>
      <c r="AS54" s="54"/>
    </row>
    <row r="55" spans="1:45" ht="12" customHeight="1" x14ac:dyDescent="0.25">
      <c r="A55" s="9"/>
      <c r="B55" s="175"/>
      <c r="C55" s="161" t="s">
        <v>4</v>
      </c>
      <c r="D55" s="147"/>
      <c r="E55" s="28">
        <f>SUM(E44:E54)</f>
        <v>8</v>
      </c>
      <c r="F55" s="28">
        <f t="shared" ref="F55:S55" si="33">SUM(F44:F54)</f>
        <v>1</v>
      </c>
      <c r="G55" s="28">
        <f t="shared" si="33"/>
        <v>2</v>
      </c>
      <c r="H55" s="28">
        <f t="shared" si="33"/>
        <v>8</v>
      </c>
      <c r="I55" s="28">
        <f t="shared" si="33"/>
        <v>1</v>
      </c>
      <c r="J55" s="28">
        <f t="shared" si="33"/>
        <v>2</v>
      </c>
      <c r="K55" s="28">
        <f t="shared" si="33"/>
        <v>8</v>
      </c>
      <c r="L55" s="28">
        <f t="shared" si="33"/>
        <v>1</v>
      </c>
      <c r="M55" s="28">
        <f t="shared" si="33"/>
        <v>2</v>
      </c>
      <c r="N55" s="28">
        <f t="shared" si="33"/>
        <v>8</v>
      </c>
      <c r="O55" s="28">
        <f t="shared" si="33"/>
        <v>1</v>
      </c>
      <c r="P55" s="28">
        <f t="shared" si="33"/>
        <v>2</v>
      </c>
      <c r="Q55" s="28">
        <f t="shared" si="33"/>
        <v>8</v>
      </c>
      <c r="R55" s="28">
        <f t="shared" si="33"/>
        <v>1</v>
      </c>
      <c r="S55" s="28">
        <f t="shared" si="33"/>
        <v>2</v>
      </c>
      <c r="T55" s="28">
        <f>SUM(T44:T54)</f>
        <v>8</v>
      </c>
      <c r="U55" s="28">
        <f t="shared" ref="U55" si="34">SUM(U44:U54)</f>
        <v>1</v>
      </c>
      <c r="V55" s="28">
        <f t="shared" ref="V55" si="35">SUM(V44:V54)</f>
        <v>2</v>
      </c>
      <c r="W55" s="28">
        <f t="shared" ref="W55" si="36">SUM(W44:W54)</f>
        <v>8</v>
      </c>
      <c r="X55" s="28">
        <f t="shared" ref="X55" si="37">SUM(X44:X54)</f>
        <v>1</v>
      </c>
      <c r="Y55" s="28">
        <f t="shared" ref="Y55" si="38">SUM(Y44:Y54)</f>
        <v>2</v>
      </c>
      <c r="Z55" s="28">
        <f t="shared" ref="Z55" si="39">SUM(Z44:Z54)</f>
        <v>8</v>
      </c>
      <c r="AA55" s="28">
        <f t="shared" ref="AA55" si="40">SUM(AA44:AA54)</f>
        <v>1</v>
      </c>
      <c r="AB55" s="28">
        <f t="shared" ref="AB55" si="41">SUM(AB44:AB54)</f>
        <v>2</v>
      </c>
      <c r="AC55" s="28">
        <f t="shared" ref="AC55" si="42">SUM(AC44:AC54)</f>
        <v>8</v>
      </c>
      <c r="AD55" s="28">
        <f t="shared" ref="AD55" si="43">SUM(AD44:AD54)</f>
        <v>1</v>
      </c>
      <c r="AE55" s="28">
        <f t="shared" ref="AE55" si="44">SUM(AE44:AE54)</f>
        <v>2</v>
      </c>
      <c r="AF55" s="28">
        <f t="shared" ref="AF55" si="45">SUM(AF44:AF54)</f>
        <v>8</v>
      </c>
      <c r="AG55" s="28">
        <f t="shared" ref="AG55" si="46">SUM(AG44:AG54)</f>
        <v>1</v>
      </c>
      <c r="AH55" s="28">
        <f t="shared" ref="AH55" si="47">SUM(AH44:AH54)</f>
        <v>2</v>
      </c>
      <c r="AI55" s="4"/>
      <c r="AJ55" s="6">
        <f t="shared" si="32"/>
        <v>110</v>
      </c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2" customHeight="1" x14ac:dyDescent="0.25">
      <c r="A56" s="9"/>
      <c r="B56" s="177"/>
      <c r="C56" s="160" t="s">
        <v>5</v>
      </c>
      <c r="D56" s="147"/>
      <c r="E56" s="148"/>
      <c r="F56" s="146"/>
      <c r="G56" s="147"/>
      <c r="H56" s="148"/>
      <c r="I56" s="146"/>
      <c r="J56" s="149"/>
      <c r="K56" s="145"/>
      <c r="L56" s="146"/>
      <c r="M56" s="147"/>
      <c r="N56" s="148"/>
      <c r="O56" s="146"/>
      <c r="P56" s="149"/>
      <c r="Q56" s="145"/>
      <c r="R56" s="146"/>
      <c r="S56" s="147"/>
      <c r="T56" s="148"/>
      <c r="U56" s="146"/>
      <c r="V56" s="147"/>
      <c r="W56" s="148"/>
      <c r="X56" s="146"/>
      <c r="Y56" s="149"/>
      <c r="Z56" s="145"/>
      <c r="AA56" s="146"/>
      <c r="AB56" s="147"/>
      <c r="AC56" s="148"/>
      <c r="AD56" s="146"/>
      <c r="AE56" s="149"/>
      <c r="AF56" s="145"/>
      <c r="AG56" s="146"/>
      <c r="AH56" s="147"/>
      <c r="AI56" s="6"/>
      <c r="AJ56" s="6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2" customHeight="1" x14ac:dyDescent="0.25">
      <c r="A57" s="9"/>
      <c r="B57" s="193" t="s">
        <v>7</v>
      </c>
      <c r="C57" s="159" t="s">
        <v>7</v>
      </c>
      <c r="D57" s="147"/>
      <c r="E57" s="22" t="s">
        <v>0</v>
      </c>
      <c r="F57" s="23" t="s">
        <v>1</v>
      </c>
      <c r="G57" s="24" t="s">
        <v>2</v>
      </c>
      <c r="H57" s="22" t="s">
        <v>0</v>
      </c>
      <c r="I57" s="23" t="s">
        <v>1</v>
      </c>
      <c r="J57" s="25" t="s">
        <v>2</v>
      </c>
      <c r="K57" s="26" t="s">
        <v>0</v>
      </c>
      <c r="L57" s="23" t="s">
        <v>1</v>
      </c>
      <c r="M57" s="24" t="s">
        <v>2</v>
      </c>
      <c r="N57" s="22" t="s">
        <v>0</v>
      </c>
      <c r="O57" s="23" t="s">
        <v>1</v>
      </c>
      <c r="P57" s="25" t="s">
        <v>2</v>
      </c>
      <c r="Q57" s="26" t="s">
        <v>0</v>
      </c>
      <c r="R57" s="23" t="s">
        <v>1</v>
      </c>
      <c r="S57" s="24" t="s">
        <v>2</v>
      </c>
      <c r="T57" s="22" t="s">
        <v>0</v>
      </c>
      <c r="U57" s="23" t="s">
        <v>1</v>
      </c>
      <c r="V57" s="24" t="s">
        <v>2</v>
      </c>
      <c r="W57" s="22" t="s">
        <v>0</v>
      </c>
      <c r="X57" s="23" t="s">
        <v>1</v>
      </c>
      <c r="Y57" s="25" t="s">
        <v>2</v>
      </c>
      <c r="Z57" s="26" t="s">
        <v>0</v>
      </c>
      <c r="AA57" s="23" t="s">
        <v>1</v>
      </c>
      <c r="AB57" s="24" t="s">
        <v>2</v>
      </c>
      <c r="AC57" s="22" t="s">
        <v>0</v>
      </c>
      <c r="AD57" s="23" t="s">
        <v>1</v>
      </c>
      <c r="AE57" s="25" t="s">
        <v>2</v>
      </c>
      <c r="AF57" s="26" t="s">
        <v>0</v>
      </c>
      <c r="AG57" s="23" t="s">
        <v>1</v>
      </c>
      <c r="AH57" s="24" t="s">
        <v>2</v>
      </c>
      <c r="AI57" s="27"/>
      <c r="AJ57" s="30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22.5" customHeight="1" x14ac:dyDescent="0.25">
      <c r="A58" s="9">
        <v>1</v>
      </c>
      <c r="B58" s="175"/>
      <c r="C58" s="158" t="s">
        <v>41</v>
      </c>
      <c r="D58" s="147"/>
      <c r="E58" s="31">
        <v>1</v>
      </c>
      <c r="F58" s="8"/>
      <c r="G58" s="49"/>
      <c r="H58" s="31">
        <v>1</v>
      </c>
      <c r="I58" s="8"/>
      <c r="J58" s="49"/>
      <c r="K58" s="31">
        <v>1</v>
      </c>
      <c r="L58" s="8"/>
      <c r="M58" s="49"/>
      <c r="N58" s="31">
        <v>1</v>
      </c>
      <c r="O58" s="8"/>
      <c r="P58" s="49"/>
      <c r="Q58" s="31">
        <v>1</v>
      </c>
      <c r="R58" s="8"/>
      <c r="S58" s="49"/>
      <c r="T58" s="31">
        <v>1</v>
      </c>
      <c r="U58" s="8"/>
      <c r="V58" s="49"/>
      <c r="W58" s="31">
        <v>1</v>
      </c>
      <c r="X58" s="8"/>
      <c r="Y58" s="49"/>
      <c r="Z58" s="31">
        <v>1</v>
      </c>
      <c r="AA58" s="8"/>
      <c r="AB58" s="49"/>
      <c r="AC58" s="31">
        <v>1</v>
      </c>
      <c r="AD58" s="8"/>
      <c r="AE58" s="49"/>
      <c r="AF58" s="31">
        <v>1</v>
      </c>
      <c r="AG58" s="8"/>
      <c r="AH58" s="49"/>
      <c r="AI58" s="1"/>
      <c r="AJ58" s="6">
        <f>SUM(E58:AI58)</f>
        <v>10</v>
      </c>
      <c r="AK58" s="1"/>
      <c r="AL58" s="1"/>
      <c r="AM58" s="1"/>
      <c r="AN58" s="1"/>
      <c r="AO58" s="1"/>
      <c r="AP58" s="1"/>
      <c r="AQ58" s="1"/>
      <c r="AR58" s="1"/>
      <c r="AS58" s="1"/>
    </row>
    <row r="59" spans="1:45" s="55" customFormat="1" ht="22.5" customHeight="1" x14ac:dyDescent="0.25">
      <c r="A59" s="52">
        <v>2</v>
      </c>
      <c r="B59" s="176"/>
      <c r="C59" s="166" t="s">
        <v>79</v>
      </c>
      <c r="D59" s="167"/>
      <c r="E59" s="31"/>
      <c r="F59" s="8">
        <v>1</v>
      </c>
      <c r="G59" s="49"/>
      <c r="H59" s="31"/>
      <c r="I59" s="8">
        <v>1</v>
      </c>
      <c r="J59" s="49"/>
      <c r="K59" s="31"/>
      <c r="L59" s="8">
        <v>1</v>
      </c>
      <c r="M59" s="49"/>
      <c r="N59" s="31"/>
      <c r="O59" s="8">
        <v>1</v>
      </c>
      <c r="P59" s="49"/>
      <c r="Q59" s="31"/>
      <c r="R59" s="8">
        <v>1</v>
      </c>
      <c r="S59" s="49"/>
      <c r="T59" s="31"/>
      <c r="U59" s="8">
        <v>1</v>
      </c>
      <c r="V59" s="49"/>
      <c r="W59" s="31"/>
      <c r="X59" s="8">
        <v>1</v>
      </c>
      <c r="Y59" s="49"/>
      <c r="Z59" s="31"/>
      <c r="AA59" s="8">
        <v>1</v>
      </c>
      <c r="AB59" s="49"/>
      <c r="AC59" s="31"/>
      <c r="AD59" s="8">
        <v>1</v>
      </c>
      <c r="AE59" s="49"/>
      <c r="AF59" s="31"/>
      <c r="AG59" s="8">
        <v>1</v>
      </c>
      <c r="AH59" s="49"/>
      <c r="AI59" s="54"/>
      <c r="AJ59" s="6">
        <f>SUM(E59:AI59)</f>
        <v>10</v>
      </c>
      <c r="AK59" s="54"/>
      <c r="AL59" s="54"/>
      <c r="AM59" s="54"/>
      <c r="AN59" s="54"/>
      <c r="AO59" s="54"/>
      <c r="AP59" s="54"/>
      <c r="AQ59" s="54"/>
      <c r="AR59" s="54"/>
      <c r="AS59" s="54"/>
    </row>
    <row r="60" spans="1:45" s="55" customFormat="1" ht="22.5" customHeight="1" x14ac:dyDescent="0.25">
      <c r="A60" s="52">
        <v>3</v>
      </c>
      <c r="B60" s="176"/>
      <c r="C60" s="166" t="s">
        <v>58</v>
      </c>
      <c r="D60" s="167"/>
      <c r="E60" s="31"/>
      <c r="F60" s="8"/>
      <c r="G60" s="49">
        <v>1</v>
      </c>
      <c r="H60" s="31"/>
      <c r="I60" s="8"/>
      <c r="J60" s="49">
        <v>1</v>
      </c>
      <c r="K60" s="31"/>
      <c r="L60" s="8"/>
      <c r="M60" s="49">
        <v>1</v>
      </c>
      <c r="N60" s="31"/>
      <c r="O60" s="8"/>
      <c r="P60" s="49">
        <v>1</v>
      </c>
      <c r="Q60" s="31"/>
      <c r="R60" s="8"/>
      <c r="S60" s="49">
        <v>1</v>
      </c>
      <c r="T60" s="31"/>
      <c r="U60" s="8"/>
      <c r="V60" s="49">
        <v>1</v>
      </c>
      <c r="W60" s="31"/>
      <c r="X60" s="8"/>
      <c r="Y60" s="49">
        <v>1</v>
      </c>
      <c r="Z60" s="31"/>
      <c r="AA60" s="8"/>
      <c r="AB60" s="49">
        <v>1</v>
      </c>
      <c r="AC60" s="31"/>
      <c r="AD60" s="8"/>
      <c r="AE60" s="49">
        <v>1</v>
      </c>
      <c r="AF60" s="31"/>
      <c r="AG60" s="8"/>
      <c r="AH60" s="49">
        <v>1</v>
      </c>
      <c r="AI60" s="54"/>
      <c r="AJ60" s="6">
        <f>SUM(E60:AI60)</f>
        <v>10</v>
      </c>
      <c r="AK60" s="54"/>
      <c r="AL60" s="54"/>
      <c r="AM60" s="54"/>
      <c r="AN60" s="54"/>
      <c r="AO60" s="54"/>
      <c r="AP60" s="54"/>
      <c r="AQ60" s="54"/>
      <c r="AR60" s="54"/>
      <c r="AS60" s="54"/>
    </row>
    <row r="61" spans="1:45" ht="12" customHeight="1" x14ac:dyDescent="0.25">
      <c r="A61" s="9"/>
      <c r="B61" s="175"/>
      <c r="C61" s="161" t="s">
        <v>4</v>
      </c>
      <c r="D61" s="147"/>
      <c r="E61" s="28">
        <f>SUM(E58:E60)</f>
        <v>1</v>
      </c>
      <c r="F61" s="28">
        <f t="shared" ref="F61:S61" si="48">SUM(F58:F60)</f>
        <v>1</v>
      </c>
      <c r="G61" s="28">
        <f t="shared" si="48"/>
        <v>1</v>
      </c>
      <c r="H61" s="28">
        <f t="shared" si="48"/>
        <v>1</v>
      </c>
      <c r="I61" s="28">
        <f t="shared" si="48"/>
        <v>1</v>
      </c>
      <c r="J61" s="28">
        <f t="shared" si="48"/>
        <v>1</v>
      </c>
      <c r="K61" s="28">
        <f t="shared" si="48"/>
        <v>1</v>
      </c>
      <c r="L61" s="28">
        <f t="shared" si="48"/>
        <v>1</v>
      </c>
      <c r="M61" s="28">
        <f t="shared" si="48"/>
        <v>1</v>
      </c>
      <c r="N61" s="28">
        <f t="shared" si="48"/>
        <v>1</v>
      </c>
      <c r="O61" s="28">
        <f t="shared" si="48"/>
        <v>1</v>
      </c>
      <c r="P61" s="28">
        <f t="shared" si="48"/>
        <v>1</v>
      </c>
      <c r="Q61" s="28">
        <f t="shared" si="48"/>
        <v>1</v>
      </c>
      <c r="R61" s="28">
        <f t="shared" si="48"/>
        <v>1</v>
      </c>
      <c r="S61" s="28">
        <f t="shared" si="48"/>
        <v>1</v>
      </c>
      <c r="T61" s="28">
        <f>SUM(T58:T60)</f>
        <v>1</v>
      </c>
      <c r="U61" s="28">
        <f t="shared" ref="U61" si="49">SUM(U58:U60)</f>
        <v>1</v>
      </c>
      <c r="V61" s="28">
        <f t="shared" ref="V61" si="50">SUM(V58:V60)</f>
        <v>1</v>
      </c>
      <c r="W61" s="28">
        <f t="shared" ref="W61" si="51">SUM(W58:W60)</f>
        <v>1</v>
      </c>
      <c r="X61" s="28">
        <f t="shared" ref="X61" si="52">SUM(X58:X60)</f>
        <v>1</v>
      </c>
      <c r="Y61" s="28">
        <f t="shared" ref="Y61" si="53">SUM(Y58:Y60)</f>
        <v>1</v>
      </c>
      <c r="Z61" s="28">
        <f t="shared" ref="Z61" si="54">SUM(Z58:Z60)</f>
        <v>1</v>
      </c>
      <c r="AA61" s="28">
        <f t="shared" ref="AA61" si="55">SUM(AA58:AA60)</f>
        <v>1</v>
      </c>
      <c r="AB61" s="28">
        <f t="shared" ref="AB61" si="56">SUM(AB58:AB60)</f>
        <v>1</v>
      </c>
      <c r="AC61" s="28">
        <f t="shared" ref="AC61" si="57">SUM(AC58:AC60)</f>
        <v>1</v>
      </c>
      <c r="AD61" s="28">
        <f t="shared" ref="AD61" si="58">SUM(AD58:AD60)</f>
        <v>1</v>
      </c>
      <c r="AE61" s="28">
        <f t="shared" ref="AE61" si="59">SUM(AE58:AE60)</f>
        <v>1</v>
      </c>
      <c r="AF61" s="28">
        <f t="shared" ref="AF61" si="60">SUM(AF58:AF60)</f>
        <v>1</v>
      </c>
      <c r="AG61" s="28">
        <f t="shared" ref="AG61" si="61">SUM(AG58:AG60)</f>
        <v>1</v>
      </c>
      <c r="AH61" s="28">
        <f t="shared" ref="AH61" si="62">SUM(AH58:AH60)</f>
        <v>1</v>
      </c>
      <c r="AI61" s="4"/>
      <c r="AJ61" s="6">
        <f>SUM(E61:AI61)</f>
        <v>30</v>
      </c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2" customHeight="1" x14ac:dyDescent="0.25">
      <c r="A62" s="9"/>
      <c r="B62" s="177"/>
      <c r="C62" s="160" t="s">
        <v>5</v>
      </c>
      <c r="D62" s="147"/>
      <c r="E62" s="148"/>
      <c r="F62" s="146"/>
      <c r="G62" s="147"/>
      <c r="H62" s="148"/>
      <c r="I62" s="146"/>
      <c r="J62" s="149"/>
      <c r="K62" s="145"/>
      <c r="L62" s="146"/>
      <c r="M62" s="147"/>
      <c r="N62" s="148"/>
      <c r="O62" s="146"/>
      <c r="P62" s="149"/>
      <c r="Q62" s="145"/>
      <c r="R62" s="146"/>
      <c r="S62" s="147"/>
      <c r="T62" s="148"/>
      <c r="U62" s="146"/>
      <c r="V62" s="147"/>
      <c r="W62" s="148"/>
      <c r="X62" s="146"/>
      <c r="Y62" s="149"/>
      <c r="Z62" s="145"/>
      <c r="AA62" s="146"/>
      <c r="AB62" s="147"/>
      <c r="AC62" s="148"/>
      <c r="AD62" s="146"/>
      <c r="AE62" s="149"/>
      <c r="AF62" s="145"/>
      <c r="AG62" s="146"/>
      <c r="AH62" s="147"/>
      <c r="AI62" s="6"/>
      <c r="AJ62" s="6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2" customHeight="1" x14ac:dyDescent="0.25">
      <c r="A63" s="9"/>
      <c r="B63" s="190" t="s">
        <v>8</v>
      </c>
      <c r="C63" s="159" t="s">
        <v>8</v>
      </c>
      <c r="D63" s="147"/>
      <c r="E63" s="22" t="s">
        <v>0</v>
      </c>
      <c r="F63" s="23" t="s">
        <v>1</v>
      </c>
      <c r="G63" s="24" t="s">
        <v>2</v>
      </c>
      <c r="H63" s="22" t="s">
        <v>0</v>
      </c>
      <c r="I63" s="23" t="s">
        <v>1</v>
      </c>
      <c r="J63" s="25" t="s">
        <v>2</v>
      </c>
      <c r="K63" s="26" t="s">
        <v>0</v>
      </c>
      <c r="L63" s="23" t="s">
        <v>1</v>
      </c>
      <c r="M63" s="24" t="s">
        <v>2</v>
      </c>
      <c r="N63" s="22" t="s">
        <v>0</v>
      </c>
      <c r="O63" s="23" t="s">
        <v>1</v>
      </c>
      <c r="P63" s="25" t="s">
        <v>2</v>
      </c>
      <c r="Q63" s="26" t="s">
        <v>0</v>
      </c>
      <c r="R63" s="23" t="s">
        <v>1</v>
      </c>
      <c r="S63" s="24" t="s">
        <v>2</v>
      </c>
      <c r="T63" s="22" t="s">
        <v>0</v>
      </c>
      <c r="U63" s="23" t="s">
        <v>1</v>
      </c>
      <c r="V63" s="24" t="s">
        <v>2</v>
      </c>
      <c r="W63" s="22" t="s">
        <v>0</v>
      </c>
      <c r="X63" s="23" t="s">
        <v>1</v>
      </c>
      <c r="Y63" s="25" t="s">
        <v>2</v>
      </c>
      <c r="Z63" s="26" t="s">
        <v>0</v>
      </c>
      <c r="AA63" s="23" t="s">
        <v>1</v>
      </c>
      <c r="AB63" s="24" t="s">
        <v>2</v>
      </c>
      <c r="AC63" s="22" t="s">
        <v>0</v>
      </c>
      <c r="AD63" s="23" t="s">
        <v>1</v>
      </c>
      <c r="AE63" s="25" t="s">
        <v>2</v>
      </c>
      <c r="AF63" s="26" t="s">
        <v>0</v>
      </c>
      <c r="AG63" s="23" t="s">
        <v>1</v>
      </c>
      <c r="AH63" s="24" t="s">
        <v>2</v>
      </c>
      <c r="AI63" s="27"/>
      <c r="AJ63" s="30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2" customHeight="1" x14ac:dyDescent="0.25">
      <c r="A64" s="9">
        <v>1</v>
      </c>
      <c r="B64" s="175"/>
      <c r="C64" s="164" t="s">
        <v>42</v>
      </c>
      <c r="D64" s="147"/>
      <c r="E64" s="28"/>
      <c r="F64" s="5"/>
      <c r="G64" s="29">
        <v>1</v>
      </c>
      <c r="H64" s="28"/>
      <c r="I64" s="5"/>
      <c r="J64" s="29">
        <v>1</v>
      </c>
      <c r="K64" s="28"/>
      <c r="L64" s="5"/>
      <c r="M64" s="29">
        <v>1</v>
      </c>
      <c r="N64" s="28"/>
      <c r="O64" s="5"/>
      <c r="P64" s="29">
        <v>1</v>
      </c>
      <c r="Q64" s="28"/>
      <c r="R64" s="5"/>
      <c r="S64" s="29">
        <v>1</v>
      </c>
      <c r="T64" s="28"/>
      <c r="U64" s="5"/>
      <c r="V64" s="29">
        <v>1</v>
      </c>
      <c r="W64" s="28"/>
      <c r="X64" s="5"/>
      <c r="Y64" s="29">
        <v>1</v>
      </c>
      <c r="Z64" s="28"/>
      <c r="AA64" s="5"/>
      <c r="AB64" s="29">
        <v>1</v>
      </c>
      <c r="AC64" s="28"/>
      <c r="AD64" s="5"/>
      <c r="AE64" s="29">
        <v>1</v>
      </c>
      <c r="AF64" s="28"/>
      <c r="AG64" s="5"/>
      <c r="AH64" s="29">
        <v>1</v>
      </c>
      <c r="AI64" s="4"/>
      <c r="AJ64" s="6">
        <f>SUM(E64:AI64)</f>
        <v>10</v>
      </c>
      <c r="AK64" s="1"/>
      <c r="AL64" s="1"/>
      <c r="AM64" s="1"/>
      <c r="AN64" s="1"/>
      <c r="AO64" s="1"/>
      <c r="AP64" s="1"/>
      <c r="AQ64" s="1"/>
      <c r="AR64" s="1"/>
      <c r="AS64" s="1"/>
    </row>
    <row r="65" spans="1:45" s="44" customFormat="1" ht="12" customHeight="1" x14ac:dyDescent="0.25">
      <c r="A65" s="9">
        <v>2</v>
      </c>
      <c r="B65" s="176"/>
      <c r="C65" s="168" t="s">
        <v>68</v>
      </c>
      <c r="D65" s="169"/>
      <c r="E65" s="28">
        <v>1</v>
      </c>
      <c r="F65" s="5"/>
      <c r="G65" s="45"/>
      <c r="H65" s="28">
        <v>1</v>
      </c>
      <c r="I65" s="5"/>
      <c r="J65" s="45"/>
      <c r="K65" s="28">
        <v>1</v>
      </c>
      <c r="L65" s="5"/>
      <c r="M65" s="45"/>
      <c r="N65" s="28">
        <v>1</v>
      </c>
      <c r="O65" s="5"/>
      <c r="P65" s="45"/>
      <c r="Q65" s="28">
        <v>1</v>
      </c>
      <c r="R65" s="5"/>
      <c r="S65" s="45"/>
      <c r="T65" s="28">
        <v>1</v>
      </c>
      <c r="U65" s="5"/>
      <c r="V65" s="45"/>
      <c r="W65" s="28">
        <v>1</v>
      </c>
      <c r="X65" s="5"/>
      <c r="Y65" s="45"/>
      <c r="Z65" s="28">
        <v>1</v>
      </c>
      <c r="AA65" s="5"/>
      <c r="AB65" s="45"/>
      <c r="AC65" s="28">
        <v>1</v>
      </c>
      <c r="AD65" s="5"/>
      <c r="AE65" s="45"/>
      <c r="AF65" s="28">
        <v>1</v>
      </c>
      <c r="AG65" s="5"/>
      <c r="AH65" s="45"/>
      <c r="AI65" s="4"/>
      <c r="AJ65" s="6">
        <f>SUM(E65:AI65)</f>
        <v>10</v>
      </c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2" customHeight="1" x14ac:dyDescent="0.25">
      <c r="A66" s="9"/>
      <c r="B66" s="175"/>
      <c r="C66" s="161" t="s">
        <v>4</v>
      </c>
      <c r="D66" s="147"/>
      <c r="E66" s="28">
        <f>SUM(E64:E65)</f>
        <v>1</v>
      </c>
      <c r="F66" s="28">
        <f t="shared" ref="F66:S66" si="63">SUM(F64:F65)</f>
        <v>0</v>
      </c>
      <c r="G66" s="28">
        <f t="shared" si="63"/>
        <v>1</v>
      </c>
      <c r="H66" s="28">
        <f t="shared" si="63"/>
        <v>1</v>
      </c>
      <c r="I66" s="28">
        <f t="shared" si="63"/>
        <v>0</v>
      </c>
      <c r="J66" s="28">
        <f t="shared" si="63"/>
        <v>1</v>
      </c>
      <c r="K66" s="28">
        <f t="shared" si="63"/>
        <v>1</v>
      </c>
      <c r="L66" s="28">
        <f t="shared" si="63"/>
        <v>0</v>
      </c>
      <c r="M66" s="28">
        <f t="shared" si="63"/>
        <v>1</v>
      </c>
      <c r="N66" s="28">
        <f t="shared" si="63"/>
        <v>1</v>
      </c>
      <c r="O66" s="28">
        <f t="shared" si="63"/>
        <v>0</v>
      </c>
      <c r="P66" s="28">
        <f t="shared" si="63"/>
        <v>1</v>
      </c>
      <c r="Q66" s="28">
        <f t="shared" si="63"/>
        <v>1</v>
      </c>
      <c r="R66" s="28">
        <f t="shared" si="63"/>
        <v>0</v>
      </c>
      <c r="S66" s="28">
        <f t="shared" si="63"/>
        <v>1</v>
      </c>
      <c r="T66" s="28">
        <f>SUM(T64:T65)</f>
        <v>1</v>
      </c>
      <c r="U66" s="28">
        <f t="shared" ref="U66" si="64">SUM(U64:U65)</f>
        <v>0</v>
      </c>
      <c r="V66" s="28">
        <f t="shared" ref="V66" si="65">SUM(V64:V65)</f>
        <v>1</v>
      </c>
      <c r="W66" s="28">
        <f t="shared" ref="W66" si="66">SUM(W64:W65)</f>
        <v>1</v>
      </c>
      <c r="X66" s="28">
        <f t="shared" ref="X66" si="67">SUM(X64:X65)</f>
        <v>0</v>
      </c>
      <c r="Y66" s="28">
        <f t="shared" ref="Y66" si="68">SUM(Y64:Y65)</f>
        <v>1</v>
      </c>
      <c r="Z66" s="28">
        <f t="shared" ref="Z66" si="69">SUM(Z64:Z65)</f>
        <v>1</v>
      </c>
      <c r="AA66" s="28">
        <f t="shared" ref="AA66" si="70">SUM(AA64:AA65)</f>
        <v>0</v>
      </c>
      <c r="AB66" s="28">
        <f t="shared" ref="AB66" si="71">SUM(AB64:AB65)</f>
        <v>1</v>
      </c>
      <c r="AC66" s="28">
        <f t="shared" ref="AC66" si="72">SUM(AC64:AC65)</f>
        <v>1</v>
      </c>
      <c r="AD66" s="28">
        <f t="shared" ref="AD66" si="73">SUM(AD64:AD65)</f>
        <v>0</v>
      </c>
      <c r="AE66" s="28">
        <f t="shared" ref="AE66" si="74">SUM(AE64:AE65)</f>
        <v>1</v>
      </c>
      <c r="AF66" s="28">
        <f t="shared" ref="AF66" si="75">SUM(AF64:AF65)</f>
        <v>1</v>
      </c>
      <c r="AG66" s="28">
        <f t="shared" ref="AG66" si="76">SUM(AG64:AG65)</f>
        <v>0</v>
      </c>
      <c r="AH66" s="28">
        <f t="shared" ref="AH66" si="77">SUM(AH64:AH65)</f>
        <v>1</v>
      </c>
      <c r="AI66" s="4"/>
      <c r="AJ66" s="6">
        <f>SUM(E66:AI66)</f>
        <v>20</v>
      </c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2" customHeight="1" x14ac:dyDescent="0.25">
      <c r="A67" s="9"/>
      <c r="B67" s="177"/>
      <c r="C67" s="160" t="s">
        <v>5</v>
      </c>
      <c r="D67" s="147"/>
      <c r="E67" s="148"/>
      <c r="F67" s="146"/>
      <c r="G67" s="147"/>
      <c r="H67" s="148"/>
      <c r="I67" s="146"/>
      <c r="J67" s="149"/>
      <c r="K67" s="145"/>
      <c r="L67" s="146"/>
      <c r="M67" s="147"/>
      <c r="N67" s="148"/>
      <c r="O67" s="146"/>
      <c r="P67" s="149"/>
      <c r="Q67" s="145"/>
      <c r="R67" s="146"/>
      <c r="S67" s="147"/>
      <c r="T67" s="148"/>
      <c r="U67" s="146"/>
      <c r="V67" s="147"/>
      <c r="W67" s="148"/>
      <c r="X67" s="146"/>
      <c r="Y67" s="149"/>
      <c r="Z67" s="145"/>
      <c r="AA67" s="146"/>
      <c r="AB67" s="147"/>
      <c r="AC67" s="148"/>
      <c r="AD67" s="146"/>
      <c r="AE67" s="149"/>
      <c r="AF67" s="145"/>
      <c r="AG67" s="146"/>
      <c r="AH67" s="147"/>
      <c r="AI67" s="6"/>
      <c r="AJ67" s="6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2" customHeight="1" x14ac:dyDescent="0.25">
      <c r="A68" s="9"/>
      <c r="B68" s="190" t="s">
        <v>43</v>
      </c>
      <c r="C68" s="159" t="s">
        <v>43</v>
      </c>
      <c r="D68" s="149"/>
      <c r="E68" s="22" t="s">
        <v>0</v>
      </c>
      <c r="F68" s="23" t="s">
        <v>1</v>
      </c>
      <c r="G68" s="24" t="s">
        <v>2</v>
      </c>
      <c r="H68" s="22" t="s">
        <v>0</v>
      </c>
      <c r="I68" s="23" t="s">
        <v>1</v>
      </c>
      <c r="J68" s="25" t="s">
        <v>2</v>
      </c>
      <c r="K68" s="26" t="s">
        <v>0</v>
      </c>
      <c r="L68" s="23" t="s">
        <v>1</v>
      </c>
      <c r="M68" s="24" t="s">
        <v>2</v>
      </c>
      <c r="N68" s="22" t="s">
        <v>0</v>
      </c>
      <c r="O68" s="23" t="s">
        <v>1</v>
      </c>
      <c r="P68" s="25" t="s">
        <v>2</v>
      </c>
      <c r="Q68" s="26" t="s">
        <v>0</v>
      </c>
      <c r="R68" s="23" t="s">
        <v>1</v>
      </c>
      <c r="S68" s="24" t="s">
        <v>2</v>
      </c>
      <c r="T68" s="22" t="s">
        <v>0</v>
      </c>
      <c r="U68" s="23" t="s">
        <v>1</v>
      </c>
      <c r="V68" s="24" t="s">
        <v>2</v>
      </c>
      <c r="W68" s="22" t="s">
        <v>0</v>
      </c>
      <c r="X68" s="23" t="s">
        <v>1</v>
      </c>
      <c r="Y68" s="25" t="s">
        <v>2</v>
      </c>
      <c r="Z68" s="26" t="s">
        <v>0</v>
      </c>
      <c r="AA68" s="23" t="s">
        <v>1</v>
      </c>
      <c r="AB68" s="24" t="s">
        <v>2</v>
      </c>
      <c r="AC68" s="22" t="s">
        <v>0</v>
      </c>
      <c r="AD68" s="23" t="s">
        <v>1</v>
      </c>
      <c r="AE68" s="25" t="s">
        <v>2</v>
      </c>
      <c r="AF68" s="26" t="s">
        <v>0</v>
      </c>
      <c r="AG68" s="23" t="s">
        <v>1</v>
      </c>
      <c r="AH68" s="24" t="s">
        <v>2</v>
      </c>
      <c r="AI68" s="27"/>
      <c r="AJ68" s="30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8.75" customHeight="1" x14ac:dyDescent="0.25">
      <c r="A69" s="9">
        <v>1</v>
      </c>
      <c r="B69" s="175"/>
      <c r="C69" s="158" t="s">
        <v>44</v>
      </c>
      <c r="D69" s="149"/>
      <c r="E69" s="31">
        <v>1</v>
      </c>
      <c r="F69" s="8"/>
      <c r="G69" s="7"/>
      <c r="H69" s="31">
        <v>1</v>
      </c>
      <c r="I69" s="8"/>
      <c r="J69" s="49"/>
      <c r="K69" s="31">
        <v>1</v>
      </c>
      <c r="L69" s="8"/>
      <c r="M69" s="49"/>
      <c r="N69" s="31">
        <v>1</v>
      </c>
      <c r="O69" s="8"/>
      <c r="P69" s="49"/>
      <c r="Q69" s="31">
        <v>1</v>
      </c>
      <c r="R69" s="8"/>
      <c r="S69" s="49"/>
      <c r="T69" s="31">
        <v>1</v>
      </c>
      <c r="U69" s="8"/>
      <c r="V69" s="49"/>
      <c r="W69" s="31">
        <v>1</v>
      </c>
      <c r="X69" s="8"/>
      <c r="Y69" s="49"/>
      <c r="Z69" s="31">
        <v>1</v>
      </c>
      <c r="AA69" s="8"/>
      <c r="AB69" s="49"/>
      <c r="AC69" s="31">
        <v>1</v>
      </c>
      <c r="AD69" s="8"/>
      <c r="AE69" s="49"/>
      <c r="AF69" s="31">
        <v>1</v>
      </c>
      <c r="AG69" s="8"/>
      <c r="AH69" s="49"/>
      <c r="AI69" s="4"/>
      <c r="AJ69" s="6">
        <f t="shared" ref="AJ69:AJ77" si="78">SUM(E69:AI69)</f>
        <v>10</v>
      </c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8.75" customHeight="1" x14ac:dyDescent="0.25">
      <c r="A70" s="9">
        <v>2</v>
      </c>
      <c r="B70" s="175"/>
      <c r="C70" s="158" t="s">
        <v>45</v>
      </c>
      <c r="D70" s="149"/>
      <c r="E70" s="31">
        <v>1</v>
      </c>
      <c r="F70" s="8"/>
      <c r="G70" s="7"/>
      <c r="H70" s="31">
        <v>1</v>
      </c>
      <c r="I70" s="8"/>
      <c r="J70" s="49"/>
      <c r="K70" s="31">
        <v>1</v>
      </c>
      <c r="L70" s="8"/>
      <c r="M70" s="49"/>
      <c r="N70" s="31">
        <v>1</v>
      </c>
      <c r="O70" s="8"/>
      <c r="P70" s="49"/>
      <c r="Q70" s="31">
        <v>1</v>
      </c>
      <c r="R70" s="8"/>
      <c r="S70" s="49"/>
      <c r="T70" s="31">
        <v>1</v>
      </c>
      <c r="U70" s="8"/>
      <c r="V70" s="49"/>
      <c r="W70" s="31">
        <v>1</v>
      </c>
      <c r="X70" s="8"/>
      <c r="Y70" s="49"/>
      <c r="Z70" s="31">
        <v>1</v>
      </c>
      <c r="AA70" s="8"/>
      <c r="AB70" s="49"/>
      <c r="AC70" s="31">
        <v>1</v>
      </c>
      <c r="AD70" s="8"/>
      <c r="AE70" s="49"/>
      <c r="AF70" s="31">
        <v>1</v>
      </c>
      <c r="AG70" s="8"/>
      <c r="AH70" s="49"/>
      <c r="AI70" s="4"/>
      <c r="AJ70" s="6">
        <f t="shared" si="78"/>
        <v>10</v>
      </c>
      <c r="AK70" s="1"/>
      <c r="AL70" s="1"/>
      <c r="AM70" s="1"/>
      <c r="AN70" s="1"/>
      <c r="AO70" s="1"/>
      <c r="AP70" s="1"/>
      <c r="AQ70" s="1"/>
      <c r="AR70" s="1"/>
      <c r="AS70" s="1"/>
    </row>
    <row r="71" spans="1:45" s="55" customFormat="1" ht="18.75" customHeight="1" x14ac:dyDescent="0.25">
      <c r="A71" s="52">
        <v>3</v>
      </c>
      <c r="B71" s="176"/>
      <c r="C71" s="162" t="s">
        <v>60</v>
      </c>
      <c r="D71" s="163"/>
      <c r="E71" s="57"/>
      <c r="F71" s="58">
        <v>1</v>
      </c>
      <c r="G71" s="59"/>
      <c r="H71" s="57"/>
      <c r="I71" s="58">
        <v>1</v>
      </c>
      <c r="J71" s="59"/>
      <c r="K71" s="57"/>
      <c r="L71" s="58">
        <v>1</v>
      </c>
      <c r="M71" s="59"/>
      <c r="N71" s="57"/>
      <c r="O71" s="58">
        <v>1</v>
      </c>
      <c r="P71" s="59"/>
      <c r="Q71" s="57"/>
      <c r="R71" s="58">
        <v>1</v>
      </c>
      <c r="S71" s="59"/>
      <c r="T71" s="57"/>
      <c r="U71" s="58">
        <v>1</v>
      </c>
      <c r="V71" s="59"/>
      <c r="W71" s="57"/>
      <c r="X71" s="58">
        <v>1</v>
      </c>
      <c r="Y71" s="59"/>
      <c r="Z71" s="57"/>
      <c r="AA71" s="58">
        <v>1</v>
      </c>
      <c r="AB71" s="59"/>
      <c r="AC71" s="57"/>
      <c r="AD71" s="58">
        <v>1</v>
      </c>
      <c r="AE71" s="59"/>
      <c r="AF71" s="57"/>
      <c r="AG71" s="58">
        <v>1</v>
      </c>
      <c r="AH71" s="59"/>
      <c r="AI71" s="53"/>
      <c r="AJ71" s="6">
        <f t="shared" si="78"/>
        <v>10</v>
      </c>
      <c r="AK71" s="54"/>
      <c r="AL71" s="54"/>
      <c r="AM71" s="54"/>
      <c r="AN71" s="54"/>
      <c r="AO71" s="54"/>
      <c r="AP71" s="54"/>
      <c r="AQ71" s="54"/>
      <c r="AR71" s="54"/>
      <c r="AS71" s="54"/>
    </row>
    <row r="72" spans="1:45" s="55" customFormat="1" ht="18.75" customHeight="1" x14ac:dyDescent="0.25">
      <c r="A72" s="52">
        <v>4</v>
      </c>
      <c r="B72" s="175"/>
      <c r="C72" s="162" t="s">
        <v>46</v>
      </c>
      <c r="D72" s="163"/>
      <c r="E72" s="57">
        <v>1</v>
      </c>
      <c r="F72" s="58"/>
      <c r="G72" s="60"/>
      <c r="H72" s="57">
        <v>1</v>
      </c>
      <c r="I72" s="58"/>
      <c r="J72" s="60"/>
      <c r="K72" s="57">
        <v>1</v>
      </c>
      <c r="L72" s="58"/>
      <c r="M72" s="60"/>
      <c r="N72" s="57">
        <v>1</v>
      </c>
      <c r="O72" s="58"/>
      <c r="P72" s="60"/>
      <c r="Q72" s="57">
        <v>1</v>
      </c>
      <c r="R72" s="58"/>
      <c r="S72" s="60"/>
      <c r="T72" s="57">
        <v>1</v>
      </c>
      <c r="U72" s="58"/>
      <c r="V72" s="60"/>
      <c r="W72" s="57">
        <v>1</v>
      </c>
      <c r="X72" s="58"/>
      <c r="Y72" s="60"/>
      <c r="Z72" s="57">
        <v>1</v>
      </c>
      <c r="AA72" s="58"/>
      <c r="AB72" s="60"/>
      <c r="AC72" s="57">
        <v>1</v>
      </c>
      <c r="AD72" s="58"/>
      <c r="AE72" s="60"/>
      <c r="AF72" s="57">
        <v>1</v>
      </c>
      <c r="AG72" s="58"/>
      <c r="AH72" s="60"/>
      <c r="AI72" s="53"/>
      <c r="AJ72" s="6">
        <f t="shared" si="78"/>
        <v>10</v>
      </c>
      <c r="AK72" s="54"/>
      <c r="AL72" s="54"/>
      <c r="AM72" s="54"/>
      <c r="AN72" s="54"/>
      <c r="AO72" s="54"/>
      <c r="AP72" s="54"/>
      <c r="AQ72" s="54"/>
      <c r="AR72" s="54"/>
      <c r="AS72" s="54"/>
    </row>
    <row r="73" spans="1:45" s="55" customFormat="1" ht="18.75" customHeight="1" x14ac:dyDescent="0.25">
      <c r="A73" s="52">
        <v>5</v>
      </c>
      <c r="B73" s="175"/>
      <c r="C73" s="162" t="s">
        <v>47</v>
      </c>
      <c r="D73" s="163"/>
      <c r="E73" s="57">
        <v>1</v>
      </c>
      <c r="F73" s="58"/>
      <c r="G73" s="60"/>
      <c r="H73" s="57">
        <v>1</v>
      </c>
      <c r="I73" s="58"/>
      <c r="J73" s="60"/>
      <c r="K73" s="57">
        <v>1</v>
      </c>
      <c r="L73" s="58"/>
      <c r="M73" s="60"/>
      <c r="N73" s="57">
        <v>1</v>
      </c>
      <c r="O73" s="58"/>
      <c r="P73" s="60"/>
      <c r="Q73" s="57">
        <v>1</v>
      </c>
      <c r="R73" s="58"/>
      <c r="S73" s="60"/>
      <c r="T73" s="57">
        <v>1</v>
      </c>
      <c r="U73" s="58"/>
      <c r="V73" s="60"/>
      <c r="W73" s="57">
        <v>1</v>
      </c>
      <c r="X73" s="58"/>
      <c r="Y73" s="60"/>
      <c r="Z73" s="57">
        <v>1</v>
      </c>
      <c r="AA73" s="58"/>
      <c r="AB73" s="60"/>
      <c r="AC73" s="57">
        <v>1</v>
      </c>
      <c r="AD73" s="58"/>
      <c r="AE73" s="60"/>
      <c r="AF73" s="57">
        <v>1</v>
      </c>
      <c r="AG73" s="58"/>
      <c r="AH73" s="60"/>
      <c r="AI73" s="53"/>
      <c r="AJ73" s="6">
        <f t="shared" si="78"/>
        <v>10</v>
      </c>
      <c r="AK73" s="54"/>
      <c r="AL73" s="54"/>
      <c r="AM73" s="54"/>
      <c r="AN73" s="54"/>
      <c r="AO73" s="54"/>
      <c r="AP73" s="54"/>
      <c r="AQ73" s="54"/>
      <c r="AR73" s="54"/>
      <c r="AS73" s="54"/>
    </row>
    <row r="74" spans="1:45" s="55" customFormat="1" ht="18.75" customHeight="1" x14ac:dyDescent="0.25">
      <c r="A74" s="52">
        <v>6</v>
      </c>
      <c r="B74" s="175"/>
      <c r="C74" s="162" t="s">
        <v>59</v>
      </c>
      <c r="D74" s="163"/>
      <c r="E74" s="57"/>
      <c r="F74" s="58"/>
      <c r="G74" s="60">
        <v>1</v>
      </c>
      <c r="H74" s="57"/>
      <c r="I74" s="58"/>
      <c r="J74" s="60">
        <v>1</v>
      </c>
      <c r="K74" s="57"/>
      <c r="L74" s="58"/>
      <c r="M74" s="60">
        <v>1</v>
      </c>
      <c r="N74" s="57"/>
      <c r="O74" s="58"/>
      <c r="P74" s="60">
        <v>1</v>
      </c>
      <c r="Q74" s="57"/>
      <c r="R74" s="58"/>
      <c r="S74" s="60">
        <v>1</v>
      </c>
      <c r="T74" s="57"/>
      <c r="U74" s="58"/>
      <c r="V74" s="60">
        <v>1</v>
      </c>
      <c r="W74" s="57"/>
      <c r="X74" s="58"/>
      <c r="Y74" s="60">
        <v>1</v>
      </c>
      <c r="Z74" s="57"/>
      <c r="AA74" s="58"/>
      <c r="AB74" s="60">
        <v>1</v>
      </c>
      <c r="AC74" s="57"/>
      <c r="AD74" s="58"/>
      <c r="AE74" s="60">
        <v>1</v>
      </c>
      <c r="AF74" s="57"/>
      <c r="AG74" s="58"/>
      <c r="AH74" s="60">
        <v>1</v>
      </c>
      <c r="AI74" s="53"/>
      <c r="AJ74" s="6">
        <f t="shared" si="78"/>
        <v>10</v>
      </c>
      <c r="AK74" s="54"/>
      <c r="AL74" s="54"/>
      <c r="AM74" s="54"/>
      <c r="AN74" s="54"/>
      <c r="AO74" s="54"/>
      <c r="AP74" s="54"/>
      <c r="AQ74" s="54"/>
      <c r="AR74" s="54"/>
      <c r="AS74" s="54"/>
    </row>
    <row r="75" spans="1:45" s="55" customFormat="1" ht="18.75" customHeight="1" x14ac:dyDescent="0.25">
      <c r="A75" s="52">
        <v>7</v>
      </c>
      <c r="B75" s="175"/>
      <c r="C75" s="162" t="s">
        <v>48</v>
      </c>
      <c r="D75" s="163"/>
      <c r="E75" s="61">
        <v>1</v>
      </c>
      <c r="F75" s="62"/>
      <c r="G75" s="63"/>
      <c r="H75" s="61">
        <v>1</v>
      </c>
      <c r="I75" s="62"/>
      <c r="J75" s="63"/>
      <c r="K75" s="61">
        <v>1</v>
      </c>
      <c r="L75" s="62"/>
      <c r="M75" s="63"/>
      <c r="N75" s="61">
        <v>1</v>
      </c>
      <c r="O75" s="62"/>
      <c r="P75" s="63"/>
      <c r="Q75" s="61">
        <v>1</v>
      </c>
      <c r="R75" s="62"/>
      <c r="S75" s="63"/>
      <c r="T75" s="61">
        <v>1</v>
      </c>
      <c r="U75" s="62"/>
      <c r="V75" s="63"/>
      <c r="W75" s="61">
        <v>1</v>
      </c>
      <c r="X75" s="62"/>
      <c r="Y75" s="63"/>
      <c r="Z75" s="61">
        <v>1</v>
      </c>
      <c r="AA75" s="62"/>
      <c r="AB75" s="63"/>
      <c r="AC75" s="61">
        <v>1</v>
      </c>
      <c r="AD75" s="62"/>
      <c r="AE75" s="63"/>
      <c r="AF75" s="61">
        <v>1</v>
      </c>
      <c r="AG75" s="62"/>
      <c r="AH75" s="63"/>
      <c r="AI75" s="54"/>
      <c r="AJ75" s="6">
        <f t="shared" si="78"/>
        <v>10</v>
      </c>
      <c r="AK75" s="54"/>
      <c r="AL75" s="54"/>
      <c r="AM75" s="54"/>
      <c r="AN75" s="54"/>
      <c r="AO75" s="54"/>
      <c r="AP75" s="54"/>
      <c r="AQ75" s="54"/>
      <c r="AR75" s="54"/>
      <c r="AS75" s="54"/>
    </row>
    <row r="76" spans="1:45" s="55" customFormat="1" ht="18.75" customHeight="1" x14ac:dyDescent="0.25">
      <c r="A76" s="52">
        <v>8</v>
      </c>
      <c r="B76" s="176"/>
      <c r="C76" s="162" t="s">
        <v>49</v>
      </c>
      <c r="D76" s="163"/>
      <c r="E76" s="57"/>
      <c r="F76" s="58"/>
      <c r="G76" s="60">
        <v>1</v>
      </c>
      <c r="H76" s="57"/>
      <c r="I76" s="58"/>
      <c r="J76" s="60">
        <v>1</v>
      </c>
      <c r="K76" s="57"/>
      <c r="L76" s="58"/>
      <c r="M76" s="60">
        <v>1</v>
      </c>
      <c r="N76" s="57"/>
      <c r="O76" s="58"/>
      <c r="P76" s="60">
        <v>1</v>
      </c>
      <c r="Q76" s="57"/>
      <c r="R76" s="58"/>
      <c r="S76" s="60">
        <v>1</v>
      </c>
      <c r="T76" s="57"/>
      <c r="U76" s="58"/>
      <c r="V76" s="60">
        <v>1</v>
      </c>
      <c r="W76" s="57"/>
      <c r="X76" s="58"/>
      <c r="Y76" s="60">
        <v>1</v>
      </c>
      <c r="Z76" s="57"/>
      <c r="AA76" s="58"/>
      <c r="AB76" s="60">
        <v>1</v>
      </c>
      <c r="AC76" s="57"/>
      <c r="AD76" s="58"/>
      <c r="AE76" s="60">
        <v>1</v>
      </c>
      <c r="AF76" s="57"/>
      <c r="AG76" s="58"/>
      <c r="AH76" s="60">
        <v>1</v>
      </c>
      <c r="AI76" s="53"/>
      <c r="AJ76" s="6">
        <f t="shared" si="78"/>
        <v>10</v>
      </c>
      <c r="AK76" s="54"/>
      <c r="AL76" s="54"/>
      <c r="AM76" s="54"/>
      <c r="AN76" s="54"/>
      <c r="AO76" s="54"/>
      <c r="AP76" s="54"/>
      <c r="AQ76" s="54"/>
      <c r="AR76" s="54"/>
      <c r="AS76" s="54"/>
    </row>
    <row r="77" spans="1:45" ht="12" customHeight="1" x14ac:dyDescent="0.25">
      <c r="A77" s="9"/>
      <c r="B77" s="33"/>
      <c r="C77" s="161" t="s">
        <v>4</v>
      </c>
      <c r="D77" s="149"/>
      <c r="E77" s="28">
        <f>SUM(E69:E76)</f>
        <v>5</v>
      </c>
      <c r="F77" s="28">
        <f t="shared" ref="F77:S77" si="79">SUM(F69:F76)</f>
        <v>1</v>
      </c>
      <c r="G77" s="28">
        <f t="shared" si="79"/>
        <v>2</v>
      </c>
      <c r="H77" s="28">
        <f t="shared" si="79"/>
        <v>5</v>
      </c>
      <c r="I77" s="28">
        <f t="shared" si="79"/>
        <v>1</v>
      </c>
      <c r="J77" s="28">
        <f t="shared" si="79"/>
        <v>2</v>
      </c>
      <c r="K77" s="28">
        <f t="shared" si="79"/>
        <v>5</v>
      </c>
      <c r="L77" s="28">
        <f t="shared" si="79"/>
        <v>1</v>
      </c>
      <c r="M77" s="28">
        <f t="shared" si="79"/>
        <v>2</v>
      </c>
      <c r="N77" s="28">
        <f t="shared" si="79"/>
        <v>5</v>
      </c>
      <c r="O77" s="28">
        <f t="shared" si="79"/>
        <v>1</v>
      </c>
      <c r="P77" s="28">
        <f t="shared" si="79"/>
        <v>2</v>
      </c>
      <c r="Q77" s="28">
        <f t="shared" si="79"/>
        <v>5</v>
      </c>
      <c r="R77" s="28">
        <f t="shared" si="79"/>
        <v>1</v>
      </c>
      <c r="S77" s="28">
        <f t="shared" si="79"/>
        <v>2</v>
      </c>
      <c r="T77" s="28">
        <f>SUM(T69:T76)</f>
        <v>5</v>
      </c>
      <c r="U77" s="28">
        <f t="shared" ref="U77" si="80">SUM(U69:U76)</f>
        <v>1</v>
      </c>
      <c r="V77" s="28">
        <f t="shared" ref="V77" si="81">SUM(V69:V76)</f>
        <v>2</v>
      </c>
      <c r="W77" s="28">
        <f t="shared" ref="W77" si="82">SUM(W69:W76)</f>
        <v>5</v>
      </c>
      <c r="X77" s="28">
        <f t="shared" ref="X77" si="83">SUM(X69:X76)</f>
        <v>1</v>
      </c>
      <c r="Y77" s="28">
        <f t="shared" ref="Y77" si="84">SUM(Y69:Y76)</f>
        <v>2</v>
      </c>
      <c r="Z77" s="28">
        <f t="shared" ref="Z77" si="85">SUM(Z69:Z76)</f>
        <v>5</v>
      </c>
      <c r="AA77" s="28">
        <f t="shared" ref="AA77" si="86">SUM(AA69:AA76)</f>
        <v>1</v>
      </c>
      <c r="AB77" s="28">
        <f t="shared" ref="AB77" si="87">SUM(AB69:AB76)</f>
        <v>2</v>
      </c>
      <c r="AC77" s="28">
        <f t="shared" ref="AC77" si="88">SUM(AC69:AC76)</f>
        <v>5</v>
      </c>
      <c r="AD77" s="28">
        <f t="shared" ref="AD77" si="89">SUM(AD69:AD76)</f>
        <v>1</v>
      </c>
      <c r="AE77" s="28">
        <f t="shared" ref="AE77" si="90">SUM(AE69:AE76)</f>
        <v>2</v>
      </c>
      <c r="AF77" s="28">
        <f t="shared" ref="AF77" si="91">SUM(AF69:AF76)</f>
        <v>5</v>
      </c>
      <c r="AG77" s="28">
        <f t="shared" ref="AG77" si="92">SUM(AG69:AG76)</f>
        <v>1</v>
      </c>
      <c r="AH77" s="28">
        <f t="shared" ref="AH77" si="93">SUM(AH69:AH76)</f>
        <v>2</v>
      </c>
      <c r="AI77" s="4"/>
      <c r="AJ77" s="6">
        <f t="shared" si="78"/>
        <v>80</v>
      </c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33" customHeight="1" x14ac:dyDescent="0.25">
      <c r="A78" s="9"/>
      <c r="B78" s="34"/>
      <c r="C78" s="160" t="s">
        <v>5</v>
      </c>
      <c r="D78" s="149"/>
      <c r="E78" s="195"/>
      <c r="F78" s="146"/>
      <c r="G78" s="149"/>
      <c r="H78" s="195"/>
      <c r="I78" s="146"/>
      <c r="J78" s="149"/>
      <c r="K78" s="195"/>
      <c r="L78" s="146"/>
      <c r="M78" s="149"/>
      <c r="N78" s="195"/>
      <c r="O78" s="146"/>
      <c r="P78" s="149"/>
      <c r="Q78" s="195"/>
      <c r="R78" s="146"/>
      <c r="S78" s="149"/>
      <c r="T78" s="195"/>
      <c r="U78" s="146"/>
      <c r="V78" s="149"/>
      <c r="W78" s="195"/>
      <c r="X78" s="146"/>
      <c r="Y78" s="149"/>
      <c r="Z78" s="195"/>
      <c r="AA78" s="146"/>
      <c r="AB78" s="149"/>
      <c r="AC78" s="195"/>
      <c r="AD78" s="146"/>
      <c r="AE78" s="149"/>
      <c r="AF78" s="195"/>
      <c r="AG78" s="146"/>
      <c r="AH78" s="149"/>
      <c r="AI78" s="6"/>
      <c r="AJ78" s="6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2" customHeight="1" x14ac:dyDescent="0.25">
      <c r="A79" s="9"/>
      <c r="B79" s="190" t="s">
        <v>50</v>
      </c>
      <c r="C79" s="159" t="s">
        <v>50</v>
      </c>
      <c r="D79" s="147"/>
      <c r="E79" s="22" t="s">
        <v>0</v>
      </c>
      <c r="F79" s="23" t="s">
        <v>1</v>
      </c>
      <c r="G79" s="24" t="s">
        <v>2</v>
      </c>
      <c r="H79" s="22" t="s">
        <v>0</v>
      </c>
      <c r="I79" s="23" t="s">
        <v>1</v>
      </c>
      <c r="J79" s="25" t="s">
        <v>2</v>
      </c>
      <c r="K79" s="26" t="s">
        <v>0</v>
      </c>
      <c r="L79" s="23" t="s">
        <v>1</v>
      </c>
      <c r="M79" s="24" t="s">
        <v>2</v>
      </c>
      <c r="N79" s="22" t="s">
        <v>0</v>
      </c>
      <c r="O79" s="23" t="s">
        <v>1</v>
      </c>
      <c r="P79" s="25" t="s">
        <v>2</v>
      </c>
      <c r="Q79" s="26" t="s">
        <v>0</v>
      </c>
      <c r="R79" s="23" t="s">
        <v>1</v>
      </c>
      <c r="S79" s="24" t="s">
        <v>2</v>
      </c>
      <c r="T79" s="22" t="s">
        <v>0</v>
      </c>
      <c r="U79" s="23" t="s">
        <v>1</v>
      </c>
      <c r="V79" s="24" t="s">
        <v>2</v>
      </c>
      <c r="W79" s="22" t="s">
        <v>0</v>
      </c>
      <c r="X79" s="23" t="s">
        <v>1</v>
      </c>
      <c r="Y79" s="25" t="s">
        <v>2</v>
      </c>
      <c r="Z79" s="26" t="s">
        <v>0</v>
      </c>
      <c r="AA79" s="23" t="s">
        <v>1</v>
      </c>
      <c r="AB79" s="24" t="s">
        <v>2</v>
      </c>
      <c r="AC79" s="22" t="s">
        <v>0</v>
      </c>
      <c r="AD79" s="23" t="s">
        <v>1</v>
      </c>
      <c r="AE79" s="25" t="s">
        <v>2</v>
      </c>
      <c r="AF79" s="26" t="s">
        <v>0</v>
      </c>
      <c r="AG79" s="23" t="s">
        <v>1</v>
      </c>
      <c r="AH79" s="24" t="s">
        <v>2</v>
      </c>
      <c r="AI79" s="27"/>
      <c r="AJ79" s="30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28.5" customHeight="1" x14ac:dyDescent="0.25">
      <c r="A80" s="9">
        <v>1</v>
      </c>
      <c r="B80" s="175"/>
      <c r="C80" s="158" t="s">
        <v>51</v>
      </c>
      <c r="D80" s="147"/>
      <c r="E80" s="31">
        <v>1</v>
      </c>
      <c r="F80" s="8"/>
      <c r="G80" s="7"/>
      <c r="H80" s="31">
        <v>1</v>
      </c>
      <c r="I80" s="8"/>
      <c r="J80" s="49"/>
      <c r="K80" s="31">
        <v>1</v>
      </c>
      <c r="L80" s="8"/>
      <c r="M80" s="49"/>
      <c r="N80" s="31">
        <v>1</v>
      </c>
      <c r="O80" s="8"/>
      <c r="P80" s="49"/>
      <c r="Q80" s="31">
        <v>1</v>
      </c>
      <c r="R80" s="8"/>
      <c r="S80" s="49"/>
      <c r="T80" s="31">
        <v>1</v>
      </c>
      <c r="U80" s="8"/>
      <c r="V80" s="49"/>
      <c r="W80" s="31">
        <v>1</v>
      </c>
      <c r="X80" s="8"/>
      <c r="Y80" s="49"/>
      <c r="Z80" s="31">
        <v>1</v>
      </c>
      <c r="AA80" s="8"/>
      <c r="AB80" s="49"/>
      <c r="AC80" s="31">
        <v>1</v>
      </c>
      <c r="AD80" s="8"/>
      <c r="AE80" s="49"/>
      <c r="AF80" s="31">
        <v>1</v>
      </c>
      <c r="AG80" s="8"/>
      <c r="AH80" s="49"/>
      <c r="AI80" s="6"/>
      <c r="AJ80" s="6">
        <f t="shared" ref="AJ80:AJ95" si="94">SUM(E80:AI80)</f>
        <v>10</v>
      </c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22.5" customHeight="1" x14ac:dyDescent="0.25">
      <c r="A81" s="9">
        <v>2</v>
      </c>
      <c r="B81" s="175"/>
      <c r="C81" s="158" t="s">
        <v>52</v>
      </c>
      <c r="D81" s="147"/>
      <c r="E81" s="31">
        <v>1</v>
      </c>
      <c r="F81" s="8"/>
      <c r="G81" s="7"/>
      <c r="H81" s="31">
        <v>1</v>
      </c>
      <c r="I81" s="8"/>
      <c r="J81" s="49"/>
      <c r="K81" s="31">
        <v>1</v>
      </c>
      <c r="L81" s="8"/>
      <c r="M81" s="49"/>
      <c r="N81" s="31">
        <v>1</v>
      </c>
      <c r="O81" s="8"/>
      <c r="P81" s="49"/>
      <c r="Q81" s="31">
        <v>1</v>
      </c>
      <c r="R81" s="8"/>
      <c r="S81" s="49"/>
      <c r="T81" s="31">
        <v>1</v>
      </c>
      <c r="U81" s="8"/>
      <c r="V81" s="49"/>
      <c r="W81" s="31">
        <v>1</v>
      </c>
      <c r="X81" s="8"/>
      <c r="Y81" s="49"/>
      <c r="Z81" s="31">
        <v>1</v>
      </c>
      <c r="AA81" s="8"/>
      <c r="AB81" s="49"/>
      <c r="AC81" s="31">
        <v>1</v>
      </c>
      <c r="AD81" s="8"/>
      <c r="AE81" s="49"/>
      <c r="AF81" s="31">
        <v>1</v>
      </c>
      <c r="AG81" s="8"/>
      <c r="AH81" s="49"/>
      <c r="AI81" s="6"/>
      <c r="AJ81" s="6">
        <f t="shared" si="94"/>
        <v>10</v>
      </c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36.75" customHeight="1" x14ac:dyDescent="0.25">
      <c r="A82" s="9">
        <v>3</v>
      </c>
      <c r="B82" s="175"/>
      <c r="C82" s="158" t="s">
        <v>53</v>
      </c>
      <c r="D82" s="147"/>
      <c r="E82" s="31"/>
      <c r="F82" s="8">
        <v>1</v>
      </c>
      <c r="G82" s="7"/>
      <c r="H82" s="31"/>
      <c r="I82" s="8">
        <v>1</v>
      </c>
      <c r="J82" s="49"/>
      <c r="K82" s="31"/>
      <c r="L82" s="8">
        <v>1</v>
      </c>
      <c r="M82" s="49"/>
      <c r="N82" s="31"/>
      <c r="O82" s="8">
        <v>1</v>
      </c>
      <c r="P82" s="49"/>
      <c r="Q82" s="31"/>
      <c r="R82" s="8">
        <v>1</v>
      </c>
      <c r="S82" s="49"/>
      <c r="T82" s="31"/>
      <c r="U82" s="8">
        <v>1</v>
      </c>
      <c r="V82" s="49"/>
      <c r="W82" s="31"/>
      <c r="X82" s="8">
        <v>1</v>
      </c>
      <c r="Y82" s="49"/>
      <c r="Z82" s="31"/>
      <c r="AA82" s="8">
        <v>1</v>
      </c>
      <c r="AB82" s="49"/>
      <c r="AC82" s="31"/>
      <c r="AD82" s="8">
        <v>1</v>
      </c>
      <c r="AE82" s="49"/>
      <c r="AF82" s="31"/>
      <c r="AG82" s="8">
        <v>1</v>
      </c>
      <c r="AH82" s="49"/>
      <c r="AI82" s="6"/>
      <c r="AJ82" s="6">
        <f t="shared" si="94"/>
        <v>10</v>
      </c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22.5" customHeight="1" x14ac:dyDescent="0.25">
      <c r="A83" s="9">
        <v>4</v>
      </c>
      <c r="B83" s="175"/>
      <c r="C83" s="158" t="s">
        <v>54</v>
      </c>
      <c r="D83" s="147"/>
      <c r="E83" s="31">
        <v>1</v>
      </c>
      <c r="F83" s="8"/>
      <c r="G83" s="7"/>
      <c r="H83" s="31">
        <v>1</v>
      </c>
      <c r="I83" s="8"/>
      <c r="J83" s="49"/>
      <c r="K83" s="31">
        <v>1</v>
      </c>
      <c r="L83" s="8"/>
      <c r="M83" s="49"/>
      <c r="N83" s="31">
        <v>1</v>
      </c>
      <c r="O83" s="8"/>
      <c r="P83" s="49"/>
      <c r="Q83" s="31">
        <v>1</v>
      </c>
      <c r="R83" s="8"/>
      <c r="S83" s="49"/>
      <c r="T83" s="31">
        <v>1</v>
      </c>
      <c r="U83" s="8"/>
      <c r="V83" s="49"/>
      <c r="W83" s="31">
        <v>1</v>
      </c>
      <c r="X83" s="8"/>
      <c r="Y83" s="49"/>
      <c r="Z83" s="31">
        <v>1</v>
      </c>
      <c r="AA83" s="8"/>
      <c r="AB83" s="49"/>
      <c r="AC83" s="31">
        <v>1</v>
      </c>
      <c r="AD83" s="8"/>
      <c r="AE83" s="49"/>
      <c r="AF83" s="31">
        <v>1</v>
      </c>
      <c r="AG83" s="8"/>
      <c r="AH83" s="49"/>
      <c r="AI83" s="6"/>
      <c r="AJ83" s="6">
        <f t="shared" si="94"/>
        <v>10</v>
      </c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22.5" customHeight="1" x14ac:dyDescent="0.25">
      <c r="A84" s="9">
        <v>5</v>
      </c>
      <c r="B84" s="175"/>
      <c r="C84" s="158" t="s">
        <v>55</v>
      </c>
      <c r="D84" s="147"/>
      <c r="E84" s="31"/>
      <c r="F84" s="8"/>
      <c r="G84" s="7">
        <v>1</v>
      </c>
      <c r="H84" s="31"/>
      <c r="I84" s="8"/>
      <c r="J84" s="49">
        <v>1</v>
      </c>
      <c r="K84" s="31"/>
      <c r="L84" s="8"/>
      <c r="M84" s="49">
        <v>1</v>
      </c>
      <c r="N84" s="31"/>
      <c r="O84" s="8"/>
      <c r="P84" s="49">
        <v>1</v>
      </c>
      <c r="Q84" s="31"/>
      <c r="R84" s="8"/>
      <c r="S84" s="49">
        <v>1</v>
      </c>
      <c r="T84" s="31"/>
      <c r="U84" s="8"/>
      <c r="V84" s="49">
        <v>1</v>
      </c>
      <c r="W84" s="31"/>
      <c r="X84" s="8"/>
      <c r="Y84" s="49">
        <v>1</v>
      </c>
      <c r="Z84" s="31"/>
      <c r="AA84" s="8"/>
      <c r="AB84" s="49">
        <v>1</v>
      </c>
      <c r="AC84" s="31"/>
      <c r="AD84" s="8"/>
      <c r="AE84" s="49">
        <v>1</v>
      </c>
      <c r="AF84" s="31"/>
      <c r="AG84" s="8"/>
      <c r="AH84" s="49">
        <v>1</v>
      </c>
      <c r="AI84" s="6"/>
      <c r="AJ84" s="6">
        <f t="shared" si="94"/>
        <v>10</v>
      </c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2" customHeight="1" x14ac:dyDescent="0.25">
      <c r="A85" s="9"/>
      <c r="B85" s="175"/>
      <c r="C85" s="161" t="s">
        <v>4</v>
      </c>
      <c r="D85" s="147"/>
      <c r="E85" s="28">
        <f>SUM(E80:E84)</f>
        <v>3</v>
      </c>
      <c r="F85" s="28">
        <f t="shared" ref="F85:S85" si="95">SUM(F80:F84)</f>
        <v>1</v>
      </c>
      <c r="G85" s="28">
        <f t="shared" si="95"/>
        <v>1</v>
      </c>
      <c r="H85" s="28">
        <f t="shared" si="95"/>
        <v>3</v>
      </c>
      <c r="I85" s="28">
        <f t="shared" si="95"/>
        <v>1</v>
      </c>
      <c r="J85" s="28">
        <f t="shared" si="95"/>
        <v>1</v>
      </c>
      <c r="K85" s="28">
        <f t="shared" si="95"/>
        <v>3</v>
      </c>
      <c r="L85" s="28">
        <f t="shared" si="95"/>
        <v>1</v>
      </c>
      <c r="M85" s="28">
        <f t="shared" si="95"/>
        <v>1</v>
      </c>
      <c r="N85" s="28">
        <f t="shared" si="95"/>
        <v>3</v>
      </c>
      <c r="O85" s="28">
        <f t="shared" si="95"/>
        <v>1</v>
      </c>
      <c r="P85" s="28">
        <f t="shared" si="95"/>
        <v>1</v>
      </c>
      <c r="Q85" s="28">
        <f t="shared" si="95"/>
        <v>3</v>
      </c>
      <c r="R85" s="28">
        <f t="shared" si="95"/>
        <v>1</v>
      </c>
      <c r="S85" s="28">
        <f t="shared" si="95"/>
        <v>1</v>
      </c>
      <c r="T85" s="28">
        <f>SUM(T80:T84)</f>
        <v>3</v>
      </c>
      <c r="U85" s="28">
        <f t="shared" ref="U85" si="96">SUM(U80:U84)</f>
        <v>1</v>
      </c>
      <c r="V85" s="28">
        <f t="shared" ref="V85" si="97">SUM(V80:V84)</f>
        <v>1</v>
      </c>
      <c r="W85" s="28">
        <f t="shared" ref="W85" si="98">SUM(W80:W84)</f>
        <v>3</v>
      </c>
      <c r="X85" s="28">
        <f t="shared" ref="X85" si="99">SUM(X80:X84)</f>
        <v>1</v>
      </c>
      <c r="Y85" s="28">
        <f t="shared" ref="Y85" si="100">SUM(Y80:Y84)</f>
        <v>1</v>
      </c>
      <c r="Z85" s="28">
        <f t="shared" ref="Z85" si="101">SUM(Z80:Z84)</f>
        <v>3</v>
      </c>
      <c r="AA85" s="28">
        <f t="shared" ref="AA85" si="102">SUM(AA80:AA84)</f>
        <v>1</v>
      </c>
      <c r="AB85" s="28">
        <f t="shared" ref="AB85" si="103">SUM(AB80:AB84)</f>
        <v>1</v>
      </c>
      <c r="AC85" s="28">
        <f t="shared" ref="AC85" si="104">SUM(AC80:AC84)</f>
        <v>3</v>
      </c>
      <c r="AD85" s="28">
        <f t="shared" ref="AD85" si="105">SUM(AD80:AD84)</f>
        <v>1</v>
      </c>
      <c r="AE85" s="28">
        <f t="shared" ref="AE85" si="106">SUM(AE80:AE84)</f>
        <v>1</v>
      </c>
      <c r="AF85" s="28">
        <f t="shared" ref="AF85" si="107">SUM(AF80:AF84)</f>
        <v>3</v>
      </c>
      <c r="AG85" s="28">
        <f t="shared" ref="AG85" si="108">SUM(AG80:AG84)</f>
        <v>1</v>
      </c>
      <c r="AH85" s="28">
        <f t="shared" ref="AH85" si="109">SUM(AH80:AH84)</f>
        <v>1</v>
      </c>
      <c r="AI85" s="4"/>
      <c r="AJ85" s="6">
        <f t="shared" si="94"/>
        <v>50</v>
      </c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38.25" customHeight="1" x14ac:dyDescent="0.25">
      <c r="A86" s="9"/>
      <c r="B86" s="177"/>
      <c r="C86" s="160" t="s">
        <v>5</v>
      </c>
      <c r="D86" s="147"/>
      <c r="E86" s="194"/>
      <c r="F86" s="146"/>
      <c r="G86" s="147"/>
      <c r="H86" s="148"/>
      <c r="I86" s="146"/>
      <c r="J86" s="149"/>
      <c r="K86" s="145"/>
      <c r="L86" s="146"/>
      <c r="M86" s="147"/>
      <c r="N86" s="148"/>
      <c r="O86" s="146"/>
      <c r="P86" s="149"/>
      <c r="Q86" s="145"/>
      <c r="R86" s="146"/>
      <c r="S86" s="147"/>
      <c r="T86" s="194"/>
      <c r="U86" s="146"/>
      <c r="V86" s="147"/>
      <c r="W86" s="148"/>
      <c r="X86" s="146"/>
      <c r="Y86" s="149"/>
      <c r="Z86" s="145"/>
      <c r="AA86" s="146"/>
      <c r="AB86" s="147"/>
      <c r="AC86" s="148"/>
      <c r="AD86" s="146"/>
      <c r="AE86" s="149"/>
      <c r="AF86" s="145"/>
      <c r="AG86" s="146"/>
      <c r="AH86" s="147"/>
      <c r="AI86" s="6"/>
      <c r="AJ86" s="6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2" customHeight="1" x14ac:dyDescent="0.25">
      <c r="A87" s="9"/>
      <c r="B87" s="184" t="s">
        <v>56</v>
      </c>
      <c r="C87" s="159" t="s">
        <v>56</v>
      </c>
      <c r="D87" s="147"/>
      <c r="E87" s="22" t="s">
        <v>0</v>
      </c>
      <c r="F87" s="23" t="s">
        <v>1</v>
      </c>
      <c r="G87" s="24" t="s">
        <v>2</v>
      </c>
      <c r="H87" s="22" t="s">
        <v>0</v>
      </c>
      <c r="I87" s="23" t="s">
        <v>1</v>
      </c>
      <c r="J87" s="25" t="s">
        <v>2</v>
      </c>
      <c r="K87" s="26" t="s">
        <v>0</v>
      </c>
      <c r="L87" s="23" t="s">
        <v>1</v>
      </c>
      <c r="M87" s="24" t="s">
        <v>2</v>
      </c>
      <c r="N87" s="22" t="s">
        <v>0</v>
      </c>
      <c r="O87" s="23" t="s">
        <v>1</v>
      </c>
      <c r="P87" s="25" t="s">
        <v>2</v>
      </c>
      <c r="Q87" s="26" t="s">
        <v>0</v>
      </c>
      <c r="R87" s="23" t="s">
        <v>1</v>
      </c>
      <c r="S87" s="24" t="s">
        <v>2</v>
      </c>
      <c r="T87" s="22" t="s">
        <v>0</v>
      </c>
      <c r="U87" s="23" t="s">
        <v>1</v>
      </c>
      <c r="V87" s="24" t="s">
        <v>2</v>
      </c>
      <c r="W87" s="22" t="s">
        <v>0</v>
      </c>
      <c r="X87" s="23" t="s">
        <v>1</v>
      </c>
      <c r="Y87" s="25" t="s">
        <v>2</v>
      </c>
      <c r="Z87" s="26" t="s">
        <v>0</v>
      </c>
      <c r="AA87" s="23" t="s">
        <v>1</v>
      </c>
      <c r="AB87" s="24" t="s">
        <v>2</v>
      </c>
      <c r="AC87" s="22" t="s">
        <v>0</v>
      </c>
      <c r="AD87" s="23" t="s">
        <v>1</v>
      </c>
      <c r="AE87" s="25" t="s">
        <v>2</v>
      </c>
      <c r="AF87" s="26" t="s">
        <v>0</v>
      </c>
      <c r="AG87" s="23" t="s">
        <v>1</v>
      </c>
      <c r="AH87" s="24" t="s">
        <v>2</v>
      </c>
      <c r="AI87" s="27"/>
      <c r="AJ87" s="30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" customHeight="1" x14ac:dyDescent="0.25">
      <c r="A88" s="9">
        <v>1</v>
      </c>
      <c r="B88" s="185"/>
      <c r="C88" s="188" t="s">
        <v>76</v>
      </c>
      <c r="D88" s="189"/>
      <c r="E88" s="31">
        <v>1</v>
      </c>
      <c r="F88" s="8"/>
      <c r="G88" s="7"/>
      <c r="H88" s="31">
        <v>1</v>
      </c>
      <c r="I88" s="8"/>
      <c r="J88" s="49"/>
      <c r="K88" s="31">
        <v>1</v>
      </c>
      <c r="L88" s="8"/>
      <c r="M88" s="49"/>
      <c r="N88" s="31">
        <v>1</v>
      </c>
      <c r="O88" s="8"/>
      <c r="P88" s="49"/>
      <c r="Q88" s="31">
        <v>1</v>
      </c>
      <c r="R88" s="8"/>
      <c r="S88" s="49"/>
      <c r="T88" s="31">
        <v>1</v>
      </c>
      <c r="U88" s="8"/>
      <c r="V88" s="49"/>
      <c r="W88" s="31">
        <v>1</v>
      </c>
      <c r="X88" s="8"/>
      <c r="Y88" s="49"/>
      <c r="Z88" s="31">
        <v>1</v>
      </c>
      <c r="AA88" s="8"/>
      <c r="AB88" s="49"/>
      <c r="AC88" s="31">
        <v>1</v>
      </c>
      <c r="AD88" s="8"/>
      <c r="AE88" s="49"/>
      <c r="AF88" s="31">
        <v>1</v>
      </c>
      <c r="AG88" s="8"/>
      <c r="AH88" s="49"/>
      <c r="AI88" s="35"/>
      <c r="AJ88" s="6">
        <f t="shared" si="94"/>
        <v>10</v>
      </c>
      <c r="AK88" s="1"/>
      <c r="AL88" s="1"/>
      <c r="AM88" s="1"/>
      <c r="AN88" s="1"/>
      <c r="AO88" s="1"/>
      <c r="AP88" s="1"/>
      <c r="AQ88" s="1"/>
      <c r="AR88" s="1"/>
      <c r="AS88" s="1"/>
    </row>
    <row r="89" spans="1:45" s="44" customFormat="1" ht="15" customHeight="1" x14ac:dyDescent="0.25">
      <c r="A89" s="9">
        <v>2</v>
      </c>
      <c r="B89" s="186"/>
      <c r="C89" s="188" t="s">
        <v>70</v>
      </c>
      <c r="D89" s="189"/>
      <c r="E89" s="31"/>
      <c r="F89" s="8">
        <v>1</v>
      </c>
      <c r="G89" s="46"/>
      <c r="H89" s="31"/>
      <c r="I89" s="8">
        <v>1</v>
      </c>
      <c r="J89" s="46"/>
      <c r="K89" s="31"/>
      <c r="L89" s="8">
        <v>1</v>
      </c>
      <c r="M89" s="46"/>
      <c r="N89" s="31"/>
      <c r="O89" s="8">
        <v>1</v>
      </c>
      <c r="P89" s="46"/>
      <c r="Q89" s="31"/>
      <c r="R89" s="8">
        <v>1</v>
      </c>
      <c r="S89" s="46"/>
      <c r="T89" s="31"/>
      <c r="U89" s="8">
        <v>1</v>
      </c>
      <c r="V89" s="46"/>
      <c r="W89" s="31"/>
      <c r="X89" s="8">
        <v>1</v>
      </c>
      <c r="Y89" s="46"/>
      <c r="Z89" s="31"/>
      <c r="AA89" s="8">
        <v>1</v>
      </c>
      <c r="AB89" s="46"/>
      <c r="AC89" s="31"/>
      <c r="AD89" s="8">
        <v>1</v>
      </c>
      <c r="AE89" s="46"/>
      <c r="AF89" s="31"/>
      <c r="AG89" s="8">
        <v>1</v>
      </c>
      <c r="AH89" s="46"/>
      <c r="AI89" s="35"/>
      <c r="AJ89" s="6">
        <f t="shared" si="94"/>
        <v>10</v>
      </c>
      <c r="AK89" s="1"/>
      <c r="AL89" s="1"/>
      <c r="AM89" s="1"/>
      <c r="AN89" s="1"/>
      <c r="AO89" s="1"/>
      <c r="AP89" s="1"/>
      <c r="AQ89" s="1"/>
      <c r="AR89" s="1"/>
      <c r="AS89" s="1"/>
    </row>
    <row r="90" spans="1:45" s="44" customFormat="1" ht="15" customHeight="1" x14ac:dyDescent="0.25">
      <c r="A90" s="9">
        <v>3</v>
      </c>
      <c r="B90" s="186"/>
      <c r="C90" s="188" t="s">
        <v>71</v>
      </c>
      <c r="D90" s="189"/>
      <c r="E90" s="31"/>
      <c r="F90" s="8"/>
      <c r="G90" s="46">
        <v>1</v>
      </c>
      <c r="H90" s="31"/>
      <c r="I90" s="8"/>
      <c r="J90" s="46">
        <v>1</v>
      </c>
      <c r="K90" s="31"/>
      <c r="L90" s="8"/>
      <c r="M90" s="46">
        <v>1</v>
      </c>
      <c r="N90" s="31"/>
      <c r="O90" s="8"/>
      <c r="P90" s="46">
        <v>1</v>
      </c>
      <c r="Q90" s="31"/>
      <c r="R90" s="8"/>
      <c r="S90" s="46">
        <v>1</v>
      </c>
      <c r="T90" s="31"/>
      <c r="U90" s="8"/>
      <c r="V90" s="46">
        <v>1</v>
      </c>
      <c r="W90" s="31"/>
      <c r="X90" s="8"/>
      <c r="Y90" s="46">
        <v>1</v>
      </c>
      <c r="Z90" s="31"/>
      <c r="AA90" s="8"/>
      <c r="AB90" s="46">
        <v>1</v>
      </c>
      <c r="AC90" s="31"/>
      <c r="AD90" s="8"/>
      <c r="AE90" s="46">
        <v>1</v>
      </c>
      <c r="AF90" s="31"/>
      <c r="AG90" s="8"/>
      <c r="AH90" s="46">
        <v>1</v>
      </c>
      <c r="AI90" s="35"/>
      <c r="AJ90" s="6">
        <f t="shared" si="94"/>
        <v>10</v>
      </c>
      <c r="AK90" s="1"/>
      <c r="AL90" s="1"/>
      <c r="AM90" s="1"/>
      <c r="AN90" s="1"/>
      <c r="AO90" s="1"/>
      <c r="AP90" s="1"/>
      <c r="AQ90" s="1"/>
      <c r="AR90" s="1"/>
      <c r="AS90" s="1"/>
    </row>
    <row r="91" spans="1:45" s="44" customFormat="1" ht="15" customHeight="1" x14ac:dyDescent="0.25">
      <c r="A91" s="9">
        <v>4</v>
      </c>
      <c r="B91" s="186"/>
      <c r="C91" s="188" t="s">
        <v>72</v>
      </c>
      <c r="D91" s="189"/>
      <c r="E91" s="31"/>
      <c r="F91" s="8">
        <v>1</v>
      </c>
      <c r="G91" s="46"/>
      <c r="H91" s="31"/>
      <c r="I91" s="8">
        <v>1</v>
      </c>
      <c r="J91" s="46"/>
      <c r="K91" s="31"/>
      <c r="L91" s="8">
        <v>1</v>
      </c>
      <c r="M91" s="46"/>
      <c r="N91" s="31"/>
      <c r="O91" s="8">
        <v>1</v>
      </c>
      <c r="P91" s="46"/>
      <c r="Q91" s="31"/>
      <c r="R91" s="8">
        <v>1</v>
      </c>
      <c r="S91" s="46"/>
      <c r="T91" s="31"/>
      <c r="U91" s="8">
        <v>1</v>
      </c>
      <c r="V91" s="46"/>
      <c r="W91" s="31"/>
      <c r="X91" s="8">
        <v>1</v>
      </c>
      <c r="Y91" s="46"/>
      <c r="Z91" s="31"/>
      <c r="AA91" s="8">
        <v>1</v>
      </c>
      <c r="AB91" s="46"/>
      <c r="AC91" s="31"/>
      <c r="AD91" s="8">
        <v>1</v>
      </c>
      <c r="AE91" s="46"/>
      <c r="AF91" s="31"/>
      <c r="AG91" s="8">
        <v>1</v>
      </c>
      <c r="AH91" s="46"/>
      <c r="AI91" s="35"/>
      <c r="AJ91" s="6">
        <f t="shared" si="94"/>
        <v>10</v>
      </c>
      <c r="AK91" s="1"/>
      <c r="AL91" s="1"/>
      <c r="AM91" s="1"/>
      <c r="AN91" s="1"/>
      <c r="AO91" s="1"/>
      <c r="AP91" s="1"/>
      <c r="AQ91" s="1"/>
      <c r="AR91" s="1"/>
      <c r="AS91" s="1"/>
    </row>
    <row r="92" spans="1:45" s="44" customFormat="1" ht="15" customHeight="1" x14ac:dyDescent="0.25">
      <c r="A92" s="9">
        <v>5</v>
      </c>
      <c r="B92" s="186"/>
      <c r="C92" s="188" t="s">
        <v>73</v>
      </c>
      <c r="D92" s="189"/>
      <c r="E92" s="31">
        <v>1</v>
      </c>
      <c r="F92" s="8"/>
      <c r="G92" s="46"/>
      <c r="H92" s="31">
        <v>1</v>
      </c>
      <c r="I92" s="8"/>
      <c r="J92" s="46"/>
      <c r="K92" s="31">
        <v>1</v>
      </c>
      <c r="L92" s="8"/>
      <c r="M92" s="46"/>
      <c r="N92" s="31">
        <v>1</v>
      </c>
      <c r="O92" s="8"/>
      <c r="P92" s="46"/>
      <c r="Q92" s="31">
        <v>1</v>
      </c>
      <c r="R92" s="8"/>
      <c r="S92" s="46"/>
      <c r="T92" s="31">
        <v>1</v>
      </c>
      <c r="U92" s="8"/>
      <c r="V92" s="46"/>
      <c r="W92" s="31">
        <v>1</v>
      </c>
      <c r="X92" s="8"/>
      <c r="Y92" s="46"/>
      <c r="Z92" s="31">
        <v>1</v>
      </c>
      <c r="AA92" s="8"/>
      <c r="AB92" s="46"/>
      <c r="AC92" s="31">
        <v>1</v>
      </c>
      <c r="AD92" s="8"/>
      <c r="AE92" s="46"/>
      <c r="AF92" s="31">
        <v>1</v>
      </c>
      <c r="AG92" s="8"/>
      <c r="AH92" s="46"/>
      <c r="AI92" s="35"/>
      <c r="AJ92" s="6">
        <f t="shared" si="94"/>
        <v>10</v>
      </c>
      <c r="AK92" s="1"/>
      <c r="AL92" s="1"/>
      <c r="AM92" s="1"/>
      <c r="AN92" s="1"/>
      <c r="AO92" s="1"/>
      <c r="AP92" s="1"/>
      <c r="AQ92" s="1"/>
      <c r="AR92" s="1"/>
      <c r="AS92" s="1"/>
    </row>
    <row r="93" spans="1:45" s="44" customFormat="1" ht="15" customHeight="1" x14ac:dyDescent="0.25">
      <c r="A93" s="9">
        <v>6</v>
      </c>
      <c r="B93" s="186"/>
      <c r="C93" s="188" t="s">
        <v>74</v>
      </c>
      <c r="D93" s="189"/>
      <c r="E93" s="31"/>
      <c r="F93" s="8">
        <v>1</v>
      </c>
      <c r="G93" s="46"/>
      <c r="H93" s="31"/>
      <c r="I93" s="8">
        <v>1</v>
      </c>
      <c r="J93" s="46"/>
      <c r="K93" s="31"/>
      <c r="L93" s="8">
        <v>1</v>
      </c>
      <c r="M93" s="46"/>
      <c r="N93" s="31"/>
      <c r="O93" s="8">
        <v>1</v>
      </c>
      <c r="P93" s="46"/>
      <c r="Q93" s="31"/>
      <c r="R93" s="8">
        <v>1</v>
      </c>
      <c r="S93" s="46"/>
      <c r="T93" s="31"/>
      <c r="U93" s="8">
        <v>1</v>
      </c>
      <c r="V93" s="46"/>
      <c r="W93" s="31"/>
      <c r="X93" s="8">
        <v>1</v>
      </c>
      <c r="Y93" s="46"/>
      <c r="Z93" s="31"/>
      <c r="AA93" s="8">
        <v>1</v>
      </c>
      <c r="AB93" s="46"/>
      <c r="AC93" s="31"/>
      <c r="AD93" s="8">
        <v>1</v>
      </c>
      <c r="AE93" s="46"/>
      <c r="AF93" s="31"/>
      <c r="AG93" s="8">
        <v>1</v>
      </c>
      <c r="AH93" s="46"/>
      <c r="AI93" s="35"/>
      <c r="AJ93" s="6">
        <f t="shared" si="94"/>
        <v>10</v>
      </c>
      <c r="AK93" s="1"/>
      <c r="AL93" s="1"/>
      <c r="AM93" s="1"/>
      <c r="AN93" s="1"/>
      <c r="AO93" s="1"/>
      <c r="AP93" s="1"/>
      <c r="AQ93" s="1"/>
      <c r="AR93" s="1"/>
      <c r="AS93" s="1"/>
    </row>
    <row r="94" spans="1:45" s="55" customFormat="1" ht="15" customHeight="1" x14ac:dyDescent="0.25">
      <c r="A94" s="52">
        <v>7</v>
      </c>
      <c r="B94" s="186"/>
      <c r="C94" s="191" t="s">
        <v>75</v>
      </c>
      <c r="D94" s="192"/>
      <c r="E94" s="57"/>
      <c r="F94" s="58"/>
      <c r="G94" s="59">
        <v>1</v>
      </c>
      <c r="H94" s="57"/>
      <c r="I94" s="58"/>
      <c r="J94" s="59">
        <v>1</v>
      </c>
      <c r="K94" s="57"/>
      <c r="L94" s="58"/>
      <c r="M94" s="59">
        <v>1</v>
      </c>
      <c r="N94" s="57"/>
      <c r="O94" s="58"/>
      <c r="P94" s="59">
        <v>1</v>
      </c>
      <c r="Q94" s="57"/>
      <c r="R94" s="58"/>
      <c r="S94" s="59">
        <v>1</v>
      </c>
      <c r="T94" s="57"/>
      <c r="U94" s="58"/>
      <c r="V94" s="59">
        <v>1</v>
      </c>
      <c r="W94" s="57"/>
      <c r="X94" s="58"/>
      <c r="Y94" s="59">
        <v>1</v>
      </c>
      <c r="Z94" s="57"/>
      <c r="AA94" s="58"/>
      <c r="AB94" s="59">
        <v>1</v>
      </c>
      <c r="AC94" s="57"/>
      <c r="AD94" s="58"/>
      <c r="AE94" s="59">
        <v>1</v>
      </c>
      <c r="AF94" s="57"/>
      <c r="AG94" s="58"/>
      <c r="AH94" s="59">
        <v>1</v>
      </c>
      <c r="AI94" s="64"/>
      <c r="AJ94" s="6">
        <f t="shared" si="94"/>
        <v>10</v>
      </c>
      <c r="AK94" s="54"/>
      <c r="AL94" s="54"/>
      <c r="AM94" s="54"/>
      <c r="AN94" s="54"/>
      <c r="AO94" s="54"/>
      <c r="AP94" s="54"/>
      <c r="AQ94" s="54"/>
      <c r="AR94" s="54"/>
      <c r="AS94" s="54"/>
    </row>
    <row r="95" spans="1:45" ht="12" customHeight="1" x14ac:dyDescent="0.25">
      <c r="A95" s="9"/>
      <c r="B95" s="185"/>
      <c r="C95" s="161" t="s">
        <v>4</v>
      </c>
      <c r="D95" s="147"/>
      <c r="E95" s="28">
        <f>SUM(E88:E94)</f>
        <v>2</v>
      </c>
      <c r="F95" s="28">
        <f t="shared" ref="F95:S95" si="110">SUM(F88:F94)</f>
        <v>3</v>
      </c>
      <c r="G95" s="28">
        <f t="shared" si="110"/>
        <v>2</v>
      </c>
      <c r="H95" s="28">
        <f t="shared" si="110"/>
        <v>2</v>
      </c>
      <c r="I95" s="28">
        <f t="shared" si="110"/>
        <v>3</v>
      </c>
      <c r="J95" s="28">
        <f t="shared" si="110"/>
        <v>2</v>
      </c>
      <c r="K95" s="28">
        <f t="shared" si="110"/>
        <v>2</v>
      </c>
      <c r="L95" s="28">
        <f t="shared" si="110"/>
        <v>3</v>
      </c>
      <c r="M95" s="28">
        <f t="shared" si="110"/>
        <v>2</v>
      </c>
      <c r="N95" s="28">
        <f t="shared" si="110"/>
        <v>2</v>
      </c>
      <c r="O95" s="28">
        <f t="shared" si="110"/>
        <v>3</v>
      </c>
      <c r="P95" s="28">
        <f t="shared" si="110"/>
        <v>2</v>
      </c>
      <c r="Q95" s="28">
        <f t="shared" si="110"/>
        <v>2</v>
      </c>
      <c r="R95" s="28">
        <f t="shared" si="110"/>
        <v>3</v>
      </c>
      <c r="S95" s="28">
        <f t="shared" si="110"/>
        <v>2</v>
      </c>
      <c r="T95" s="28">
        <f>SUM(T88:T94)</f>
        <v>2</v>
      </c>
      <c r="U95" s="28">
        <f t="shared" ref="U95" si="111">SUM(U88:U94)</f>
        <v>3</v>
      </c>
      <c r="V95" s="28">
        <f t="shared" ref="V95" si="112">SUM(V88:V94)</f>
        <v>2</v>
      </c>
      <c r="W95" s="28">
        <f t="shared" ref="W95" si="113">SUM(W88:W94)</f>
        <v>2</v>
      </c>
      <c r="X95" s="28">
        <f t="shared" ref="X95" si="114">SUM(X88:X94)</f>
        <v>3</v>
      </c>
      <c r="Y95" s="28">
        <f t="shared" ref="Y95" si="115">SUM(Y88:Y94)</f>
        <v>2</v>
      </c>
      <c r="Z95" s="28">
        <f t="shared" ref="Z95" si="116">SUM(Z88:Z94)</f>
        <v>2</v>
      </c>
      <c r="AA95" s="28">
        <f t="shared" ref="AA95" si="117">SUM(AA88:AA94)</f>
        <v>3</v>
      </c>
      <c r="AB95" s="28">
        <f t="shared" ref="AB95" si="118">SUM(AB88:AB94)</f>
        <v>2</v>
      </c>
      <c r="AC95" s="28">
        <f t="shared" ref="AC95" si="119">SUM(AC88:AC94)</f>
        <v>2</v>
      </c>
      <c r="AD95" s="28">
        <f t="shared" ref="AD95" si="120">SUM(AD88:AD94)</f>
        <v>3</v>
      </c>
      <c r="AE95" s="28">
        <f t="shared" ref="AE95" si="121">SUM(AE88:AE94)</f>
        <v>2</v>
      </c>
      <c r="AF95" s="28">
        <f t="shared" ref="AF95" si="122">SUM(AF88:AF94)</f>
        <v>2</v>
      </c>
      <c r="AG95" s="28">
        <f t="shared" ref="AG95" si="123">SUM(AG88:AG94)</f>
        <v>3</v>
      </c>
      <c r="AH95" s="28">
        <f t="shared" ref="AH95" si="124">SUM(AH88:AH94)</f>
        <v>2</v>
      </c>
      <c r="AI95" s="4"/>
      <c r="AJ95" s="6">
        <f t="shared" si="94"/>
        <v>70</v>
      </c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42" customHeight="1" thickBot="1" x14ac:dyDescent="0.3">
      <c r="A96" s="9"/>
      <c r="B96" s="187"/>
      <c r="C96" s="160" t="s">
        <v>5</v>
      </c>
      <c r="D96" s="147"/>
      <c r="E96" s="197"/>
      <c r="F96" s="198"/>
      <c r="G96" s="201"/>
      <c r="H96" s="197"/>
      <c r="I96" s="198"/>
      <c r="J96" s="199"/>
      <c r="K96" s="200"/>
      <c r="L96" s="198"/>
      <c r="M96" s="201"/>
      <c r="N96" s="197"/>
      <c r="O96" s="198"/>
      <c r="P96" s="199"/>
      <c r="Q96" s="200"/>
      <c r="R96" s="198"/>
      <c r="S96" s="201"/>
      <c r="T96" s="197"/>
      <c r="U96" s="198"/>
      <c r="V96" s="201"/>
      <c r="W96" s="197"/>
      <c r="X96" s="198"/>
      <c r="Y96" s="199"/>
      <c r="Z96" s="200"/>
      <c r="AA96" s="198"/>
      <c r="AB96" s="201"/>
      <c r="AC96" s="197"/>
      <c r="AD96" s="198"/>
      <c r="AE96" s="199"/>
      <c r="AF96" s="200"/>
      <c r="AG96" s="198"/>
      <c r="AH96" s="201"/>
      <c r="AI96" s="36"/>
      <c r="AJ96" s="6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2" customHeight="1" x14ac:dyDescent="0.25">
      <c r="A97" s="9">
        <f>+A94+A84+A76+A65+A60+A54+A40+A26</f>
        <v>59</v>
      </c>
      <c r="B97" s="35"/>
      <c r="C97" s="141"/>
      <c r="D97" s="133"/>
      <c r="E97" s="35">
        <f t="shared" ref="E97:S97" si="125">+E95+E85+E77+E66+E55+E41+E27+E61</f>
        <v>32</v>
      </c>
      <c r="F97" s="35">
        <f t="shared" si="125"/>
        <v>12</v>
      </c>
      <c r="G97" s="35">
        <f t="shared" si="125"/>
        <v>15</v>
      </c>
      <c r="H97" s="35">
        <f t="shared" si="125"/>
        <v>33</v>
      </c>
      <c r="I97" s="35">
        <f t="shared" si="125"/>
        <v>11</v>
      </c>
      <c r="J97" s="35">
        <f t="shared" si="125"/>
        <v>15</v>
      </c>
      <c r="K97" s="35">
        <f t="shared" si="125"/>
        <v>33</v>
      </c>
      <c r="L97" s="35">
        <f t="shared" si="125"/>
        <v>11</v>
      </c>
      <c r="M97" s="35">
        <f t="shared" si="125"/>
        <v>15</v>
      </c>
      <c r="N97" s="35">
        <f t="shared" si="125"/>
        <v>33</v>
      </c>
      <c r="O97" s="35">
        <f t="shared" si="125"/>
        <v>11</v>
      </c>
      <c r="P97" s="35">
        <f t="shared" si="125"/>
        <v>15</v>
      </c>
      <c r="Q97" s="35">
        <f t="shared" si="125"/>
        <v>33</v>
      </c>
      <c r="R97" s="35">
        <f t="shared" si="125"/>
        <v>11</v>
      </c>
      <c r="S97" s="35">
        <f t="shared" si="125"/>
        <v>15</v>
      </c>
      <c r="T97" s="35">
        <f t="shared" ref="T97:AH97" si="126">+T95+T85+T77+T66+T55+T41+T27+T61</f>
        <v>32</v>
      </c>
      <c r="U97" s="35">
        <f t="shared" si="126"/>
        <v>12</v>
      </c>
      <c r="V97" s="35">
        <f t="shared" si="126"/>
        <v>15</v>
      </c>
      <c r="W97" s="35">
        <f t="shared" si="126"/>
        <v>33</v>
      </c>
      <c r="X97" s="35">
        <f t="shared" si="126"/>
        <v>11</v>
      </c>
      <c r="Y97" s="35">
        <f t="shared" si="126"/>
        <v>15</v>
      </c>
      <c r="Z97" s="35">
        <f t="shared" si="126"/>
        <v>33</v>
      </c>
      <c r="AA97" s="35">
        <f t="shared" si="126"/>
        <v>11</v>
      </c>
      <c r="AB97" s="35">
        <f t="shared" si="126"/>
        <v>15</v>
      </c>
      <c r="AC97" s="35">
        <f t="shared" si="126"/>
        <v>33</v>
      </c>
      <c r="AD97" s="35">
        <f t="shared" si="126"/>
        <v>11</v>
      </c>
      <c r="AE97" s="35">
        <f t="shared" si="126"/>
        <v>15</v>
      </c>
      <c r="AF97" s="35">
        <f t="shared" si="126"/>
        <v>33</v>
      </c>
      <c r="AG97" s="35">
        <f t="shared" si="126"/>
        <v>11</v>
      </c>
      <c r="AH97" s="35">
        <f t="shared" si="126"/>
        <v>15</v>
      </c>
      <c r="AI97" s="35">
        <f>+AI95+AI85+AI77+AI66+AI55+AI41+AI27</f>
        <v>0</v>
      </c>
      <c r="AJ97" s="35">
        <f>SUM(AJ15:AJ96)</f>
        <v>1180</v>
      </c>
      <c r="AK97" s="37"/>
      <c r="AL97" s="37"/>
      <c r="AM97" s="37"/>
      <c r="AN97" s="37"/>
      <c r="AO97" s="37"/>
      <c r="AP97" s="37"/>
      <c r="AQ97" s="37"/>
      <c r="AR97" s="37"/>
      <c r="AS97" s="37"/>
    </row>
    <row r="98" spans="1:45" ht="12" customHeight="1" x14ac:dyDescent="0.25">
      <c r="A98" s="9"/>
      <c r="B98" s="35"/>
      <c r="C98" s="141"/>
      <c r="D98" s="133"/>
      <c r="E98" s="196">
        <f>+E97+F97+G97</f>
        <v>59</v>
      </c>
      <c r="F98" s="133"/>
      <c r="G98" s="133"/>
      <c r="H98" s="196">
        <f>+H97+I97+J97</f>
        <v>59</v>
      </c>
      <c r="I98" s="133"/>
      <c r="J98" s="133"/>
      <c r="K98" s="196">
        <f>+K97+L97+M97</f>
        <v>59</v>
      </c>
      <c r="L98" s="133"/>
      <c r="M98" s="133"/>
      <c r="N98" s="196">
        <f>+N97+O97+P97</f>
        <v>59</v>
      </c>
      <c r="O98" s="133"/>
      <c r="P98" s="133"/>
      <c r="Q98" s="196">
        <f>+Q97+R97+S97</f>
        <v>59</v>
      </c>
      <c r="R98" s="133"/>
      <c r="S98" s="133"/>
      <c r="T98" s="196">
        <f>+T97+U97+V97</f>
        <v>59</v>
      </c>
      <c r="U98" s="133"/>
      <c r="V98" s="133"/>
      <c r="W98" s="196">
        <f>+W97+X97+Y97</f>
        <v>59</v>
      </c>
      <c r="X98" s="133"/>
      <c r="Y98" s="133"/>
      <c r="Z98" s="196">
        <f>+Z97+AA97+AB97</f>
        <v>59</v>
      </c>
      <c r="AA98" s="133"/>
      <c r="AB98" s="133"/>
      <c r="AC98" s="196">
        <f>+AC97+AD97+AE97</f>
        <v>59</v>
      </c>
      <c r="AD98" s="133"/>
      <c r="AE98" s="133"/>
      <c r="AF98" s="196">
        <f>+AF97+AG97+AH97</f>
        <v>59</v>
      </c>
      <c r="AG98" s="133"/>
      <c r="AH98" s="133"/>
      <c r="AI98" s="37"/>
      <c r="AJ98" s="35">
        <f>38*5</f>
        <v>190</v>
      </c>
      <c r="AK98" s="37"/>
      <c r="AL98" s="37"/>
      <c r="AM98" s="37"/>
      <c r="AN98" s="37"/>
      <c r="AO98" s="37"/>
      <c r="AP98" s="37"/>
      <c r="AQ98" s="37"/>
      <c r="AR98" s="37"/>
      <c r="AS98" s="37"/>
    </row>
    <row r="99" spans="1:45" ht="12" customHeight="1" x14ac:dyDescent="0.25">
      <c r="A99" s="9"/>
      <c r="B99" s="35"/>
      <c r="C99" s="154" t="s">
        <v>0</v>
      </c>
      <c r="D99" s="155"/>
      <c r="E99" s="35">
        <f>+E97+H97+K97+N97+Q97+T97+W97+Z97+AC97+AF97</f>
        <v>328</v>
      </c>
      <c r="F99" s="38">
        <f t="shared" ref="F99:F102" si="127">+E99/$E$102</f>
        <v>0.55593220338983051</v>
      </c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5"/>
      <c r="U99" s="38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9"/>
      <c r="AK99" s="37"/>
      <c r="AL99" s="37"/>
      <c r="AM99" s="37"/>
      <c r="AN99" s="37"/>
      <c r="AO99" s="37"/>
      <c r="AP99" s="37"/>
      <c r="AQ99" s="37"/>
      <c r="AR99" s="37"/>
      <c r="AS99" s="37"/>
    </row>
    <row r="100" spans="1:45" ht="12" customHeight="1" x14ac:dyDescent="0.25">
      <c r="A100" s="9"/>
      <c r="B100" s="35"/>
      <c r="C100" s="154" t="s">
        <v>1</v>
      </c>
      <c r="D100" s="155"/>
      <c r="E100" s="35">
        <f>+F97+I97+L97+O97+R97+U97+X97+AA97+AD97+AG97</f>
        <v>112</v>
      </c>
      <c r="F100" s="38">
        <f t="shared" si="127"/>
        <v>0.18983050847457628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5"/>
      <c r="U100" s="38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9"/>
      <c r="AK100" s="37"/>
      <c r="AL100" s="37"/>
      <c r="AM100" s="37"/>
      <c r="AN100" s="37"/>
      <c r="AO100" s="37"/>
      <c r="AP100" s="37"/>
      <c r="AQ100" s="37"/>
      <c r="AR100" s="37"/>
      <c r="AS100" s="37"/>
    </row>
    <row r="101" spans="1:45" ht="12" customHeight="1" x14ac:dyDescent="0.25">
      <c r="A101" s="9"/>
      <c r="B101" s="35"/>
      <c r="C101" s="154" t="s">
        <v>2</v>
      </c>
      <c r="D101" s="155"/>
      <c r="E101" s="35">
        <f>+G97+J97+M97+P97+S97+V97+Y97+AB97+AE97+AH97</f>
        <v>150</v>
      </c>
      <c r="F101" s="38">
        <f t="shared" si="127"/>
        <v>0.25423728813559321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5"/>
      <c r="U101" s="38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9"/>
      <c r="AK101" s="37"/>
      <c r="AL101" s="37"/>
      <c r="AM101" s="37"/>
      <c r="AN101" s="37"/>
      <c r="AO101" s="37"/>
      <c r="AP101" s="37"/>
      <c r="AQ101" s="37"/>
      <c r="AR101" s="37"/>
      <c r="AS101" s="37"/>
    </row>
    <row r="102" spans="1:45" ht="12" customHeight="1" x14ac:dyDescent="0.25">
      <c r="A102" s="9"/>
      <c r="B102" s="35"/>
      <c r="C102" s="141"/>
      <c r="D102" s="133"/>
      <c r="E102" s="35">
        <f>SUM(E99:E101)</f>
        <v>590</v>
      </c>
      <c r="F102" s="38">
        <f t="shared" si="127"/>
        <v>1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5"/>
      <c r="U102" s="38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9"/>
      <c r="AK102" s="37"/>
      <c r="AL102" s="37"/>
      <c r="AM102" s="37"/>
      <c r="AN102" s="37"/>
      <c r="AO102" s="37"/>
      <c r="AP102" s="37"/>
      <c r="AQ102" s="37"/>
      <c r="AR102" s="37"/>
      <c r="AS102" s="37"/>
    </row>
    <row r="103" spans="1:45" ht="12" customHeight="1" x14ac:dyDescent="0.25">
      <c r="A103" s="9"/>
      <c r="B103" s="35"/>
      <c r="C103" s="141"/>
      <c r="D103" s="133"/>
      <c r="E103" s="35"/>
      <c r="F103" s="3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5"/>
      <c r="U103" s="48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9"/>
      <c r="AK103" s="37"/>
      <c r="AL103" s="37"/>
      <c r="AM103" s="37"/>
      <c r="AN103" s="37"/>
      <c r="AO103" s="37"/>
      <c r="AP103" s="37"/>
      <c r="AQ103" s="37"/>
      <c r="AR103" s="37"/>
      <c r="AS103" s="37"/>
    </row>
    <row r="104" spans="1:45" s="80" customFormat="1" ht="12" customHeight="1" x14ac:dyDescent="0.25">
      <c r="A104" s="9"/>
      <c r="B104" s="35"/>
      <c r="C104" s="82"/>
      <c r="E104" s="35"/>
      <c r="F104" s="48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5"/>
      <c r="U104" s="48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9"/>
      <c r="AK104" s="37"/>
      <c r="AL104" s="37"/>
      <c r="AM104" s="37"/>
      <c r="AN104" s="37"/>
      <c r="AO104" s="37"/>
      <c r="AP104" s="37"/>
      <c r="AQ104" s="37"/>
      <c r="AR104" s="37"/>
      <c r="AS104" s="37"/>
    </row>
    <row r="105" spans="1:45" ht="12" customHeight="1" x14ac:dyDescent="0.25">
      <c r="A105" s="9"/>
      <c r="B105" s="35"/>
      <c r="C105" s="141"/>
      <c r="D105" s="141"/>
      <c r="E105" s="35"/>
      <c r="F105" s="3"/>
      <c r="G105" s="37"/>
      <c r="H105" s="37"/>
      <c r="I105" s="37"/>
      <c r="J105" s="37"/>
      <c r="K105" s="35"/>
      <c r="L105" s="37"/>
      <c r="M105" s="37"/>
      <c r="N105" s="37"/>
      <c r="O105" s="37"/>
      <c r="P105" s="37"/>
      <c r="Q105" s="37"/>
      <c r="R105" s="37"/>
      <c r="S105" s="37"/>
      <c r="T105" s="35"/>
      <c r="U105" s="48"/>
      <c r="V105" s="37"/>
      <c r="W105" s="37"/>
      <c r="X105" s="37"/>
      <c r="Y105" s="37"/>
      <c r="Z105" s="35"/>
      <c r="AA105" s="37"/>
      <c r="AB105" s="37"/>
      <c r="AC105" s="37"/>
      <c r="AD105" s="37"/>
      <c r="AE105" s="37"/>
      <c r="AF105" s="37"/>
      <c r="AG105" s="37"/>
      <c r="AH105" s="37"/>
      <c r="AI105" s="37"/>
      <c r="AJ105" s="39"/>
      <c r="AK105" s="37"/>
      <c r="AL105" s="37"/>
      <c r="AM105" s="37"/>
      <c r="AN105" s="37"/>
      <c r="AO105" s="37"/>
      <c r="AP105" s="37"/>
      <c r="AQ105" s="37"/>
      <c r="AR105" s="37"/>
      <c r="AS105" s="37"/>
    </row>
    <row r="106" spans="1:45" ht="12" customHeight="1" x14ac:dyDescent="0.25">
      <c r="A106" s="9"/>
      <c r="B106" s="35"/>
      <c r="C106" s="154" t="s">
        <v>129</v>
      </c>
      <c r="D106" s="155"/>
      <c r="E106" s="94">
        <f>+F99+F101</f>
        <v>0.81016949152542372</v>
      </c>
      <c r="F106" s="3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67"/>
      <c r="U106" s="48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9"/>
      <c r="AK106" s="37"/>
      <c r="AL106" s="37"/>
      <c r="AM106" s="37"/>
      <c r="AN106" s="37"/>
      <c r="AO106" s="37"/>
      <c r="AP106" s="37"/>
      <c r="AQ106" s="37"/>
      <c r="AR106" s="37"/>
      <c r="AS106" s="37"/>
    </row>
    <row r="107" spans="1:45" ht="12" customHeight="1" x14ac:dyDescent="0.25">
      <c r="A107" s="9"/>
      <c r="B107" s="35"/>
      <c r="C107" s="141"/>
      <c r="D107" s="133"/>
      <c r="E107" s="35"/>
      <c r="F107" s="3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5"/>
      <c r="U107" s="48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9"/>
      <c r="AK107" s="37"/>
      <c r="AL107" s="37"/>
      <c r="AM107" s="37"/>
      <c r="AN107" s="37"/>
      <c r="AO107" s="37"/>
      <c r="AP107" s="37"/>
      <c r="AQ107" s="37"/>
      <c r="AR107" s="37"/>
      <c r="AS107" s="37"/>
    </row>
    <row r="108" spans="1:45" ht="12" customHeight="1" x14ac:dyDescent="0.25">
      <c r="A108" s="9"/>
      <c r="B108" s="35"/>
      <c r="C108" s="141"/>
      <c r="D108" s="133"/>
      <c r="E108" s="35"/>
      <c r="F108" s="3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5"/>
      <c r="U108" s="48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9"/>
      <c r="AK108" s="37"/>
      <c r="AL108" s="37"/>
      <c r="AM108" s="37"/>
      <c r="AN108" s="37"/>
      <c r="AO108" s="37"/>
      <c r="AP108" s="37"/>
      <c r="AQ108" s="37"/>
      <c r="AR108" s="37"/>
      <c r="AS108" s="37"/>
    </row>
    <row r="109" spans="1:45" ht="12" customHeight="1" x14ac:dyDescent="0.25">
      <c r="A109" s="9"/>
      <c r="B109" s="35"/>
      <c r="C109" s="141"/>
      <c r="D109" s="133"/>
      <c r="E109" s="35"/>
      <c r="F109" s="3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5"/>
      <c r="U109" s="48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9"/>
      <c r="AK109" s="37"/>
      <c r="AL109" s="37"/>
      <c r="AM109" s="37"/>
      <c r="AN109" s="37"/>
      <c r="AO109" s="37"/>
      <c r="AP109" s="37"/>
      <c r="AQ109" s="37"/>
      <c r="AR109" s="37"/>
      <c r="AS109" s="37"/>
    </row>
    <row r="110" spans="1:45" ht="12" customHeight="1" x14ac:dyDescent="0.25">
      <c r="A110" s="9"/>
      <c r="B110" s="10"/>
      <c r="C110" s="11"/>
      <c r="D110" s="2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9"/>
      <c r="AK110" s="37"/>
      <c r="AL110" s="37"/>
      <c r="AM110" s="37"/>
      <c r="AN110" s="37"/>
      <c r="AO110" s="37"/>
      <c r="AP110" s="37"/>
      <c r="AQ110" s="37"/>
      <c r="AR110" s="37"/>
      <c r="AS110" s="37"/>
    </row>
    <row r="111" spans="1:45" ht="12" customHeight="1" x14ac:dyDescent="0.25">
      <c r="A111" s="9"/>
      <c r="B111" s="10"/>
      <c r="C111" s="11"/>
      <c r="D111" s="2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9"/>
      <c r="AK111" s="37"/>
      <c r="AL111" s="37"/>
      <c r="AM111" s="37"/>
      <c r="AN111" s="37"/>
      <c r="AO111" s="37"/>
      <c r="AP111" s="37"/>
      <c r="AQ111" s="37"/>
      <c r="AR111" s="37"/>
      <c r="AS111" s="37"/>
    </row>
    <row r="112" spans="1:45" ht="12" customHeight="1" x14ac:dyDescent="0.25">
      <c r="A112" s="9"/>
      <c r="B112" s="10"/>
      <c r="C112" s="11"/>
      <c r="D112" s="2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9"/>
      <c r="AK112" s="37"/>
      <c r="AL112" s="37"/>
      <c r="AM112" s="37"/>
      <c r="AN112" s="37"/>
      <c r="AO112" s="37"/>
      <c r="AP112" s="37"/>
      <c r="AQ112" s="37"/>
      <c r="AR112" s="37"/>
      <c r="AS112" s="37"/>
    </row>
    <row r="113" spans="1:45" ht="12" customHeight="1" x14ac:dyDescent="0.25">
      <c r="A113" s="9"/>
      <c r="B113" s="10"/>
      <c r="C113" s="11"/>
      <c r="D113" s="2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9"/>
      <c r="AK113" s="37"/>
      <c r="AL113" s="37"/>
      <c r="AM113" s="37"/>
      <c r="AN113" s="37"/>
      <c r="AO113" s="37"/>
      <c r="AP113" s="37"/>
      <c r="AQ113" s="37"/>
      <c r="AR113" s="37"/>
      <c r="AS113" s="37"/>
    </row>
    <row r="114" spans="1:45" ht="12" customHeight="1" x14ac:dyDescent="0.25">
      <c r="A114" s="9"/>
      <c r="B114" s="10"/>
      <c r="C114" s="11"/>
      <c r="D114" s="2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9"/>
      <c r="AK114" s="37"/>
      <c r="AL114" s="37"/>
      <c r="AM114" s="37"/>
      <c r="AN114" s="37"/>
      <c r="AO114" s="37"/>
      <c r="AP114" s="37"/>
      <c r="AQ114" s="37"/>
      <c r="AR114" s="37"/>
      <c r="AS114" s="37"/>
    </row>
    <row r="115" spans="1:45" ht="12" customHeight="1" x14ac:dyDescent="0.25">
      <c r="A115" s="9"/>
      <c r="B115" s="10"/>
      <c r="C115" s="11"/>
      <c r="D115" s="2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9"/>
      <c r="AK115" s="37"/>
      <c r="AL115" s="37"/>
      <c r="AM115" s="37"/>
      <c r="AN115" s="37"/>
      <c r="AO115" s="37"/>
      <c r="AP115" s="37"/>
      <c r="AQ115" s="37"/>
      <c r="AR115" s="37"/>
      <c r="AS115" s="37"/>
    </row>
    <row r="116" spans="1:45" ht="12" customHeight="1" x14ac:dyDescent="0.25">
      <c r="A116" s="9"/>
      <c r="B116" s="10"/>
      <c r="C116" s="11"/>
      <c r="D116" s="2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9"/>
      <c r="AK116" s="37"/>
      <c r="AL116" s="37"/>
      <c r="AM116" s="37"/>
      <c r="AN116" s="37"/>
      <c r="AO116" s="37"/>
      <c r="AP116" s="37"/>
      <c r="AQ116" s="37"/>
      <c r="AR116" s="37"/>
      <c r="AS116" s="37"/>
    </row>
    <row r="117" spans="1:45" ht="12" customHeight="1" x14ac:dyDescent="0.25">
      <c r="A117" s="9"/>
      <c r="B117" s="10"/>
      <c r="C117" s="11"/>
      <c r="D117" s="2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9"/>
      <c r="AK117" s="37"/>
      <c r="AL117" s="37"/>
      <c r="AM117" s="37"/>
      <c r="AN117" s="37"/>
      <c r="AO117" s="37"/>
      <c r="AP117" s="37"/>
      <c r="AQ117" s="37"/>
      <c r="AR117" s="37"/>
      <c r="AS117" s="37"/>
    </row>
    <row r="118" spans="1:45" ht="12" customHeight="1" x14ac:dyDescent="0.25">
      <c r="A118" s="9"/>
      <c r="B118" s="10"/>
      <c r="C118" s="11"/>
      <c r="D118" s="2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9"/>
      <c r="AK118" s="37"/>
      <c r="AL118" s="37"/>
      <c r="AM118" s="37"/>
      <c r="AN118" s="37"/>
      <c r="AO118" s="37"/>
      <c r="AP118" s="37"/>
      <c r="AQ118" s="37"/>
      <c r="AR118" s="37"/>
      <c r="AS118" s="37"/>
    </row>
    <row r="119" spans="1:45" ht="12" customHeight="1" x14ac:dyDescent="0.25">
      <c r="A119" s="9"/>
      <c r="B119" s="10"/>
      <c r="C119" s="11"/>
      <c r="D119" s="2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9"/>
      <c r="AK119" s="37"/>
      <c r="AL119" s="37"/>
      <c r="AM119" s="37"/>
      <c r="AN119" s="37"/>
      <c r="AO119" s="37"/>
      <c r="AP119" s="37"/>
      <c r="AQ119" s="37"/>
      <c r="AR119" s="37"/>
      <c r="AS119" s="37"/>
    </row>
    <row r="120" spans="1:45" ht="12" customHeight="1" x14ac:dyDescent="0.25">
      <c r="A120" s="9"/>
      <c r="B120" s="10"/>
      <c r="C120" s="11"/>
      <c r="D120" s="2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9"/>
      <c r="AK120" s="37"/>
      <c r="AL120" s="37"/>
      <c r="AM120" s="37"/>
      <c r="AN120" s="37"/>
      <c r="AO120" s="37"/>
      <c r="AP120" s="37"/>
      <c r="AQ120" s="37"/>
      <c r="AR120" s="37"/>
      <c r="AS120" s="37"/>
    </row>
    <row r="121" spans="1:45" ht="12" customHeight="1" x14ac:dyDescent="0.25">
      <c r="A121" s="9"/>
      <c r="B121" s="10"/>
      <c r="C121" s="11"/>
      <c r="D121" s="2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9"/>
      <c r="AK121" s="37"/>
      <c r="AL121" s="37"/>
      <c r="AM121" s="37"/>
      <c r="AN121" s="37"/>
      <c r="AO121" s="37"/>
      <c r="AP121" s="37"/>
      <c r="AQ121" s="37"/>
      <c r="AR121" s="37"/>
      <c r="AS121" s="37"/>
    </row>
    <row r="122" spans="1:45" ht="12" customHeight="1" x14ac:dyDescent="0.25">
      <c r="A122" s="9"/>
      <c r="B122" s="10"/>
      <c r="C122" s="11"/>
      <c r="D122" s="2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9"/>
      <c r="AK122" s="37"/>
      <c r="AL122" s="37"/>
      <c r="AM122" s="37"/>
      <c r="AN122" s="37"/>
      <c r="AO122" s="37"/>
      <c r="AP122" s="37"/>
      <c r="AQ122" s="37"/>
      <c r="AR122" s="37"/>
      <c r="AS122" s="37"/>
    </row>
    <row r="123" spans="1:45" ht="12" customHeight="1" x14ac:dyDescent="0.25">
      <c r="A123" s="9"/>
      <c r="B123" s="10"/>
      <c r="C123" s="11"/>
      <c r="D123" s="2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9"/>
      <c r="AK123" s="37"/>
      <c r="AL123" s="37"/>
      <c r="AM123" s="37"/>
      <c r="AN123" s="37"/>
      <c r="AO123" s="37"/>
      <c r="AP123" s="37"/>
      <c r="AQ123" s="37"/>
      <c r="AR123" s="37"/>
      <c r="AS123" s="37"/>
    </row>
    <row r="124" spans="1:45" ht="12" customHeight="1" x14ac:dyDescent="0.25">
      <c r="A124" s="9"/>
      <c r="B124" s="10"/>
      <c r="C124" s="11"/>
      <c r="D124" s="2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9"/>
      <c r="AK124" s="37"/>
      <c r="AL124" s="37"/>
      <c r="AM124" s="37"/>
      <c r="AN124" s="37"/>
      <c r="AO124" s="37"/>
      <c r="AP124" s="37"/>
      <c r="AQ124" s="37"/>
      <c r="AR124" s="37"/>
      <c r="AS124" s="37"/>
    </row>
    <row r="125" spans="1:45" ht="12" customHeight="1" x14ac:dyDescent="0.25">
      <c r="A125" s="9"/>
      <c r="B125" s="10"/>
      <c r="C125" s="11"/>
      <c r="D125" s="2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9"/>
      <c r="AK125" s="37"/>
      <c r="AL125" s="37"/>
      <c r="AM125" s="37"/>
      <c r="AN125" s="37"/>
      <c r="AO125" s="37"/>
      <c r="AP125" s="37"/>
      <c r="AQ125" s="37"/>
      <c r="AR125" s="37"/>
      <c r="AS125" s="37"/>
    </row>
    <row r="126" spans="1:45" ht="12" customHeight="1" x14ac:dyDescent="0.25">
      <c r="A126" s="9"/>
      <c r="B126" s="10"/>
      <c r="C126" s="11"/>
      <c r="D126" s="2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9"/>
      <c r="AK126" s="37"/>
      <c r="AL126" s="37"/>
      <c r="AM126" s="37"/>
      <c r="AN126" s="37"/>
      <c r="AO126" s="37"/>
      <c r="AP126" s="37"/>
      <c r="AQ126" s="37"/>
      <c r="AR126" s="37"/>
      <c r="AS126" s="37"/>
    </row>
    <row r="127" spans="1:45" ht="12" customHeight="1" x14ac:dyDescent="0.25">
      <c r="A127" s="9"/>
      <c r="B127" s="10"/>
      <c r="C127" s="11"/>
      <c r="D127" s="2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9"/>
      <c r="AK127" s="37"/>
      <c r="AL127" s="37"/>
      <c r="AM127" s="37"/>
      <c r="AN127" s="37"/>
      <c r="AO127" s="37"/>
      <c r="AP127" s="37"/>
      <c r="AQ127" s="37"/>
      <c r="AR127" s="37"/>
      <c r="AS127" s="37"/>
    </row>
    <row r="128" spans="1:45" ht="12" customHeight="1" x14ac:dyDescent="0.25">
      <c r="A128" s="9"/>
      <c r="B128" s="10"/>
      <c r="C128" s="11"/>
      <c r="D128" s="2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9"/>
      <c r="AK128" s="37"/>
      <c r="AL128" s="37"/>
      <c r="AM128" s="37"/>
      <c r="AN128" s="37"/>
      <c r="AO128" s="37"/>
      <c r="AP128" s="37"/>
      <c r="AQ128" s="37"/>
      <c r="AR128" s="37"/>
      <c r="AS128" s="37"/>
    </row>
    <row r="129" spans="1:45" ht="12" customHeight="1" x14ac:dyDescent="0.25">
      <c r="A129" s="9"/>
      <c r="B129" s="10"/>
      <c r="C129" s="11"/>
      <c r="D129" s="2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9"/>
      <c r="AK129" s="37"/>
      <c r="AL129" s="37"/>
      <c r="AM129" s="37"/>
      <c r="AN129" s="37"/>
      <c r="AO129" s="37"/>
      <c r="AP129" s="37"/>
      <c r="AQ129" s="37"/>
      <c r="AR129" s="37"/>
      <c r="AS129" s="37"/>
    </row>
    <row r="130" spans="1:45" ht="12" customHeight="1" x14ac:dyDescent="0.25">
      <c r="A130" s="9"/>
      <c r="B130" s="10"/>
      <c r="C130" s="11"/>
      <c r="D130" s="2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9"/>
      <c r="AK130" s="37"/>
      <c r="AL130" s="37"/>
      <c r="AM130" s="37"/>
      <c r="AN130" s="37"/>
      <c r="AO130" s="37"/>
      <c r="AP130" s="37"/>
      <c r="AQ130" s="37"/>
      <c r="AR130" s="37"/>
      <c r="AS130" s="37"/>
    </row>
    <row r="131" spans="1:45" ht="12" customHeight="1" x14ac:dyDescent="0.25">
      <c r="A131" s="9"/>
      <c r="B131" s="10"/>
      <c r="C131" s="11"/>
      <c r="D131" s="2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9"/>
      <c r="AK131" s="37"/>
      <c r="AL131" s="37"/>
      <c r="AM131" s="37"/>
      <c r="AN131" s="37"/>
      <c r="AO131" s="37"/>
      <c r="AP131" s="37"/>
      <c r="AQ131" s="37"/>
      <c r="AR131" s="37"/>
      <c r="AS131" s="37"/>
    </row>
    <row r="132" spans="1:45" ht="12" customHeight="1" x14ac:dyDescent="0.25">
      <c r="A132" s="9"/>
      <c r="B132" s="10"/>
      <c r="C132" s="11"/>
      <c r="D132" s="2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9"/>
      <c r="AK132" s="37"/>
      <c r="AL132" s="37"/>
      <c r="AM132" s="37"/>
      <c r="AN132" s="37"/>
      <c r="AO132" s="37"/>
      <c r="AP132" s="37"/>
      <c r="AQ132" s="37"/>
      <c r="AR132" s="37"/>
      <c r="AS132" s="37"/>
    </row>
    <row r="133" spans="1:45" ht="12" customHeight="1" x14ac:dyDescent="0.25">
      <c r="A133" s="9"/>
      <c r="B133" s="10"/>
      <c r="C133" s="11"/>
      <c r="D133" s="2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9"/>
      <c r="AK133" s="37"/>
      <c r="AL133" s="37"/>
      <c r="AM133" s="37"/>
      <c r="AN133" s="37"/>
      <c r="AO133" s="37"/>
      <c r="AP133" s="37"/>
      <c r="AQ133" s="37"/>
      <c r="AR133" s="37"/>
      <c r="AS133" s="37"/>
    </row>
    <row r="134" spans="1:45" ht="12" customHeight="1" x14ac:dyDescent="0.25">
      <c r="A134" s="9"/>
      <c r="B134" s="10"/>
      <c r="C134" s="11"/>
      <c r="D134" s="2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9"/>
      <c r="AK134" s="37"/>
      <c r="AL134" s="37"/>
      <c r="AM134" s="37"/>
      <c r="AN134" s="37"/>
      <c r="AO134" s="37"/>
      <c r="AP134" s="37"/>
      <c r="AQ134" s="37"/>
      <c r="AR134" s="37"/>
      <c r="AS134" s="37"/>
    </row>
    <row r="135" spans="1:45" ht="12" customHeight="1" x14ac:dyDescent="0.25">
      <c r="A135" s="9"/>
      <c r="B135" s="10"/>
      <c r="C135" s="11"/>
      <c r="D135" s="2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9"/>
      <c r="AK135" s="37"/>
      <c r="AL135" s="37"/>
      <c r="AM135" s="37"/>
      <c r="AN135" s="37"/>
      <c r="AO135" s="37"/>
      <c r="AP135" s="37"/>
      <c r="AQ135" s="37"/>
      <c r="AR135" s="37"/>
      <c r="AS135" s="37"/>
    </row>
    <row r="136" spans="1:45" ht="12" customHeight="1" x14ac:dyDescent="0.25">
      <c r="A136" s="9"/>
      <c r="B136" s="10"/>
      <c r="C136" s="11"/>
      <c r="D136" s="2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9"/>
      <c r="AK136" s="37"/>
      <c r="AL136" s="37"/>
      <c r="AM136" s="37"/>
      <c r="AN136" s="37"/>
      <c r="AO136" s="37"/>
      <c r="AP136" s="37"/>
      <c r="AQ136" s="37"/>
      <c r="AR136" s="37"/>
      <c r="AS136" s="37"/>
    </row>
    <row r="137" spans="1:45" ht="12" customHeight="1" x14ac:dyDescent="0.25">
      <c r="A137" s="9"/>
      <c r="B137" s="10"/>
      <c r="C137" s="11"/>
      <c r="D137" s="2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9"/>
      <c r="AK137" s="37"/>
      <c r="AL137" s="37"/>
      <c r="AM137" s="37"/>
      <c r="AN137" s="37"/>
      <c r="AO137" s="37"/>
      <c r="AP137" s="37"/>
      <c r="AQ137" s="37"/>
      <c r="AR137" s="37"/>
      <c r="AS137" s="37"/>
    </row>
    <row r="138" spans="1:45" ht="12" customHeight="1" x14ac:dyDescent="0.25">
      <c r="A138" s="9"/>
      <c r="B138" s="10"/>
      <c r="C138" s="11"/>
      <c r="D138" s="2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9"/>
      <c r="AK138" s="37"/>
      <c r="AL138" s="37"/>
      <c r="AM138" s="37"/>
      <c r="AN138" s="37"/>
      <c r="AO138" s="37"/>
      <c r="AP138" s="37"/>
      <c r="AQ138" s="37"/>
      <c r="AR138" s="37"/>
      <c r="AS138" s="37"/>
    </row>
    <row r="139" spans="1:45" ht="12" customHeight="1" x14ac:dyDescent="0.25">
      <c r="A139" s="9"/>
      <c r="B139" s="10"/>
      <c r="C139" s="11"/>
      <c r="D139" s="2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9"/>
      <c r="AK139" s="37"/>
      <c r="AL139" s="37"/>
      <c r="AM139" s="37"/>
      <c r="AN139" s="37"/>
      <c r="AO139" s="37"/>
      <c r="AP139" s="37"/>
      <c r="AQ139" s="37"/>
      <c r="AR139" s="37"/>
      <c r="AS139" s="37"/>
    </row>
    <row r="140" spans="1:45" ht="12" customHeight="1" x14ac:dyDescent="0.25">
      <c r="A140" s="9"/>
      <c r="B140" s="10"/>
      <c r="C140" s="11"/>
      <c r="D140" s="2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9"/>
      <c r="AK140" s="37"/>
      <c r="AL140" s="37"/>
      <c r="AM140" s="37"/>
      <c r="AN140" s="37"/>
      <c r="AO140" s="37"/>
      <c r="AP140" s="37"/>
      <c r="AQ140" s="37"/>
      <c r="AR140" s="37"/>
      <c r="AS140" s="37"/>
    </row>
    <row r="141" spans="1:45" ht="12" customHeight="1" x14ac:dyDescent="0.25">
      <c r="A141" s="9"/>
      <c r="B141" s="10"/>
      <c r="C141" s="11"/>
      <c r="D141" s="2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9"/>
      <c r="AK141" s="37"/>
      <c r="AL141" s="37"/>
      <c r="AM141" s="37"/>
      <c r="AN141" s="37"/>
      <c r="AO141" s="37"/>
      <c r="AP141" s="37"/>
      <c r="AQ141" s="37"/>
      <c r="AR141" s="37"/>
      <c r="AS141" s="37"/>
    </row>
    <row r="142" spans="1:45" ht="12" customHeight="1" x14ac:dyDescent="0.25">
      <c r="A142" s="9"/>
      <c r="B142" s="10"/>
      <c r="C142" s="11"/>
      <c r="D142" s="2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9"/>
      <c r="AK142" s="37"/>
      <c r="AL142" s="37"/>
      <c r="AM142" s="37"/>
      <c r="AN142" s="37"/>
      <c r="AO142" s="37"/>
      <c r="AP142" s="37"/>
      <c r="AQ142" s="37"/>
      <c r="AR142" s="37"/>
      <c r="AS142" s="37"/>
    </row>
    <row r="143" spans="1:45" ht="12" customHeight="1" x14ac:dyDescent="0.25">
      <c r="A143" s="9"/>
      <c r="B143" s="10"/>
      <c r="C143" s="11"/>
      <c r="D143" s="2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9"/>
      <c r="AK143" s="37"/>
      <c r="AL143" s="37"/>
      <c r="AM143" s="37"/>
      <c r="AN143" s="37"/>
      <c r="AO143" s="37"/>
      <c r="AP143" s="37"/>
      <c r="AQ143" s="37"/>
      <c r="AR143" s="37"/>
      <c r="AS143" s="37"/>
    </row>
    <row r="144" spans="1:45" ht="12" customHeight="1" x14ac:dyDescent="0.25">
      <c r="A144" s="9"/>
      <c r="B144" s="10"/>
      <c r="C144" s="11"/>
      <c r="D144" s="2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9"/>
      <c r="AK144" s="37"/>
      <c r="AL144" s="37"/>
      <c r="AM144" s="37"/>
      <c r="AN144" s="37"/>
      <c r="AO144" s="37"/>
      <c r="AP144" s="37"/>
      <c r="AQ144" s="37"/>
      <c r="AR144" s="37"/>
      <c r="AS144" s="37"/>
    </row>
    <row r="145" spans="1:45" ht="12" customHeight="1" x14ac:dyDescent="0.25">
      <c r="A145" s="9"/>
      <c r="B145" s="10"/>
      <c r="C145" s="11"/>
      <c r="D145" s="2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9"/>
      <c r="AK145" s="37"/>
      <c r="AL145" s="37"/>
      <c r="AM145" s="37"/>
      <c r="AN145" s="37"/>
      <c r="AO145" s="37"/>
      <c r="AP145" s="37"/>
      <c r="AQ145" s="37"/>
      <c r="AR145" s="37"/>
      <c r="AS145" s="37"/>
    </row>
    <row r="146" spans="1:45" ht="12" customHeight="1" x14ac:dyDescent="0.25">
      <c r="A146" s="9"/>
      <c r="B146" s="10"/>
      <c r="C146" s="11"/>
      <c r="D146" s="2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9"/>
      <c r="AK146" s="37"/>
      <c r="AL146" s="37"/>
      <c r="AM146" s="37"/>
      <c r="AN146" s="37"/>
      <c r="AO146" s="37"/>
      <c r="AP146" s="37"/>
      <c r="AQ146" s="37"/>
      <c r="AR146" s="37"/>
      <c r="AS146" s="37"/>
    </row>
    <row r="147" spans="1:45" ht="12" customHeight="1" x14ac:dyDescent="0.25">
      <c r="A147" s="9"/>
      <c r="B147" s="10"/>
      <c r="C147" s="11"/>
      <c r="D147" s="2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9"/>
      <c r="AK147" s="37"/>
      <c r="AL147" s="37"/>
      <c r="AM147" s="37"/>
      <c r="AN147" s="37"/>
      <c r="AO147" s="37"/>
      <c r="AP147" s="37"/>
      <c r="AQ147" s="37"/>
      <c r="AR147" s="37"/>
      <c r="AS147" s="37"/>
    </row>
    <row r="148" spans="1:45" ht="12" customHeight="1" x14ac:dyDescent="0.25">
      <c r="A148" s="9"/>
      <c r="B148" s="10"/>
      <c r="C148" s="11"/>
      <c r="D148" s="2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9"/>
      <c r="AK148" s="37"/>
      <c r="AL148" s="37"/>
      <c r="AM148" s="37"/>
      <c r="AN148" s="37"/>
      <c r="AO148" s="37"/>
      <c r="AP148" s="37"/>
      <c r="AQ148" s="37"/>
      <c r="AR148" s="37"/>
      <c r="AS148" s="37"/>
    </row>
    <row r="149" spans="1:45" ht="12" customHeight="1" x14ac:dyDescent="0.25">
      <c r="A149" s="9"/>
      <c r="B149" s="10"/>
      <c r="C149" s="11"/>
      <c r="D149" s="2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9"/>
      <c r="AK149" s="37"/>
      <c r="AL149" s="37"/>
      <c r="AM149" s="37"/>
      <c r="AN149" s="37"/>
      <c r="AO149" s="37"/>
      <c r="AP149" s="37"/>
      <c r="AQ149" s="37"/>
      <c r="AR149" s="37"/>
      <c r="AS149" s="37"/>
    </row>
    <row r="150" spans="1:45" ht="12" customHeight="1" x14ac:dyDescent="0.25">
      <c r="A150" s="9"/>
      <c r="B150" s="10"/>
      <c r="C150" s="11"/>
      <c r="D150" s="2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9"/>
      <c r="AK150" s="37"/>
      <c r="AL150" s="37"/>
      <c r="AM150" s="37"/>
      <c r="AN150" s="37"/>
      <c r="AO150" s="37"/>
      <c r="AP150" s="37"/>
      <c r="AQ150" s="37"/>
      <c r="AR150" s="37"/>
      <c r="AS150" s="37"/>
    </row>
    <row r="151" spans="1:45" ht="12" customHeight="1" x14ac:dyDescent="0.25">
      <c r="A151" s="9"/>
      <c r="B151" s="10"/>
      <c r="C151" s="11"/>
      <c r="D151" s="2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9"/>
      <c r="AK151" s="37"/>
      <c r="AL151" s="37"/>
      <c r="AM151" s="37"/>
      <c r="AN151" s="37"/>
      <c r="AO151" s="37"/>
      <c r="AP151" s="37"/>
      <c r="AQ151" s="37"/>
      <c r="AR151" s="37"/>
      <c r="AS151" s="37"/>
    </row>
    <row r="152" spans="1:45" ht="12" customHeight="1" x14ac:dyDescent="0.25">
      <c r="A152" s="9"/>
      <c r="B152" s="10"/>
      <c r="C152" s="11"/>
      <c r="D152" s="2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9"/>
      <c r="AK152" s="37"/>
      <c r="AL152" s="37"/>
      <c r="AM152" s="37"/>
      <c r="AN152" s="37"/>
      <c r="AO152" s="37"/>
      <c r="AP152" s="37"/>
      <c r="AQ152" s="37"/>
      <c r="AR152" s="37"/>
      <c r="AS152" s="37"/>
    </row>
    <row r="153" spans="1:45" ht="12" customHeight="1" x14ac:dyDescent="0.25">
      <c r="A153" s="9"/>
      <c r="B153" s="10"/>
      <c r="C153" s="11"/>
      <c r="D153" s="2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9"/>
      <c r="AK153" s="37"/>
      <c r="AL153" s="37"/>
      <c r="AM153" s="37"/>
      <c r="AN153" s="37"/>
      <c r="AO153" s="37"/>
      <c r="AP153" s="37"/>
      <c r="AQ153" s="37"/>
      <c r="AR153" s="37"/>
      <c r="AS153" s="37"/>
    </row>
    <row r="154" spans="1:45" ht="12" customHeight="1" x14ac:dyDescent="0.25">
      <c r="A154" s="9"/>
      <c r="B154" s="10"/>
      <c r="C154" s="11"/>
      <c r="D154" s="2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9"/>
      <c r="AK154" s="37"/>
      <c r="AL154" s="37"/>
      <c r="AM154" s="37"/>
      <c r="AN154" s="37"/>
      <c r="AO154" s="37"/>
      <c r="AP154" s="37"/>
      <c r="AQ154" s="37"/>
      <c r="AR154" s="37"/>
      <c r="AS154" s="37"/>
    </row>
    <row r="155" spans="1:45" ht="12" customHeight="1" x14ac:dyDescent="0.25">
      <c r="A155" s="9"/>
      <c r="B155" s="10"/>
      <c r="C155" s="11"/>
      <c r="D155" s="2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9"/>
      <c r="AK155" s="37"/>
      <c r="AL155" s="37"/>
      <c r="AM155" s="37"/>
      <c r="AN155" s="37"/>
      <c r="AO155" s="37"/>
      <c r="AP155" s="37"/>
      <c r="AQ155" s="37"/>
      <c r="AR155" s="37"/>
      <c r="AS155" s="37"/>
    </row>
    <row r="156" spans="1:45" ht="12" customHeight="1" x14ac:dyDescent="0.25">
      <c r="A156" s="9"/>
      <c r="B156" s="10"/>
      <c r="C156" s="11"/>
      <c r="D156" s="2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9"/>
      <c r="AK156" s="37"/>
      <c r="AL156" s="37"/>
      <c r="AM156" s="37"/>
      <c r="AN156" s="37"/>
      <c r="AO156" s="37"/>
      <c r="AP156" s="37"/>
      <c r="AQ156" s="37"/>
      <c r="AR156" s="37"/>
      <c r="AS156" s="37"/>
    </row>
    <row r="157" spans="1:45" ht="12" customHeight="1" x14ac:dyDescent="0.25">
      <c r="A157" s="9"/>
      <c r="B157" s="10"/>
      <c r="C157" s="11"/>
      <c r="D157" s="2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9"/>
      <c r="AK157" s="37"/>
      <c r="AL157" s="37"/>
      <c r="AM157" s="37"/>
      <c r="AN157" s="37"/>
      <c r="AO157" s="37"/>
      <c r="AP157" s="37"/>
      <c r="AQ157" s="37"/>
      <c r="AR157" s="37"/>
      <c r="AS157" s="37"/>
    </row>
    <row r="158" spans="1:45" ht="12" customHeight="1" x14ac:dyDescent="0.25">
      <c r="A158" s="9"/>
      <c r="B158" s="10"/>
      <c r="C158" s="11"/>
      <c r="D158" s="2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9"/>
      <c r="AK158" s="37"/>
      <c r="AL158" s="37"/>
      <c r="AM158" s="37"/>
      <c r="AN158" s="37"/>
      <c r="AO158" s="37"/>
      <c r="AP158" s="37"/>
      <c r="AQ158" s="37"/>
      <c r="AR158" s="37"/>
      <c r="AS158" s="37"/>
    </row>
    <row r="159" spans="1:45" ht="12" customHeight="1" x14ac:dyDescent="0.25">
      <c r="A159" s="9"/>
      <c r="B159" s="10"/>
      <c r="C159" s="11"/>
      <c r="D159" s="2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9"/>
      <c r="AK159" s="37"/>
      <c r="AL159" s="37"/>
      <c r="AM159" s="37"/>
      <c r="AN159" s="37"/>
      <c r="AO159" s="37"/>
      <c r="AP159" s="37"/>
      <c r="AQ159" s="37"/>
      <c r="AR159" s="37"/>
      <c r="AS159" s="37"/>
    </row>
    <row r="160" spans="1:45" ht="12" customHeight="1" x14ac:dyDescent="0.25">
      <c r="A160" s="9"/>
      <c r="B160" s="10"/>
      <c r="C160" s="11"/>
      <c r="D160" s="2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9"/>
      <c r="AK160" s="37"/>
      <c r="AL160" s="37"/>
      <c r="AM160" s="37"/>
      <c r="AN160" s="37"/>
      <c r="AO160" s="37"/>
      <c r="AP160" s="37"/>
      <c r="AQ160" s="37"/>
      <c r="AR160" s="37"/>
      <c r="AS160" s="37"/>
    </row>
    <row r="161" spans="1:45" ht="12" customHeight="1" x14ac:dyDescent="0.25">
      <c r="A161" s="9"/>
      <c r="B161" s="10"/>
      <c r="C161" s="11"/>
      <c r="D161" s="2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9"/>
      <c r="AK161" s="37"/>
      <c r="AL161" s="37"/>
      <c r="AM161" s="37"/>
      <c r="AN161" s="37"/>
      <c r="AO161" s="37"/>
      <c r="AP161" s="37"/>
      <c r="AQ161" s="37"/>
      <c r="AR161" s="37"/>
      <c r="AS161" s="37"/>
    </row>
    <row r="162" spans="1:45" ht="12" customHeight="1" x14ac:dyDescent="0.25">
      <c r="A162" s="9"/>
      <c r="B162" s="10"/>
      <c r="C162" s="11"/>
      <c r="D162" s="2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9"/>
      <c r="AK162" s="37"/>
      <c r="AL162" s="37"/>
      <c r="AM162" s="37"/>
      <c r="AN162" s="37"/>
      <c r="AO162" s="37"/>
      <c r="AP162" s="37"/>
      <c r="AQ162" s="37"/>
      <c r="AR162" s="37"/>
      <c r="AS162" s="37"/>
    </row>
    <row r="163" spans="1:45" ht="12" customHeight="1" x14ac:dyDescent="0.25">
      <c r="A163" s="9"/>
      <c r="B163" s="10"/>
      <c r="C163" s="11"/>
      <c r="D163" s="2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9"/>
      <c r="AK163" s="37"/>
      <c r="AL163" s="37"/>
      <c r="AM163" s="37"/>
      <c r="AN163" s="37"/>
      <c r="AO163" s="37"/>
      <c r="AP163" s="37"/>
      <c r="AQ163" s="37"/>
      <c r="AR163" s="37"/>
      <c r="AS163" s="37"/>
    </row>
    <row r="164" spans="1:45" ht="12" customHeight="1" x14ac:dyDescent="0.25">
      <c r="A164" s="9"/>
      <c r="B164" s="10"/>
      <c r="C164" s="11"/>
      <c r="D164" s="2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9"/>
      <c r="AK164" s="37"/>
      <c r="AL164" s="37"/>
      <c r="AM164" s="37"/>
      <c r="AN164" s="37"/>
      <c r="AO164" s="37"/>
      <c r="AP164" s="37"/>
      <c r="AQ164" s="37"/>
      <c r="AR164" s="37"/>
      <c r="AS164" s="37"/>
    </row>
    <row r="165" spans="1:45" ht="12" customHeight="1" x14ac:dyDescent="0.25">
      <c r="A165" s="9"/>
      <c r="B165" s="10"/>
      <c r="C165" s="11"/>
      <c r="D165" s="2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9"/>
      <c r="AK165" s="37"/>
      <c r="AL165" s="37"/>
      <c r="AM165" s="37"/>
      <c r="AN165" s="37"/>
      <c r="AO165" s="37"/>
      <c r="AP165" s="37"/>
      <c r="AQ165" s="37"/>
      <c r="AR165" s="37"/>
      <c r="AS165" s="37"/>
    </row>
    <row r="166" spans="1:45" ht="12" customHeight="1" x14ac:dyDescent="0.25">
      <c r="A166" s="9"/>
      <c r="B166" s="10"/>
      <c r="C166" s="11"/>
      <c r="D166" s="2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9"/>
      <c r="AK166" s="37"/>
      <c r="AL166" s="37"/>
      <c r="AM166" s="37"/>
      <c r="AN166" s="37"/>
      <c r="AO166" s="37"/>
      <c r="AP166" s="37"/>
      <c r="AQ166" s="37"/>
      <c r="AR166" s="37"/>
      <c r="AS166" s="37"/>
    </row>
    <row r="167" spans="1:45" ht="12" customHeight="1" x14ac:dyDescent="0.25">
      <c r="A167" s="9"/>
      <c r="B167" s="10"/>
      <c r="C167" s="11"/>
      <c r="D167" s="2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9"/>
      <c r="AK167" s="37"/>
      <c r="AL167" s="37"/>
      <c r="AM167" s="37"/>
      <c r="AN167" s="37"/>
      <c r="AO167" s="37"/>
      <c r="AP167" s="37"/>
      <c r="AQ167" s="37"/>
      <c r="AR167" s="37"/>
      <c r="AS167" s="37"/>
    </row>
    <row r="168" spans="1:45" ht="12" customHeight="1" x14ac:dyDescent="0.25">
      <c r="A168" s="9"/>
      <c r="B168" s="10"/>
      <c r="C168" s="11"/>
      <c r="D168" s="2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9"/>
      <c r="AK168" s="37"/>
      <c r="AL168" s="37"/>
      <c r="AM168" s="37"/>
      <c r="AN168" s="37"/>
      <c r="AO168" s="37"/>
      <c r="AP168" s="37"/>
      <c r="AQ168" s="37"/>
      <c r="AR168" s="37"/>
      <c r="AS168" s="37"/>
    </row>
    <row r="169" spans="1:45" ht="12" customHeight="1" x14ac:dyDescent="0.25">
      <c r="A169" s="9"/>
      <c r="B169" s="10"/>
      <c r="C169" s="11"/>
      <c r="D169" s="2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9"/>
      <c r="AK169" s="37"/>
      <c r="AL169" s="37"/>
      <c r="AM169" s="37"/>
      <c r="AN169" s="37"/>
      <c r="AO169" s="37"/>
      <c r="AP169" s="37"/>
      <c r="AQ169" s="37"/>
      <c r="AR169" s="37"/>
      <c r="AS169" s="37"/>
    </row>
    <row r="170" spans="1:45" ht="12" customHeight="1" x14ac:dyDescent="0.25">
      <c r="A170" s="9"/>
      <c r="B170" s="10"/>
      <c r="C170" s="11"/>
      <c r="D170" s="2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9"/>
      <c r="AK170" s="37"/>
      <c r="AL170" s="37"/>
      <c r="AM170" s="37"/>
      <c r="AN170" s="37"/>
      <c r="AO170" s="37"/>
      <c r="AP170" s="37"/>
      <c r="AQ170" s="37"/>
      <c r="AR170" s="37"/>
      <c r="AS170" s="37"/>
    </row>
    <row r="171" spans="1:45" ht="12" customHeight="1" x14ac:dyDescent="0.25">
      <c r="A171" s="9"/>
      <c r="B171" s="10"/>
      <c r="C171" s="11"/>
      <c r="D171" s="2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9"/>
      <c r="AK171" s="37"/>
      <c r="AL171" s="37"/>
      <c r="AM171" s="37"/>
      <c r="AN171" s="37"/>
      <c r="AO171" s="37"/>
      <c r="AP171" s="37"/>
      <c r="AQ171" s="37"/>
      <c r="AR171" s="37"/>
      <c r="AS171" s="37"/>
    </row>
    <row r="172" spans="1:45" ht="12" customHeight="1" x14ac:dyDescent="0.25">
      <c r="A172" s="9"/>
      <c r="B172" s="10"/>
      <c r="C172" s="11"/>
      <c r="D172" s="2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9"/>
      <c r="AK172" s="37"/>
      <c r="AL172" s="37"/>
      <c r="AM172" s="37"/>
      <c r="AN172" s="37"/>
      <c r="AO172" s="37"/>
      <c r="AP172" s="37"/>
      <c r="AQ172" s="37"/>
      <c r="AR172" s="37"/>
      <c r="AS172" s="37"/>
    </row>
    <row r="173" spans="1:45" ht="12" customHeight="1" x14ac:dyDescent="0.25">
      <c r="A173" s="9"/>
      <c r="B173" s="10"/>
      <c r="C173" s="11"/>
      <c r="D173" s="2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9"/>
      <c r="AK173" s="37"/>
      <c r="AL173" s="37"/>
      <c r="AM173" s="37"/>
      <c r="AN173" s="37"/>
      <c r="AO173" s="37"/>
      <c r="AP173" s="37"/>
      <c r="AQ173" s="37"/>
      <c r="AR173" s="37"/>
      <c r="AS173" s="37"/>
    </row>
    <row r="174" spans="1:45" ht="12" customHeight="1" x14ac:dyDescent="0.25">
      <c r="A174" s="9"/>
      <c r="B174" s="10"/>
      <c r="C174" s="11"/>
      <c r="D174" s="2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9"/>
      <c r="AK174" s="37"/>
      <c r="AL174" s="37"/>
      <c r="AM174" s="37"/>
      <c r="AN174" s="37"/>
      <c r="AO174" s="37"/>
      <c r="AP174" s="37"/>
      <c r="AQ174" s="37"/>
      <c r="AR174" s="37"/>
      <c r="AS174" s="37"/>
    </row>
    <row r="175" spans="1:45" ht="12" customHeight="1" x14ac:dyDescent="0.25">
      <c r="A175" s="9"/>
      <c r="B175" s="10"/>
      <c r="C175" s="11"/>
      <c r="D175" s="2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9"/>
      <c r="AK175" s="37"/>
      <c r="AL175" s="37"/>
      <c r="AM175" s="37"/>
      <c r="AN175" s="37"/>
      <c r="AO175" s="37"/>
      <c r="AP175" s="37"/>
      <c r="AQ175" s="37"/>
      <c r="AR175" s="37"/>
      <c r="AS175" s="37"/>
    </row>
    <row r="176" spans="1:45" ht="12" customHeight="1" x14ac:dyDescent="0.25">
      <c r="A176" s="9"/>
      <c r="B176" s="10"/>
      <c r="C176" s="11"/>
      <c r="D176" s="2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9"/>
      <c r="AK176" s="37"/>
      <c r="AL176" s="37"/>
      <c r="AM176" s="37"/>
      <c r="AN176" s="37"/>
      <c r="AO176" s="37"/>
      <c r="AP176" s="37"/>
      <c r="AQ176" s="37"/>
      <c r="AR176" s="37"/>
      <c r="AS176" s="37"/>
    </row>
    <row r="177" spans="1:45" ht="12" customHeight="1" x14ac:dyDescent="0.25">
      <c r="A177" s="9"/>
      <c r="B177" s="10"/>
      <c r="C177" s="11"/>
      <c r="D177" s="2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9"/>
      <c r="AK177" s="37"/>
      <c r="AL177" s="37"/>
      <c r="AM177" s="37"/>
      <c r="AN177" s="37"/>
      <c r="AO177" s="37"/>
      <c r="AP177" s="37"/>
      <c r="AQ177" s="37"/>
      <c r="AR177" s="37"/>
      <c r="AS177" s="37"/>
    </row>
    <row r="178" spans="1:45" ht="12" customHeight="1" x14ac:dyDescent="0.25">
      <c r="A178" s="9"/>
      <c r="B178" s="10"/>
      <c r="C178" s="11"/>
      <c r="D178" s="2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9"/>
      <c r="AK178" s="37"/>
      <c r="AL178" s="37"/>
      <c r="AM178" s="37"/>
      <c r="AN178" s="37"/>
      <c r="AO178" s="37"/>
      <c r="AP178" s="37"/>
      <c r="AQ178" s="37"/>
      <c r="AR178" s="37"/>
      <c r="AS178" s="37"/>
    </row>
    <row r="179" spans="1:45" ht="12" customHeight="1" x14ac:dyDescent="0.25">
      <c r="A179" s="9"/>
      <c r="B179" s="10"/>
      <c r="C179" s="11"/>
      <c r="D179" s="2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9"/>
      <c r="AK179" s="37"/>
      <c r="AL179" s="37"/>
      <c r="AM179" s="37"/>
      <c r="AN179" s="37"/>
      <c r="AO179" s="37"/>
      <c r="AP179" s="37"/>
      <c r="AQ179" s="37"/>
      <c r="AR179" s="37"/>
      <c r="AS179" s="37"/>
    </row>
    <row r="180" spans="1:45" ht="12" customHeight="1" x14ac:dyDescent="0.25">
      <c r="A180" s="9"/>
      <c r="B180" s="10"/>
      <c r="C180" s="11"/>
      <c r="D180" s="2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9"/>
      <c r="AK180" s="37"/>
      <c r="AL180" s="37"/>
      <c r="AM180" s="37"/>
      <c r="AN180" s="37"/>
      <c r="AO180" s="37"/>
      <c r="AP180" s="37"/>
      <c r="AQ180" s="37"/>
      <c r="AR180" s="37"/>
      <c r="AS180" s="37"/>
    </row>
    <row r="181" spans="1:45" ht="12" customHeight="1" x14ac:dyDescent="0.25">
      <c r="A181" s="9"/>
      <c r="B181" s="10"/>
      <c r="C181" s="11"/>
      <c r="D181" s="2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9"/>
      <c r="AK181" s="37"/>
      <c r="AL181" s="37"/>
      <c r="AM181" s="37"/>
      <c r="AN181" s="37"/>
      <c r="AO181" s="37"/>
      <c r="AP181" s="37"/>
      <c r="AQ181" s="37"/>
      <c r="AR181" s="37"/>
      <c r="AS181" s="37"/>
    </row>
    <row r="182" spans="1:45" ht="12" customHeight="1" x14ac:dyDescent="0.25">
      <c r="A182" s="9"/>
      <c r="B182" s="10"/>
      <c r="C182" s="11"/>
      <c r="D182" s="2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9"/>
      <c r="AK182" s="37"/>
      <c r="AL182" s="37"/>
      <c r="AM182" s="37"/>
      <c r="AN182" s="37"/>
      <c r="AO182" s="37"/>
      <c r="AP182" s="37"/>
      <c r="AQ182" s="37"/>
      <c r="AR182" s="37"/>
      <c r="AS182" s="37"/>
    </row>
    <row r="183" spans="1:45" ht="12" customHeight="1" x14ac:dyDescent="0.25">
      <c r="A183" s="9"/>
      <c r="B183" s="10"/>
      <c r="C183" s="11"/>
      <c r="D183" s="2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9"/>
      <c r="AK183" s="37"/>
      <c r="AL183" s="37"/>
      <c r="AM183" s="37"/>
      <c r="AN183" s="37"/>
      <c r="AO183" s="37"/>
      <c r="AP183" s="37"/>
      <c r="AQ183" s="37"/>
      <c r="AR183" s="37"/>
      <c r="AS183" s="37"/>
    </row>
    <row r="184" spans="1:45" ht="12" customHeight="1" x14ac:dyDescent="0.25">
      <c r="A184" s="9"/>
      <c r="B184" s="10"/>
      <c r="C184" s="11"/>
      <c r="D184" s="2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9"/>
      <c r="AK184" s="37"/>
      <c r="AL184" s="37"/>
      <c r="AM184" s="37"/>
      <c r="AN184" s="37"/>
      <c r="AO184" s="37"/>
      <c r="AP184" s="37"/>
      <c r="AQ184" s="37"/>
      <c r="AR184" s="37"/>
      <c r="AS184" s="37"/>
    </row>
    <row r="185" spans="1:45" ht="12" customHeight="1" x14ac:dyDescent="0.25">
      <c r="A185" s="9"/>
      <c r="B185" s="10"/>
      <c r="C185" s="11"/>
      <c r="D185" s="2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9"/>
      <c r="AK185" s="37"/>
      <c r="AL185" s="37"/>
      <c r="AM185" s="37"/>
      <c r="AN185" s="37"/>
      <c r="AO185" s="37"/>
      <c r="AP185" s="37"/>
      <c r="AQ185" s="37"/>
      <c r="AR185" s="37"/>
      <c r="AS185" s="37"/>
    </row>
    <row r="186" spans="1:45" ht="12" customHeight="1" x14ac:dyDescent="0.25">
      <c r="A186" s="9"/>
      <c r="B186" s="10"/>
      <c r="C186" s="11"/>
      <c r="D186" s="2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9"/>
      <c r="AK186" s="37"/>
      <c r="AL186" s="37"/>
      <c r="AM186" s="37"/>
      <c r="AN186" s="37"/>
      <c r="AO186" s="37"/>
      <c r="AP186" s="37"/>
      <c r="AQ186" s="37"/>
      <c r="AR186" s="37"/>
      <c r="AS186" s="37"/>
    </row>
    <row r="187" spans="1:45" ht="12" customHeight="1" x14ac:dyDescent="0.25">
      <c r="A187" s="9"/>
      <c r="B187" s="10"/>
      <c r="C187" s="11"/>
      <c r="D187" s="2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9"/>
      <c r="AK187" s="37"/>
      <c r="AL187" s="37"/>
      <c r="AM187" s="37"/>
      <c r="AN187" s="37"/>
      <c r="AO187" s="37"/>
      <c r="AP187" s="37"/>
      <c r="AQ187" s="37"/>
      <c r="AR187" s="37"/>
      <c r="AS187" s="37"/>
    </row>
    <row r="188" spans="1:45" ht="12" customHeight="1" x14ac:dyDescent="0.25">
      <c r="A188" s="9"/>
      <c r="B188" s="10"/>
      <c r="C188" s="11"/>
      <c r="D188" s="2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9"/>
      <c r="AK188" s="37"/>
      <c r="AL188" s="37"/>
      <c r="AM188" s="37"/>
      <c r="AN188" s="37"/>
      <c r="AO188" s="37"/>
      <c r="AP188" s="37"/>
      <c r="AQ188" s="37"/>
      <c r="AR188" s="37"/>
      <c r="AS188" s="37"/>
    </row>
    <row r="189" spans="1:45" ht="12" customHeight="1" x14ac:dyDescent="0.25">
      <c r="A189" s="9"/>
      <c r="B189" s="10"/>
      <c r="C189" s="11"/>
      <c r="D189" s="2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9"/>
      <c r="AK189" s="37"/>
      <c r="AL189" s="37"/>
      <c r="AM189" s="37"/>
      <c r="AN189" s="37"/>
      <c r="AO189" s="37"/>
      <c r="AP189" s="37"/>
      <c r="AQ189" s="37"/>
      <c r="AR189" s="37"/>
      <c r="AS189" s="37"/>
    </row>
    <row r="190" spans="1:45" ht="12" customHeight="1" x14ac:dyDescent="0.25">
      <c r="A190" s="9"/>
      <c r="B190" s="10"/>
      <c r="C190" s="11"/>
      <c r="D190" s="2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9"/>
      <c r="AK190" s="37"/>
      <c r="AL190" s="37"/>
      <c r="AM190" s="37"/>
      <c r="AN190" s="37"/>
      <c r="AO190" s="37"/>
      <c r="AP190" s="37"/>
      <c r="AQ190" s="37"/>
      <c r="AR190" s="37"/>
      <c r="AS190" s="37"/>
    </row>
    <row r="191" spans="1:45" ht="12" customHeight="1" x14ac:dyDescent="0.25">
      <c r="A191" s="9"/>
      <c r="B191" s="10"/>
      <c r="C191" s="11"/>
      <c r="D191" s="2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9"/>
      <c r="AK191" s="37"/>
      <c r="AL191" s="37"/>
      <c r="AM191" s="37"/>
      <c r="AN191" s="37"/>
      <c r="AO191" s="37"/>
      <c r="AP191" s="37"/>
      <c r="AQ191" s="37"/>
      <c r="AR191" s="37"/>
      <c r="AS191" s="37"/>
    </row>
    <row r="192" spans="1:45" ht="12" customHeight="1" x14ac:dyDescent="0.25">
      <c r="A192" s="9"/>
      <c r="B192" s="10"/>
      <c r="C192" s="11"/>
      <c r="D192" s="2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9"/>
      <c r="AK192" s="37"/>
      <c r="AL192" s="37"/>
      <c r="AM192" s="37"/>
      <c r="AN192" s="37"/>
      <c r="AO192" s="37"/>
      <c r="AP192" s="37"/>
      <c r="AQ192" s="37"/>
      <c r="AR192" s="37"/>
      <c r="AS192" s="37"/>
    </row>
    <row r="193" spans="1:45" ht="12" customHeight="1" x14ac:dyDescent="0.25">
      <c r="A193" s="9"/>
      <c r="B193" s="10"/>
      <c r="C193" s="11"/>
      <c r="D193" s="2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9"/>
      <c r="AK193" s="37"/>
      <c r="AL193" s="37"/>
      <c r="AM193" s="37"/>
      <c r="AN193" s="37"/>
      <c r="AO193" s="37"/>
      <c r="AP193" s="37"/>
      <c r="AQ193" s="37"/>
      <c r="AR193" s="37"/>
      <c r="AS193" s="37"/>
    </row>
    <row r="194" spans="1:45" ht="12" customHeight="1" x14ac:dyDescent="0.25">
      <c r="A194" s="9"/>
      <c r="B194" s="10"/>
      <c r="C194" s="11"/>
      <c r="D194" s="2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9"/>
      <c r="AK194" s="37"/>
      <c r="AL194" s="37"/>
      <c r="AM194" s="37"/>
      <c r="AN194" s="37"/>
      <c r="AO194" s="37"/>
      <c r="AP194" s="37"/>
      <c r="AQ194" s="37"/>
      <c r="AR194" s="37"/>
      <c r="AS194" s="37"/>
    </row>
    <row r="195" spans="1:45" ht="12" customHeight="1" x14ac:dyDescent="0.25">
      <c r="A195" s="9"/>
      <c r="B195" s="10"/>
      <c r="C195" s="11"/>
      <c r="D195" s="2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9"/>
      <c r="AK195" s="37"/>
      <c r="AL195" s="37"/>
      <c r="AM195" s="37"/>
      <c r="AN195" s="37"/>
      <c r="AO195" s="37"/>
      <c r="AP195" s="37"/>
      <c r="AQ195" s="37"/>
      <c r="AR195" s="37"/>
      <c r="AS195" s="37"/>
    </row>
    <row r="196" spans="1:45" ht="12" customHeight="1" x14ac:dyDescent="0.25">
      <c r="A196" s="9"/>
      <c r="B196" s="10"/>
      <c r="C196" s="11"/>
      <c r="D196" s="2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9"/>
      <c r="AK196" s="37"/>
      <c r="AL196" s="37"/>
      <c r="AM196" s="37"/>
      <c r="AN196" s="37"/>
      <c r="AO196" s="37"/>
      <c r="AP196" s="37"/>
      <c r="AQ196" s="37"/>
      <c r="AR196" s="37"/>
      <c r="AS196" s="37"/>
    </row>
    <row r="197" spans="1:45" ht="12" customHeight="1" x14ac:dyDescent="0.25">
      <c r="A197" s="9"/>
      <c r="B197" s="10"/>
      <c r="C197" s="11"/>
      <c r="D197" s="2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9"/>
      <c r="AK197" s="37"/>
      <c r="AL197" s="37"/>
      <c r="AM197" s="37"/>
      <c r="AN197" s="37"/>
      <c r="AO197" s="37"/>
      <c r="AP197" s="37"/>
      <c r="AQ197" s="37"/>
      <c r="AR197" s="37"/>
      <c r="AS197" s="37"/>
    </row>
    <row r="198" spans="1:45" ht="12" customHeight="1" x14ac:dyDescent="0.25">
      <c r="A198" s="9"/>
      <c r="B198" s="10"/>
      <c r="C198" s="11"/>
      <c r="D198" s="2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9"/>
      <c r="AK198" s="37"/>
      <c r="AL198" s="37"/>
      <c r="AM198" s="37"/>
      <c r="AN198" s="37"/>
      <c r="AO198" s="37"/>
      <c r="AP198" s="37"/>
      <c r="AQ198" s="37"/>
      <c r="AR198" s="37"/>
      <c r="AS198" s="37"/>
    </row>
    <row r="199" spans="1:45" ht="12" customHeight="1" x14ac:dyDescent="0.25">
      <c r="A199" s="9"/>
      <c r="B199" s="10"/>
      <c r="C199" s="11"/>
      <c r="D199" s="2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9"/>
      <c r="AK199" s="37"/>
      <c r="AL199" s="37"/>
      <c r="AM199" s="37"/>
      <c r="AN199" s="37"/>
      <c r="AO199" s="37"/>
      <c r="AP199" s="37"/>
      <c r="AQ199" s="37"/>
      <c r="AR199" s="37"/>
      <c r="AS199" s="37"/>
    </row>
    <row r="200" spans="1:45" ht="12" customHeight="1" x14ac:dyDescent="0.25">
      <c r="A200" s="9"/>
      <c r="B200" s="10"/>
      <c r="C200" s="11"/>
      <c r="D200" s="2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9"/>
      <c r="AK200" s="37"/>
      <c r="AL200" s="37"/>
      <c r="AM200" s="37"/>
      <c r="AN200" s="37"/>
      <c r="AO200" s="37"/>
      <c r="AP200" s="37"/>
      <c r="AQ200" s="37"/>
      <c r="AR200" s="37"/>
      <c r="AS200" s="37"/>
    </row>
    <row r="201" spans="1:45" ht="12" customHeight="1" x14ac:dyDescent="0.25">
      <c r="A201" s="9"/>
      <c r="B201" s="10"/>
      <c r="C201" s="11"/>
      <c r="D201" s="2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9"/>
      <c r="AK201" s="37"/>
      <c r="AL201" s="37"/>
      <c r="AM201" s="37"/>
      <c r="AN201" s="37"/>
      <c r="AO201" s="37"/>
      <c r="AP201" s="37"/>
      <c r="AQ201" s="37"/>
      <c r="AR201" s="37"/>
      <c r="AS201" s="37"/>
    </row>
    <row r="202" spans="1:45" ht="12" customHeight="1" x14ac:dyDescent="0.25">
      <c r="A202" s="9"/>
      <c r="B202" s="10"/>
      <c r="C202" s="11"/>
      <c r="D202" s="2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9"/>
      <c r="AK202" s="37"/>
      <c r="AL202" s="37"/>
      <c r="AM202" s="37"/>
      <c r="AN202" s="37"/>
      <c r="AO202" s="37"/>
      <c r="AP202" s="37"/>
      <c r="AQ202" s="37"/>
      <c r="AR202" s="37"/>
      <c r="AS202" s="37"/>
    </row>
    <row r="203" spans="1:45" ht="12" customHeight="1" x14ac:dyDescent="0.25">
      <c r="A203" s="9"/>
      <c r="B203" s="10"/>
      <c r="C203" s="11"/>
      <c r="D203" s="2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9"/>
      <c r="AK203" s="37"/>
      <c r="AL203" s="37"/>
      <c r="AM203" s="37"/>
      <c r="AN203" s="37"/>
      <c r="AO203" s="37"/>
      <c r="AP203" s="37"/>
      <c r="AQ203" s="37"/>
      <c r="AR203" s="37"/>
      <c r="AS203" s="37"/>
    </row>
    <row r="204" spans="1:45" ht="12" customHeight="1" x14ac:dyDescent="0.25">
      <c r="A204" s="9"/>
      <c r="B204" s="10"/>
      <c r="C204" s="11"/>
      <c r="D204" s="2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9"/>
      <c r="AK204" s="37"/>
      <c r="AL204" s="37"/>
      <c r="AM204" s="37"/>
      <c r="AN204" s="37"/>
      <c r="AO204" s="37"/>
      <c r="AP204" s="37"/>
      <c r="AQ204" s="37"/>
      <c r="AR204" s="37"/>
      <c r="AS204" s="37"/>
    </row>
    <row r="205" spans="1:45" ht="12" customHeight="1" x14ac:dyDescent="0.25">
      <c r="A205" s="9"/>
      <c r="B205" s="10"/>
      <c r="C205" s="11"/>
      <c r="D205" s="2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9"/>
      <c r="AK205" s="37"/>
      <c r="AL205" s="37"/>
      <c r="AM205" s="37"/>
      <c r="AN205" s="37"/>
      <c r="AO205" s="37"/>
      <c r="AP205" s="37"/>
      <c r="AQ205" s="37"/>
      <c r="AR205" s="37"/>
      <c r="AS205" s="37"/>
    </row>
    <row r="206" spans="1:45" ht="12" customHeight="1" x14ac:dyDescent="0.25">
      <c r="A206" s="9"/>
      <c r="B206" s="10"/>
      <c r="C206" s="11"/>
      <c r="D206" s="2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9"/>
      <c r="AK206" s="37"/>
      <c r="AL206" s="37"/>
      <c r="AM206" s="37"/>
      <c r="AN206" s="37"/>
      <c r="AO206" s="37"/>
      <c r="AP206" s="37"/>
      <c r="AQ206" s="37"/>
      <c r="AR206" s="37"/>
      <c r="AS206" s="37"/>
    </row>
    <row r="207" spans="1:45" ht="12" customHeight="1" x14ac:dyDescent="0.25">
      <c r="A207" s="9"/>
      <c r="B207" s="10"/>
      <c r="C207" s="11"/>
      <c r="D207" s="2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9"/>
      <c r="AK207" s="37"/>
      <c r="AL207" s="37"/>
      <c r="AM207" s="37"/>
      <c r="AN207" s="37"/>
      <c r="AO207" s="37"/>
      <c r="AP207" s="37"/>
      <c r="AQ207" s="37"/>
      <c r="AR207" s="37"/>
      <c r="AS207" s="37"/>
    </row>
    <row r="208" spans="1:45" ht="12" customHeight="1" x14ac:dyDescent="0.25">
      <c r="A208" s="9"/>
      <c r="B208" s="10"/>
      <c r="C208" s="11"/>
      <c r="D208" s="2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9"/>
      <c r="AK208" s="37"/>
      <c r="AL208" s="37"/>
      <c r="AM208" s="37"/>
      <c r="AN208" s="37"/>
      <c r="AO208" s="37"/>
      <c r="AP208" s="37"/>
      <c r="AQ208" s="37"/>
      <c r="AR208" s="37"/>
      <c r="AS208" s="37"/>
    </row>
    <row r="209" spans="1:45" ht="12" customHeight="1" x14ac:dyDescent="0.25">
      <c r="A209" s="9"/>
      <c r="B209" s="10"/>
      <c r="C209" s="11"/>
      <c r="D209" s="2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9"/>
      <c r="AK209" s="37"/>
      <c r="AL209" s="37"/>
      <c r="AM209" s="37"/>
      <c r="AN209" s="37"/>
      <c r="AO209" s="37"/>
      <c r="AP209" s="37"/>
      <c r="AQ209" s="37"/>
      <c r="AR209" s="37"/>
      <c r="AS209" s="37"/>
    </row>
    <row r="210" spans="1:45" ht="12" customHeight="1" x14ac:dyDescent="0.25">
      <c r="A210" s="9"/>
      <c r="B210" s="10"/>
      <c r="C210" s="11"/>
      <c r="D210" s="2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9"/>
      <c r="AK210" s="37"/>
      <c r="AL210" s="37"/>
      <c r="AM210" s="37"/>
      <c r="AN210" s="37"/>
      <c r="AO210" s="37"/>
      <c r="AP210" s="37"/>
      <c r="AQ210" s="37"/>
      <c r="AR210" s="37"/>
      <c r="AS210" s="37"/>
    </row>
    <row r="211" spans="1:45" ht="12" customHeight="1" x14ac:dyDescent="0.25">
      <c r="A211" s="9"/>
      <c r="B211" s="10"/>
      <c r="C211" s="11"/>
      <c r="D211" s="2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9"/>
      <c r="AK211" s="37"/>
      <c r="AL211" s="37"/>
      <c r="AM211" s="37"/>
      <c r="AN211" s="37"/>
      <c r="AO211" s="37"/>
      <c r="AP211" s="37"/>
      <c r="AQ211" s="37"/>
      <c r="AR211" s="37"/>
      <c r="AS211" s="37"/>
    </row>
    <row r="212" spans="1:45" ht="12" customHeight="1" x14ac:dyDescent="0.25">
      <c r="A212" s="9"/>
      <c r="B212" s="10"/>
      <c r="C212" s="11"/>
      <c r="D212" s="2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9"/>
      <c r="AK212" s="37"/>
      <c r="AL212" s="37"/>
      <c r="AM212" s="37"/>
      <c r="AN212" s="37"/>
      <c r="AO212" s="37"/>
      <c r="AP212" s="37"/>
      <c r="AQ212" s="37"/>
      <c r="AR212" s="37"/>
      <c r="AS212" s="37"/>
    </row>
    <row r="213" spans="1:45" ht="12" customHeight="1" x14ac:dyDescent="0.25">
      <c r="A213" s="9"/>
      <c r="B213" s="10"/>
      <c r="C213" s="11"/>
      <c r="D213" s="2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9"/>
      <c r="AK213" s="37"/>
      <c r="AL213" s="37"/>
      <c r="AM213" s="37"/>
      <c r="AN213" s="37"/>
      <c r="AO213" s="37"/>
      <c r="AP213" s="37"/>
      <c r="AQ213" s="37"/>
      <c r="AR213" s="37"/>
      <c r="AS213" s="37"/>
    </row>
    <row r="214" spans="1:45" ht="12" customHeight="1" x14ac:dyDescent="0.25">
      <c r="A214" s="9"/>
      <c r="B214" s="10"/>
      <c r="C214" s="11"/>
      <c r="D214" s="2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9"/>
      <c r="AK214" s="37"/>
      <c r="AL214" s="37"/>
      <c r="AM214" s="37"/>
      <c r="AN214" s="37"/>
      <c r="AO214" s="37"/>
      <c r="AP214" s="37"/>
      <c r="AQ214" s="37"/>
      <c r="AR214" s="37"/>
      <c r="AS214" s="37"/>
    </row>
    <row r="215" spans="1:45" ht="12" customHeight="1" x14ac:dyDescent="0.25">
      <c r="A215" s="9"/>
      <c r="B215" s="10"/>
      <c r="C215" s="11"/>
      <c r="D215" s="2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9"/>
      <c r="AK215" s="37"/>
      <c r="AL215" s="37"/>
      <c r="AM215" s="37"/>
      <c r="AN215" s="37"/>
      <c r="AO215" s="37"/>
      <c r="AP215" s="37"/>
      <c r="AQ215" s="37"/>
      <c r="AR215" s="37"/>
      <c r="AS215" s="37"/>
    </row>
    <row r="216" spans="1:45" ht="12" customHeight="1" x14ac:dyDescent="0.25">
      <c r="A216" s="9"/>
      <c r="B216" s="10"/>
      <c r="C216" s="11"/>
      <c r="D216" s="2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9"/>
      <c r="AK216" s="37"/>
      <c r="AL216" s="37"/>
      <c r="AM216" s="37"/>
      <c r="AN216" s="37"/>
      <c r="AO216" s="37"/>
      <c r="AP216" s="37"/>
      <c r="AQ216" s="37"/>
      <c r="AR216" s="37"/>
      <c r="AS216" s="37"/>
    </row>
    <row r="217" spans="1:45" ht="12" customHeight="1" x14ac:dyDescent="0.25">
      <c r="A217" s="9"/>
      <c r="B217" s="10"/>
      <c r="C217" s="11"/>
      <c r="D217" s="2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9"/>
      <c r="AK217" s="37"/>
      <c r="AL217" s="37"/>
      <c r="AM217" s="37"/>
      <c r="AN217" s="37"/>
      <c r="AO217" s="37"/>
      <c r="AP217" s="37"/>
      <c r="AQ217" s="37"/>
      <c r="AR217" s="37"/>
      <c r="AS217" s="37"/>
    </row>
    <row r="218" spans="1:45" ht="12" customHeight="1" x14ac:dyDescent="0.25">
      <c r="A218" s="9"/>
      <c r="B218" s="10"/>
      <c r="C218" s="11"/>
      <c r="D218" s="2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9"/>
      <c r="AK218" s="37"/>
      <c r="AL218" s="37"/>
      <c r="AM218" s="37"/>
      <c r="AN218" s="37"/>
      <c r="AO218" s="37"/>
      <c r="AP218" s="37"/>
      <c r="AQ218" s="37"/>
      <c r="AR218" s="37"/>
      <c r="AS218" s="37"/>
    </row>
    <row r="219" spans="1:45" ht="12" customHeight="1" x14ac:dyDescent="0.25">
      <c r="A219" s="9"/>
      <c r="B219" s="10"/>
      <c r="C219" s="11"/>
      <c r="D219" s="2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9"/>
      <c r="AK219" s="37"/>
      <c r="AL219" s="37"/>
      <c r="AM219" s="37"/>
      <c r="AN219" s="37"/>
      <c r="AO219" s="37"/>
      <c r="AP219" s="37"/>
      <c r="AQ219" s="37"/>
      <c r="AR219" s="37"/>
      <c r="AS219" s="37"/>
    </row>
    <row r="220" spans="1:45" ht="12" customHeight="1" x14ac:dyDescent="0.25">
      <c r="A220" s="9"/>
      <c r="B220" s="10"/>
      <c r="C220" s="11"/>
      <c r="D220" s="2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9"/>
      <c r="AK220" s="37"/>
      <c r="AL220" s="37"/>
      <c r="AM220" s="37"/>
      <c r="AN220" s="37"/>
      <c r="AO220" s="37"/>
      <c r="AP220" s="37"/>
      <c r="AQ220" s="37"/>
      <c r="AR220" s="37"/>
      <c r="AS220" s="37"/>
    </row>
    <row r="221" spans="1:45" ht="12" customHeight="1" x14ac:dyDescent="0.25">
      <c r="A221" s="9"/>
      <c r="B221" s="10"/>
      <c r="C221" s="11"/>
      <c r="D221" s="2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9"/>
      <c r="AK221" s="37"/>
      <c r="AL221" s="37"/>
      <c r="AM221" s="37"/>
      <c r="AN221" s="37"/>
      <c r="AO221" s="37"/>
      <c r="AP221" s="37"/>
      <c r="AQ221" s="37"/>
      <c r="AR221" s="37"/>
      <c r="AS221" s="37"/>
    </row>
    <row r="222" spans="1:45" ht="12" customHeight="1" x14ac:dyDescent="0.25">
      <c r="A222" s="9"/>
      <c r="B222" s="10"/>
      <c r="C222" s="11"/>
      <c r="D222" s="2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9"/>
      <c r="AK222" s="37"/>
      <c r="AL222" s="37"/>
      <c r="AM222" s="37"/>
      <c r="AN222" s="37"/>
      <c r="AO222" s="37"/>
      <c r="AP222" s="37"/>
      <c r="AQ222" s="37"/>
      <c r="AR222" s="37"/>
      <c r="AS222" s="37"/>
    </row>
    <row r="223" spans="1:45" ht="12" customHeight="1" x14ac:dyDescent="0.25">
      <c r="A223" s="9"/>
      <c r="B223" s="10"/>
      <c r="C223" s="11"/>
      <c r="D223" s="2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9"/>
      <c r="AK223" s="37"/>
      <c r="AL223" s="37"/>
      <c r="AM223" s="37"/>
      <c r="AN223" s="37"/>
      <c r="AO223" s="37"/>
      <c r="AP223" s="37"/>
      <c r="AQ223" s="37"/>
      <c r="AR223" s="37"/>
      <c r="AS223" s="37"/>
    </row>
    <row r="224" spans="1:45" ht="12" customHeight="1" x14ac:dyDescent="0.25">
      <c r="A224" s="9"/>
      <c r="B224" s="10"/>
      <c r="C224" s="11"/>
      <c r="D224" s="2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9"/>
      <c r="AK224" s="37"/>
      <c r="AL224" s="37"/>
      <c r="AM224" s="37"/>
      <c r="AN224" s="37"/>
      <c r="AO224" s="37"/>
      <c r="AP224" s="37"/>
      <c r="AQ224" s="37"/>
      <c r="AR224" s="37"/>
      <c r="AS224" s="37"/>
    </row>
    <row r="225" spans="1:45" ht="12" customHeight="1" x14ac:dyDescent="0.25">
      <c r="A225" s="9"/>
      <c r="B225" s="10"/>
      <c r="C225" s="11"/>
      <c r="D225" s="2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9"/>
      <c r="AK225" s="37"/>
      <c r="AL225" s="37"/>
      <c r="AM225" s="37"/>
      <c r="AN225" s="37"/>
      <c r="AO225" s="37"/>
      <c r="AP225" s="37"/>
      <c r="AQ225" s="37"/>
      <c r="AR225" s="37"/>
      <c r="AS225" s="37"/>
    </row>
    <row r="226" spans="1:45" ht="12" customHeight="1" x14ac:dyDescent="0.25">
      <c r="A226" s="9"/>
      <c r="B226" s="10"/>
      <c r="C226" s="11"/>
      <c r="D226" s="2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9"/>
      <c r="AK226" s="37"/>
      <c r="AL226" s="37"/>
      <c r="AM226" s="37"/>
      <c r="AN226" s="37"/>
      <c r="AO226" s="37"/>
      <c r="AP226" s="37"/>
      <c r="AQ226" s="37"/>
      <c r="AR226" s="37"/>
      <c r="AS226" s="37"/>
    </row>
    <row r="227" spans="1:45" ht="12" customHeight="1" x14ac:dyDescent="0.25">
      <c r="A227" s="9"/>
      <c r="B227" s="10"/>
      <c r="C227" s="11"/>
      <c r="D227" s="2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9"/>
      <c r="AK227" s="37"/>
      <c r="AL227" s="37"/>
      <c r="AM227" s="37"/>
      <c r="AN227" s="37"/>
      <c r="AO227" s="37"/>
      <c r="AP227" s="37"/>
      <c r="AQ227" s="37"/>
      <c r="AR227" s="37"/>
      <c r="AS227" s="37"/>
    </row>
    <row r="228" spans="1:45" ht="12" customHeight="1" x14ac:dyDescent="0.25">
      <c r="A228" s="9"/>
      <c r="B228" s="10"/>
      <c r="C228" s="11"/>
      <c r="D228" s="2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9"/>
      <c r="AK228" s="37"/>
      <c r="AL228" s="37"/>
      <c r="AM228" s="37"/>
      <c r="AN228" s="37"/>
      <c r="AO228" s="37"/>
      <c r="AP228" s="37"/>
      <c r="AQ228" s="37"/>
      <c r="AR228" s="37"/>
      <c r="AS228" s="37"/>
    </row>
    <row r="229" spans="1:45" ht="12" customHeight="1" x14ac:dyDescent="0.25">
      <c r="A229" s="9"/>
      <c r="B229" s="10"/>
      <c r="C229" s="11"/>
      <c r="D229" s="2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9"/>
      <c r="AK229" s="37"/>
      <c r="AL229" s="37"/>
      <c r="AM229" s="37"/>
      <c r="AN229" s="37"/>
      <c r="AO229" s="37"/>
      <c r="AP229" s="37"/>
      <c r="AQ229" s="37"/>
      <c r="AR229" s="37"/>
      <c r="AS229" s="37"/>
    </row>
    <row r="230" spans="1:45" ht="12" customHeight="1" x14ac:dyDescent="0.25">
      <c r="A230" s="9"/>
      <c r="B230" s="10"/>
      <c r="C230" s="11"/>
      <c r="D230" s="2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9"/>
      <c r="AK230" s="37"/>
      <c r="AL230" s="37"/>
      <c r="AM230" s="37"/>
      <c r="AN230" s="37"/>
      <c r="AO230" s="37"/>
      <c r="AP230" s="37"/>
      <c r="AQ230" s="37"/>
      <c r="AR230" s="37"/>
      <c r="AS230" s="37"/>
    </row>
    <row r="231" spans="1:45" ht="12" customHeight="1" x14ac:dyDescent="0.25">
      <c r="A231" s="9"/>
      <c r="B231" s="10"/>
      <c r="C231" s="11"/>
      <c r="D231" s="2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9"/>
      <c r="AK231" s="37"/>
      <c r="AL231" s="37"/>
      <c r="AM231" s="37"/>
      <c r="AN231" s="37"/>
      <c r="AO231" s="37"/>
      <c r="AP231" s="37"/>
      <c r="AQ231" s="37"/>
      <c r="AR231" s="37"/>
      <c r="AS231" s="37"/>
    </row>
    <row r="232" spans="1:45" ht="12" customHeight="1" x14ac:dyDescent="0.25">
      <c r="A232" s="9"/>
      <c r="B232" s="10"/>
      <c r="C232" s="11"/>
      <c r="D232" s="2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9"/>
      <c r="AK232" s="37"/>
      <c r="AL232" s="37"/>
      <c r="AM232" s="37"/>
      <c r="AN232" s="37"/>
      <c r="AO232" s="37"/>
      <c r="AP232" s="37"/>
      <c r="AQ232" s="37"/>
      <c r="AR232" s="37"/>
      <c r="AS232" s="37"/>
    </row>
    <row r="233" spans="1:45" ht="12" customHeight="1" x14ac:dyDescent="0.25">
      <c r="A233" s="9"/>
      <c r="B233" s="10"/>
      <c r="C233" s="11"/>
      <c r="D233" s="2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9"/>
      <c r="AK233" s="37"/>
      <c r="AL233" s="37"/>
      <c r="AM233" s="37"/>
      <c r="AN233" s="37"/>
      <c r="AO233" s="37"/>
      <c r="AP233" s="37"/>
      <c r="AQ233" s="37"/>
      <c r="AR233" s="37"/>
      <c r="AS233" s="37"/>
    </row>
    <row r="234" spans="1:45" ht="12" customHeight="1" x14ac:dyDescent="0.25">
      <c r="A234" s="9"/>
      <c r="B234" s="10"/>
      <c r="C234" s="11"/>
      <c r="D234" s="2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9"/>
      <c r="AK234" s="37"/>
      <c r="AL234" s="37"/>
      <c r="AM234" s="37"/>
      <c r="AN234" s="37"/>
      <c r="AO234" s="37"/>
      <c r="AP234" s="37"/>
      <c r="AQ234" s="37"/>
      <c r="AR234" s="37"/>
      <c r="AS234" s="37"/>
    </row>
    <row r="235" spans="1:45" ht="12" customHeight="1" x14ac:dyDescent="0.25">
      <c r="A235" s="9"/>
      <c r="B235" s="10"/>
      <c r="C235" s="11"/>
      <c r="D235" s="2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9"/>
      <c r="AK235" s="37"/>
      <c r="AL235" s="37"/>
      <c r="AM235" s="37"/>
      <c r="AN235" s="37"/>
      <c r="AO235" s="37"/>
      <c r="AP235" s="37"/>
      <c r="AQ235" s="37"/>
      <c r="AR235" s="37"/>
      <c r="AS235" s="37"/>
    </row>
    <row r="236" spans="1:45" ht="12" customHeight="1" x14ac:dyDescent="0.25">
      <c r="A236" s="9"/>
      <c r="B236" s="10"/>
      <c r="C236" s="11"/>
      <c r="D236" s="2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9"/>
      <c r="AK236" s="37"/>
      <c r="AL236" s="37"/>
      <c r="AM236" s="37"/>
      <c r="AN236" s="37"/>
      <c r="AO236" s="37"/>
      <c r="AP236" s="37"/>
      <c r="AQ236" s="37"/>
      <c r="AR236" s="37"/>
      <c r="AS236" s="37"/>
    </row>
    <row r="237" spans="1:45" ht="12" customHeight="1" x14ac:dyDescent="0.25">
      <c r="A237" s="9"/>
      <c r="B237" s="10"/>
      <c r="C237" s="11"/>
      <c r="D237" s="2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9"/>
      <c r="AK237" s="37"/>
      <c r="AL237" s="37"/>
      <c r="AM237" s="37"/>
      <c r="AN237" s="37"/>
      <c r="AO237" s="37"/>
      <c r="AP237" s="37"/>
      <c r="AQ237" s="37"/>
      <c r="AR237" s="37"/>
      <c r="AS237" s="37"/>
    </row>
    <row r="238" spans="1:45" ht="12" customHeight="1" x14ac:dyDescent="0.25">
      <c r="A238" s="9"/>
      <c r="B238" s="10"/>
      <c r="C238" s="11"/>
      <c r="D238" s="2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9"/>
      <c r="AK238" s="37"/>
      <c r="AL238" s="37"/>
      <c r="AM238" s="37"/>
      <c r="AN238" s="37"/>
      <c r="AO238" s="37"/>
      <c r="AP238" s="37"/>
      <c r="AQ238" s="37"/>
      <c r="AR238" s="37"/>
      <c r="AS238" s="37"/>
    </row>
    <row r="239" spans="1:45" ht="12" customHeight="1" x14ac:dyDescent="0.25">
      <c r="A239" s="9"/>
      <c r="B239" s="10"/>
      <c r="C239" s="11"/>
      <c r="D239" s="2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9"/>
      <c r="AK239" s="37"/>
      <c r="AL239" s="37"/>
      <c r="AM239" s="37"/>
      <c r="AN239" s="37"/>
      <c r="AO239" s="37"/>
      <c r="AP239" s="37"/>
      <c r="AQ239" s="37"/>
      <c r="AR239" s="37"/>
      <c r="AS239" s="37"/>
    </row>
    <row r="240" spans="1:45" ht="12" customHeight="1" x14ac:dyDescent="0.25">
      <c r="A240" s="9"/>
      <c r="B240" s="10"/>
      <c r="C240" s="11"/>
      <c r="D240" s="2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9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ht="12" customHeight="1" x14ac:dyDescent="0.25">
      <c r="A241" s="9"/>
      <c r="B241" s="10"/>
      <c r="C241" s="11"/>
      <c r="D241" s="2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9"/>
      <c r="AK241" s="37"/>
      <c r="AL241" s="37"/>
      <c r="AM241" s="37"/>
      <c r="AN241" s="37"/>
      <c r="AO241" s="37"/>
      <c r="AP241" s="37"/>
      <c r="AQ241" s="37"/>
      <c r="AR241" s="37"/>
      <c r="AS241" s="37"/>
    </row>
    <row r="242" spans="1:45" ht="12" customHeight="1" x14ac:dyDescent="0.25">
      <c r="A242" s="9"/>
      <c r="B242" s="10"/>
      <c r="C242" s="11"/>
      <c r="D242" s="2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9"/>
      <c r="AK242" s="37"/>
      <c r="AL242" s="37"/>
      <c r="AM242" s="37"/>
      <c r="AN242" s="37"/>
      <c r="AO242" s="37"/>
      <c r="AP242" s="37"/>
      <c r="AQ242" s="37"/>
      <c r="AR242" s="37"/>
      <c r="AS242" s="37"/>
    </row>
    <row r="243" spans="1:45" ht="12" customHeight="1" x14ac:dyDescent="0.25">
      <c r="A243" s="9"/>
      <c r="B243" s="10"/>
      <c r="C243" s="11"/>
      <c r="D243" s="2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9"/>
      <c r="AK243" s="37"/>
      <c r="AL243" s="37"/>
      <c r="AM243" s="37"/>
      <c r="AN243" s="37"/>
      <c r="AO243" s="37"/>
      <c r="AP243" s="37"/>
      <c r="AQ243" s="37"/>
      <c r="AR243" s="37"/>
      <c r="AS243" s="37"/>
    </row>
    <row r="244" spans="1:45" ht="12" customHeight="1" x14ac:dyDescent="0.25">
      <c r="A244" s="9"/>
      <c r="B244" s="10"/>
      <c r="C244" s="11"/>
      <c r="D244" s="2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9"/>
      <c r="AK244" s="37"/>
      <c r="AL244" s="37"/>
      <c r="AM244" s="37"/>
      <c r="AN244" s="37"/>
      <c r="AO244" s="37"/>
      <c r="AP244" s="37"/>
      <c r="AQ244" s="37"/>
      <c r="AR244" s="37"/>
      <c r="AS244" s="37"/>
    </row>
    <row r="245" spans="1:45" ht="12" customHeight="1" x14ac:dyDescent="0.25">
      <c r="A245" s="9"/>
      <c r="B245" s="10"/>
      <c r="C245" s="11"/>
      <c r="D245" s="2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9"/>
      <c r="AK245" s="37"/>
      <c r="AL245" s="37"/>
      <c r="AM245" s="37"/>
      <c r="AN245" s="37"/>
      <c r="AO245" s="37"/>
      <c r="AP245" s="37"/>
      <c r="AQ245" s="37"/>
      <c r="AR245" s="37"/>
      <c r="AS245" s="37"/>
    </row>
    <row r="246" spans="1:45" ht="12" customHeight="1" x14ac:dyDescent="0.25">
      <c r="A246" s="9"/>
      <c r="B246" s="10"/>
      <c r="C246" s="11"/>
      <c r="D246" s="2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9"/>
      <c r="AK246" s="37"/>
      <c r="AL246" s="37"/>
      <c r="AM246" s="37"/>
      <c r="AN246" s="37"/>
      <c r="AO246" s="37"/>
      <c r="AP246" s="37"/>
      <c r="AQ246" s="37"/>
      <c r="AR246" s="37"/>
      <c r="AS246" s="37"/>
    </row>
    <row r="247" spans="1:45" ht="12" customHeight="1" x14ac:dyDescent="0.25">
      <c r="A247" s="9"/>
      <c r="B247" s="10"/>
      <c r="C247" s="11"/>
      <c r="D247" s="2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9"/>
      <c r="AK247" s="37"/>
      <c r="AL247" s="37"/>
      <c r="AM247" s="37"/>
      <c r="AN247" s="37"/>
      <c r="AO247" s="37"/>
      <c r="AP247" s="37"/>
      <c r="AQ247" s="37"/>
      <c r="AR247" s="37"/>
      <c r="AS247" s="37"/>
    </row>
    <row r="248" spans="1:45" ht="12" customHeight="1" x14ac:dyDescent="0.25">
      <c r="A248" s="9"/>
      <c r="B248" s="10"/>
      <c r="C248" s="11"/>
      <c r="D248" s="2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9"/>
      <c r="AK248" s="37"/>
      <c r="AL248" s="37"/>
      <c r="AM248" s="37"/>
      <c r="AN248" s="37"/>
      <c r="AO248" s="37"/>
      <c r="AP248" s="37"/>
      <c r="AQ248" s="37"/>
      <c r="AR248" s="37"/>
      <c r="AS248" s="37"/>
    </row>
    <row r="249" spans="1:45" ht="12" customHeight="1" x14ac:dyDescent="0.25">
      <c r="A249" s="9"/>
      <c r="B249" s="10"/>
      <c r="C249" s="11"/>
      <c r="D249" s="2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9"/>
      <c r="AK249" s="37"/>
      <c r="AL249" s="37"/>
      <c r="AM249" s="37"/>
      <c r="AN249" s="37"/>
      <c r="AO249" s="37"/>
      <c r="AP249" s="37"/>
      <c r="AQ249" s="37"/>
      <c r="AR249" s="37"/>
      <c r="AS249" s="37"/>
    </row>
    <row r="250" spans="1:45" ht="12" customHeight="1" x14ac:dyDescent="0.25">
      <c r="A250" s="9"/>
      <c r="B250" s="10"/>
      <c r="C250" s="11"/>
      <c r="D250" s="2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9"/>
      <c r="AK250" s="37"/>
      <c r="AL250" s="37"/>
      <c r="AM250" s="37"/>
      <c r="AN250" s="37"/>
      <c r="AO250" s="37"/>
      <c r="AP250" s="37"/>
      <c r="AQ250" s="37"/>
      <c r="AR250" s="37"/>
      <c r="AS250" s="37"/>
    </row>
    <row r="251" spans="1:45" ht="12" customHeight="1" x14ac:dyDescent="0.25">
      <c r="A251" s="9"/>
      <c r="B251" s="10"/>
      <c r="C251" s="11"/>
      <c r="D251" s="2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9"/>
      <c r="AK251" s="37"/>
      <c r="AL251" s="37"/>
      <c r="AM251" s="37"/>
      <c r="AN251" s="37"/>
      <c r="AO251" s="37"/>
      <c r="AP251" s="37"/>
      <c r="AQ251" s="37"/>
      <c r="AR251" s="37"/>
      <c r="AS251" s="37"/>
    </row>
    <row r="252" spans="1:45" ht="12" customHeight="1" x14ac:dyDescent="0.25">
      <c r="A252" s="9"/>
      <c r="B252" s="10"/>
      <c r="C252" s="11"/>
      <c r="D252" s="2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9"/>
      <c r="AK252" s="37"/>
      <c r="AL252" s="37"/>
      <c r="AM252" s="37"/>
      <c r="AN252" s="37"/>
      <c r="AO252" s="37"/>
      <c r="AP252" s="37"/>
      <c r="AQ252" s="37"/>
      <c r="AR252" s="37"/>
      <c r="AS252" s="37"/>
    </row>
    <row r="253" spans="1:45" ht="12" customHeight="1" x14ac:dyDescent="0.25">
      <c r="A253" s="9"/>
      <c r="B253" s="10"/>
      <c r="C253" s="11"/>
      <c r="D253" s="2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9"/>
      <c r="AK253" s="37"/>
      <c r="AL253" s="37"/>
      <c r="AM253" s="37"/>
      <c r="AN253" s="37"/>
      <c r="AO253" s="37"/>
      <c r="AP253" s="37"/>
      <c r="AQ253" s="37"/>
      <c r="AR253" s="37"/>
      <c r="AS253" s="37"/>
    </row>
    <row r="254" spans="1:45" ht="12" customHeight="1" x14ac:dyDescent="0.25">
      <c r="A254" s="9"/>
      <c r="B254" s="10"/>
      <c r="C254" s="11"/>
      <c r="D254" s="2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9"/>
      <c r="AK254" s="37"/>
      <c r="AL254" s="37"/>
      <c r="AM254" s="37"/>
      <c r="AN254" s="37"/>
      <c r="AO254" s="37"/>
      <c r="AP254" s="37"/>
      <c r="AQ254" s="37"/>
      <c r="AR254" s="37"/>
      <c r="AS254" s="37"/>
    </row>
    <row r="255" spans="1:45" ht="12" customHeight="1" x14ac:dyDescent="0.25">
      <c r="A255" s="9"/>
      <c r="B255" s="10"/>
      <c r="C255" s="11"/>
      <c r="D255" s="2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9"/>
      <c r="AK255" s="37"/>
      <c r="AL255" s="37"/>
      <c r="AM255" s="37"/>
      <c r="AN255" s="37"/>
      <c r="AO255" s="37"/>
      <c r="AP255" s="37"/>
      <c r="AQ255" s="37"/>
      <c r="AR255" s="37"/>
      <c r="AS255" s="37"/>
    </row>
    <row r="256" spans="1:45" ht="12" customHeight="1" x14ac:dyDescent="0.25">
      <c r="A256" s="9"/>
      <c r="B256" s="10"/>
      <c r="C256" s="11"/>
      <c r="D256" s="2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9"/>
      <c r="AK256" s="37"/>
      <c r="AL256" s="37"/>
      <c r="AM256" s="37"/>
      <c r="AN256" s="37"/>
      <c r="AO256" s="37"/>
      <c r="AP256" s="37"/>
      <c r="AQ256" s="37"/>
      <c r="AR256" s="37"/>
      <c r="AS256" s="37"/>
    </row>
    <row r="257" spans="1:45" ht="12" customHeight="1" x14ac:dyDescent="0.25">
      <c r="A257" s="9"/>
      <c r="B257" s="10"/>
      <c r="C257" s="11"/>
      <c r="D257" s="2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9"/>
      <c r="AK257" s="37"/>
      <c r="AL257" s="37"/>
      <c r="AM257" s="37"/>
      <c r="AN257" s="37"/>
      <c r="AO257" s="37"/>
      <c r="AP257" s="37"/>
      <c r="AQ257" s="37"/>
      <c r="AR257" s="37"/>
      <c r="AS257" s="37"/>
    </row>
    <row r="258" spans="1:45" ht="12" customHeight="1" x14ac:dyDescent="0.25">
      <c r="A258" s="9"/>
      <c r="B258" s="10"/>
      <c r="C258" s="11"/>
      <c r="D258" s="2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9"/>
      <c r="AK258" s="37"/>
      <c r="AL258" s="37"/>
      <c r="AM258" s="37"/>
      <c r="AN258" s="37"/>
      <c r="AO258" s="37"/>
      <c r="AP258" s="37"/>
      <c r="AQ258" s="37"/>
      <c r="AR258" s="37"/>
      <c r="AS258" s="37"/>
    </row>
    <row r="259" spans="1:45" ht="12" customHeight="1" x14ac:dyDescent="0.25">
      <c r="A259" s="9"/>
      <c r="B259" s="10"/>
      <c r="C259" s="11"/>
      <c r="D259" s="2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9"/>
      <c r="AK259" s="37"/>
      <c r="AL259" s="37"/>
      <c r="AM259" s="37"/>
      <c r="AN259" s="37"/>
      <c r="AO259" s="37"/>
      <c r="AP259" s="37"/>
      <c r="AQ259" s="37"/>
      <c r="AR259" s="37"/>
      <c r="AS259" s="37"/>
    </row>
    <row r="260" spans="1:45" ht="12" customHeight="1" x14ac:dyDescent="0.25">
      <c r="A260" s="9"/>
      <c r="B260" s="10"/>
      <c r="C260" s="11"/>
      <c r="D260" s="2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9"/>
      <c r="AK260" s="37"/>
      <c r="AL260" s="37"/>
      <c r="AM260" s="37"/>
      <c r="AN260" s="37"/>
      <c r="AO260" s="37"/>
      <c r="AP260" s="37"/>
      <c r="AQ260" s="37"/>
      <c r="AR260" s="37"/>
      <c r="AS260" s="37"/>
    </row>
    <row r="261" spans="1:45" ht="12" customHeight="1" x14ac:dyDescent="0.25">
      <c r="A261" s="9"/>
      <c r="B261" s="10"/>
      <c r="C261" s="11"/>
      <c r="D261" s="2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9"/>
      <c r="AK261" s="37"/>
      <c r="AL261" s="37"/>
      <c r="AM261" s="37"/>
      <c r="AN261" s="37"/>
      <c r="AO261" s="37"/>
      <c r="AP261" s="37"/>
      <c r="AQ261" s="37"/>
      <c r="AR261" s="37"/>
      <c r="AS261" s="37"/>
    </row>
    <row r="262" spans="1:45" ht="12" customHeight="1" x14ac:dyDescent="0.25">
      <c r="A262" s="9"/>
      <c r="B262" s="10"/>
      <c r="C262" s="11"/>
      <c r="D262" s="2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9"/>
      <c r="AK262" s="37"/>
      <c r="AL262" s="37"/>
      <c r="AM262" s="37"/>
      <c r="AN262" s="37"/>
      <c r="AO262" s="37"/>
      <c r="AP262" s="37"/>
      <c r="AQ262" s="37"/>
      <c r="AR262" s="37"/>
      <c r="AS262" s="37"/>
    </row>
    <row r="263" spans="1:45" ht="12" customHeight="1" x14ac:dyDescent="0.25">
      <c r="A263" s="9"/>
      <c r="B263" s="10"/>
      <c r="C263" s="11"/>
      <c r="D263" s="2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9"/>
      <c r="AK263" s="37"/>
      <c r="AL263" s="37"/>
      <c r="AM263" s="37"/>
      <c r="AN263" s="37"/>
      <c r="AO263" s="37"/>
      <c r="AP263" s="37"/>
      <c r="AQ263" s="37"/>
      <c r="AR263" s="37"/>
      <c r="AS263" s="37"/>
    </row>
    <row r="264" spans="1:45" ht="12" customHeight="1" x14ac:dyDescent="0.25">
      <c r="A264" s="9"/>
      <c r="B264" s="10"/>
      <c r="C264" s="11"/>
      <c r="D264" s="2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9"/>
      <c r="AK264" s="37"/>
      <c r="AL264" s="37"/>
      <c r="AM264" s="37"/>
      <c r="AN264" s="37"/>
      <c r="AO264" s="37"/>
      <c r="AP264" s="37"/>
      <c r="AQ264" s="37"/>
      <c r="AR264" s="37"/>
      <c r="AS264" s="37"/>
    </row>
    <row r="265" spans="1:45" ht="12" customHeight="1" x14ac:dyDescent="0.25">
      <c r="A265" s="9"/>
      <c r="B265" s="10"/>
      <c r="C265" s="11"/>
      <c r="D265" s="2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9"/>
      <c r="AK265" s="37"/>
      <c r="AL265" s="37"/>
      <c r="AM265" s="37"/>
      <c r="AN265" s="37"/>
      <c r="AO265" s="37"/>
      <c r="AP265" s="37"/>
      <c r="AQ265" s="37"/>
      <c r="AR265" s="37"/>
      <c r="AS265" s="37"/>
    </row>
    <row r="266" spans="1:45" ht="12" customHeight="1" x14ac:dyDescent="0.25">
      <c r="A266" s="9"/>
      <c r="B266" s="10"/>
      <c r="C266" s="11"/>
      <c r="D266" s="2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9"/>
      <c r="AK266" s="37"/>
      <c r="AL266" s="37"/>
      <c r="AM266" s="37"/>
      <c r="AN266" s="37"/>
      <c r="AO266" s="37"/>
      <c r="AP266" s="37"/>
      <c r="AQ266" s="37"/>
      <c r="AR266" s="37"/>
      <c r="AS266" s="37"/>
    </row>
    <row r="267" spans="1:45" ht="12" customHeight="1" x14ac:dyDescent="0.25">
      <c r="A267" s="9"/>
      <c r="B267" s="10"/>
      <c r="C267" s="11"/>
      <c r="D267" s="2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9"/>
      <c r="AK267" s="37"/>
      <c r="AL267" s="37"/>
      <c r="AM267" s="37"/>
      <c r="AN267" s="37"/>
      <c r="AO267" s="37"/>
      <c r="AP267" s="37"/>
      <c r="AQ267" s="37"/>
      <c r="AR267" s="37"/>
      <c r="AS267" s="37"/>
    </row>
    <row r="268" spans="1:45" ht="12" customHeight="1" x14ac:dyDescent="0.25">
      <c r="A268" s="9"/>
      <c r="B268" s="10"/>
      <c r="C268" s="11"/>
      <c r="D268" s="2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9"/>
      <c r="AK268" s="37"/>
      <c r="AL268" s="37"/>
      <c r="AM268" s="37"/>
      <c r="AN268" s="37"/>
      <c r="AO268" s="37"/>
      <c r="AP268" s="37"/>
      <c r="AQ268" s="37"/>
      <c r="AR268" s="37"/>
      <c r="AS268" s="37"/>
    </row>
    <row r="269" spans="1:45" ht="12" customHeight="1" x14ac:dyDescent="0.25">
      <c r="A269" s="9"/>
      <c r="B269" s="10"/>
      <c r="C269" s="11"/>
      <c r="D269" s="2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9"/>
      <c r="AK269" s="37"/>
      <c r="AL269" s="37"/>
      <c r="AM269" s="37"/>
      <c r="AN269" s="37"/>
      <c r="AO269" s="37"/>
      <c r="AP269" s="37"/>
      <c r="AQ269" s="37"/>
      <c r="AR269" s="37"/>
      <c r="AS269" s="37"/>
    </row>
    <row r="270" spans="1:45" ht="12" customHeight="1" x14ac:dyDescent="0.25">
      <c r="A270" s="9"/>
      <c r="B270" s="10"/>
      <c r="C270" s="11"/>
      <c r="D270" s="2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9"/>
      <c r="AK270" s="37"/>
      <c r="AL270" s="37"/>
      <c r="AM270" s="37"/>
      <c r="AN270" s="37"/>
      <c r="AO270" s="37"/>
      <c r="AP270" s="37"/>
      <c r="AQ270" s="37"/>
      <c r="AR270" s="37"/>
      <c r="AS270" s="37"/>
    </row>
    <row r="271" spans="1:45" ht="12" customHeight="1" x14ac:dyDescent="0.25">
      <c r="A271" s="9"/>
      <c r="B271" s="10"/>
      <c r="C271" s="11"/>
      <c r="D271" s="2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9"/>
      <c r="AK271" s="37"/>
      <c r="AL271" s="37"/>
      <c r="AM271" s="37"/>
      <c r="AN271" s="37"/>
      <c r="AO271" s="37"/>
      <c r="AP271" s="37"/>
      <c r="AQ271" s="37"/>
      <c r="AR271" s="37"/>
      <c r="AS271" s="37"/>
    </row>
    <row r="272" spans="1:45" ht="12" customHeight="1" x14ac:dyDescent="0.25">
      <c r="A272" s="9"/>
      <c r="B272" s="10"/>
      <c r="C272" s="11"/>
      <c r="D272" s="2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9"/>
      <c r="AK272" s="37"/>
      <c r="AL272" s="37"/>
      <c r="AM272" s="37"/>
      <c r="AN272" s="37"/>
      <c r="AO272" s="37"/>
      <c r="AP272" s="37"/>
      <c r="AQ272" s="37"/>
      <c r="AR272" s="37"/>
      <c r="AS272" s="37"/>
    </row>
    <row r="273" spans="1:45" ht="12" customHeight="1" x14ac:dyDescent="0.25">
      <c r="A273" s="9"/>
      <c r="B273" s="10"/>
      <c r="C273" s="11"/>
      <c r="D273" s="2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9"/>
      <c r="AK273" s="37"/>
      <c r="AL273" s="37"/>
      <c r="AM273" s="37"/>
      <c r="AN273" s="37"/>
      <c r="AO273" s="37"/>
      <c r="AP273" s="37"/>
      <c r="AQ273" s="37"/>
      <c r="AR273" s="37"/>
      <c r="AS273" s="37"/>
    </row>
    <row r="274" spans="1:45" ht="12" customHeight="1" x14ac:dyDescent="0.25">
      <c r="A274" s="9"/>
      <c r="B274" s="10"/>
      <c r="C274" s="11"/>
      <c r="D274" s="2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9"/>
      <c r="AK274" s="37"/>
      <c r="AL274" s="37"/>
      <c r="AM274" s="37"/>
      <c r="AN274" s="37"/>
      <c r="AO274" s="37"/>
      <c r="AP274" s="37"/>
      <c r="AQ274" s="37"/>
      <c r="AR274" s="37"/>
      <c r="AS274" s="37"/>
    </row>
    <row r="275" spans="1:45" ht="12" customHeight="1" x14ac:dyDescent="0.25">
      <c r="A275" s="9"/>
      <c r="B275" s="10"/>
      <c r="C275" s="11"/>
      <c r="D275" s="2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9"/>
      <c r="AK275" s="37"/>
      <c r="AL275" s="37"/>
      <c r="AM275" s="37"/>
      <c r="AN275" s="37"/>
      <c r="AO275" s="37"/>
      <c r="AP275" s="37"/>
      <c r="AQ275" s="37"/>
      <c r="AR275" s="37"/>
      <c r="AS275" s="37"/>
    </row>
    <row r="276" spans="1:45" ht="12" customHeight="1" x14ac:dyDescent="0.25">
      <c r="A276" s="9"/>
      <c r="B276" s="10"/>
      <c r="C276" s="11"/>
      <c r="D276" s="2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9"/>
      <c r="AK276" s="37"/>
      <c r="AL276" s="37"/>
      <c r="AM276" s="37"/>
      <c r="AN276" s="37"/>
      <c r="AO276" s="37"/>
      <c r="AP276" s="37"/>
      <c r="AQ276" s="37"/>
      <c r="AR276" s="37"/>
      <c r="AS276" s="37"/>
    </row>
    <row r="277" spans="1:45" ht="12" customHeight="1" x14ac:dyDescent="0.25">
      <c r="A277" s="9"/>
      <c r="B277" s="10"/>
      <c r="C277" s="11"/>
      <c r="D277" s="2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9"/>
      <c r="AK277" s="37"/>
      <c r="AL277" s="37"/>
      <c r="AM277" s="37"/>
      <c r="AN277" s="37"/>
      <c r="AO277" s="37"/>
      <c r="AP277" s="37"/>
      <c r="AQ277" s="37"/>
      <c r="AR277" s="37"/>
      <c r="AS277" s="37"/>
    </row>
    <row r="278" spans="1:45" ht="12" customHeight="1" x14ac:dyDescent="0.25">
      <c r="A278" s="9"/>
      <c r="B278" s="10"/>
      <c r="C278" s="11"/>
      <c r="D278" s="2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9"/>
      <c r="AK278" s="37"/>
      <c r="AL278" s="37"/>
      <c r="AM278" s="37"/>
      <c r="AN278" s="37"/>
      <c r="AO278" s="37"/>
      <c r="AP278" s="37"/>
      <c r="AQ278" s="37"/>
      <c r="AR278" s="37"/>
      <c r="AS278" s="37"/>
    </row>
    <row r="279" spans="1:45" ht="12" customHeight="1" x14ac:dyDescent="0.25">
      <c r="A279" s="9"/>
      <c r="B279" s="10"/>
      <c r="C279" s="11"/>
      <c r="D279" s="2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9"/>
      <c r="AK279" s="37"/>
      <c r="AL279" s="37"/>
      <c r="AM279" s="37"/>
      <c r="AN279" s="37"/>
      <c r="AO279" s="37"/>
      <c r="AP279" s="37"/>
      <c r="AQ279" s="37"/>
      <c r="AR279" s="37"/>
      <c r="AS279" s="37"/>
    </row>
    <row r="280" spans="1:45" ht="12" customHeight="1" x14ac:dyDescent="0.25">
      <c r="A280" s="9"/>
      <c r="B280" s="10"/>
      <c r="C280" s="11"/>
      <c r="D280" s="2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9"/>
      <c r="AK280" s="37"/>
      <c r="AL280" s="37"/>
      <c r="AM280" s="37"/>
      <c r="AN280" s="37"/>
      <c r="AO280" s="37"/>
      <c r="AP280" s="37"/>
      <c r="AQ280" s="37"/>
      <c r="AR280" s="37"/>
      <c r="AS280" s="37"/>
    </row>
    <row r="281" spans="1:45" ht="12" customHeight="1" x14ac:dyDescent="0.25">
      <c r="A281" s="9"/>
      <c r="B281" s="10"/>
      <c r="C281" s="11"/>
      <c r="D281" s="2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9"/>
      <c r="AK281" s="37"/>
      <c r="AL281" s="37"/>
      <c r="AM281" s="37"/>
      <c r="AN281" s="37"/>
      <c r="AO281" s="37"/>
      <c r="AP281" s="37"/>
      <c r="AQ281" s="37"/>
      <c r="AR281" s="37"/>
      <c r="AS281" s="37"/>
    </row>
    <row r="282" spans="1:45" ht="12" customHeight="1" x14ac:dyDescent="0.25">
      <c r="A282" s="9"/>
      <c r="B282" s="10"/>
      <c r="C282" s="11"/>
      <c r="D282" s="2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9"/>
      <c r="AK282" s="37"/>
      <c r="AL282" s="37"/>
      <c r="AM282" s="37"/>
      <c r="AN282" s="37"/>
      <c r="AO282" s="37"/>
      <c r="AP282" s="37"/>
      <c r="AQ282" s="37"/>
      <c r="AR282" s="37"/>
      <c r="AS282" s="37"/>
    </row>
    <row r="283" spans="1:45" ht="12" customHeight="1" x14ac:dyDescent="0.25">
      <c r="A283" s="9"/>
      <c r="B283" s="10"/>
      <c r="C283" s="11"/>
      <c r="D283" s="2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9"/>
      <c r="AK283" s="37"/>
      <c r="AL283" s="37"/>
      <c r="AM283" s="37"/>
      <c r="AN283" s="37"/>
      <c r="AO283" s="37"/>
      <c r="AP283" s="37"/>
      <c r="AQ283" s="37"/>
      <c r="AR283" s="37"/>
      <c r="AS283" s="37"/>
    </row>
    <row r="284" spans="1:45" ht="12" customHeight="1" x14ac:dyDescent="0.25">
      <c r="A284" s="9"/>
      <c r="B284" s="10"/>
      <c r="C284" s="11"/>
      <c r="D284" s="2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9"/>
      <c r="AK284" s="37"/>
      <c r="AL284" s="37"/>
      <c r="AM284" s="37"/>
      <c r="AN284" s="37"/>
      <c r="AO284" s="37"/>
      <c r="AP284" s="37"/>
      <c r="AQ284" s="37"/>
      <c r="AR284" s="37"/>
      <c r="AS284" s="37"/>
    </row>
    <row r="285" spans="1:45" ht="12" customHeight="1" x14ac:dyDescent="0.25">
      <c r="A285" s="9"/>
      <c r="B285" s="10"/>
      <c r="C285" s="11"/>
      <c r="D285" s="2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9"/>
      <c r="AK285" s="37"/>
      <c r="AL285" s="37"/>
      <c r="AM285" s="37"/>
      <c r="AN285" s="37"/>
      <c r="AO285" s="37"/>
      <c r="AP285" s="37"/>
      <c r="AQ285" s="37"/>
      <c r="AR285" s="37"/>
      <c r="AS285" s="37"/>
    </row>
    <row r="286" spans="1:45" ht="12" customHeight="1" x14ac:dyDescent="0.25">
      <c r="A286" s="9"/>
      <c r="B286" s="10"/>
      <c r="C286" s="11"/>
      <c r="D286" s="2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9"/>
      <c r="AK286" s="37"/>
      <c r="AL286" s="37"/>
      <c r="AM286" s="37"/>
      <c r="AN286" s="37"/>
      <c r="AO286" s="37"/>
      <c r="AP286" s="37"/>
      <c r="AQ286" s="37"/>
      <c r="AR286" s="37"/>
      <c r="AS286" s="37"/>
    </row>
    <row r="287" spans="1:45" ht="12" customHeight="1" x14ac:dyDescent="0.25">
      <c r="A287" s="9"/>
      <c r="B287" s="10"/>
      <c r="C287" s="11"/>
      <c r="D287" s="2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9"/>
      <c r="AK287" s="37"/>
      <c r="AL287" s="37"/>
      <c r="AM287" s="37"/>
      <c r="AN287" s="37"/>
      <c r="AO287" s="37"/>
      <c r="AP287" s="37"/>
      <c r="AQ287" s="37"/>
      <c r="AR287" s="37"/>
      <c r="AS287" s="37"/>
    </row>
    <row r="288" spans="1:45" ht="12" customHeight="1" x14ac:dyDescent="0.25">
      <c r="A288" s="9"/>
      <c r="B288" s="10"/>
      <c r="C288" s="11"/>
      <c r="D288" s="2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9"/>
      <c r="AK288" s="37"/>
      <c r="AL288" s="37"/>
      <c r="AM288" s="37"/>
      <c r="AN288" s="37"/>
      <c r="AO288" s="37"/>
      <c r="AP288" s="37"/>
      <c r="AQ288" s="37"/>
      <c r="AR288" s="37"/>
      <c r="AS288" s="37"/>
    </row>
    <row r="289" spans="1:45" ht="12" customHeight="1" x14ac:dyDescent="0.25">
      <c r="A289" s="9"/>
      <c r="B289" s="10"/>
      <c r="C289" s="11"/>
      <c r="D289" s="2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9"/>
      <c r="AK289" s="37"/>
      <c r="AL289" s="37"/>
      <c r="AM289" s="37"/>
      <c r="AN289" s="37"/>
      <c r="AO289" s="37"/>
      <c r="AP289" s="37"/>
      <c r="AQ289" s="37"/>
      <c r="AR289" s="37"/>
      <c r="AS289" s="37"/>
    </row>
    <row r="290" spans="1:45" ht="12" customHeight="1" x14ac:dyDescent="0.25">
      <c r="A290" s="9"/>
      <c r="B290" s="10"/>
      <c r="C290" s="11"/>
      <c r="D290" s="2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9"/>
      <c r="AK290" s="37"/>
      <c r="AL290" s="37"/>
      <c r="AM290" s="37"/>
      <c r="AN290" s="37"/>
      <c r="AO290" s="37"/>
      <c r="AP290" s="37"/>
      <c r="AQ290" s="37"/>
      <c r="AR290" s="37"/>
      <c r="AS290" s="37"/>
    </row>
    <row r="291" spans="1:45" ht="12" customHeight="1" x14ac:dyDescent="0.25">
      <c r="A291" s="9"/>
      <c r="B291" s="10"/>
      <c r="C291" s="11"/>
      <c r="D291" s="2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9"/>
      <c r="AK291" s="37"/>
      <c r="AL291" s="37"/>
      <c r="AM291" s="37"/>
      <c r="AN291" s="37"/>
      <c r="AO291" s="37"/>
      <c r="AP291" s="37"/>
      <c r="AQ291" s="37"/>
      <c r="AR291" s="37"/>
      <c r="AS291" s="37"/>
    </row>
    <row r="292" spans="1:45" ht="12" customHeight="1" x14ac:dyDescent="0.25">
      <c r="A292" s="9"/>
      <c r="B292" s="10"/>
      <c r="C292" s="11"/>
      <c r="D292" s="2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9"/>
      <c r="AK292" s="37"/>
      <c r="AL292" s="37"/>
      <c r="AM292" s="37"/>
      <c r="AN292" s="37"/>
      <c r="AO292" s="37"/>
      <c r="AP292" s="37"/>
      <c r="AQ292" s="37"/>
      <c r="AR292" s="37"/>
      <c r="AS292" s="37"/>
    </row>
    <row r="293" spans="1:45" ht="12" customHeight="1" x14ac:dyDescent="0.25">
      <c r="A293" s="9"/>
      <c r="B293" s="10"/>
      <c r="C293" s="11"/>
      <c r="D293" s="2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9"/>
      <c r="AK293" s="37"/>
      <c r="AL293" s="37"/>
      <c r="AM293" s="37"/>
      <c r="AN293" s="37"/>
      <c r="AO293" s="37"/>
      <c r="AP293" s="37"/>
      <c r="AQ293" s="37"/>
      <c r="AR293" s="37"/>
      <c r="AS293" s="37"/>
    </row>
    <row r="294" spans="1:45" ht="12" customHeight="1" x14ac:dyDescent="0.25">
      <c r="A294" s="9"/>
      <c r="B294" s="10"/>
      <c r="C294" s="11"/>
      <c r="D294" s="2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9"/>
      <c r="AK294" s="37"/>
      <c r="AL294" s="37"/>
      <c r="AM294" s="37"/>
      <c r="AN294" s="37"/>
      <c r="AO294" s="37"/>
      <c r="AP294" s="37"/>
      <c r="AQ294" s="37"/>
      <c r="AR294" s="37"/>
      <c r="AS294" s="37"/>
    </row>
    <row r="295" spans="1:45" ht="12" customHeight="1" x14ac:dyDescent="0.25">
      <c r="A295" s="9"/>
      <c r="B295" s="10"/>
      <c r="C295" s="11"/>
      <c r="D295" s="2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9"/>
      <c r="AK295" s="37"/>
      <c r="AL295" s="37"/>
      <c r="AM295" s="37"/>
      <c r="AN295" s="37"/>
      <c r="AO295" s="37"/>
      <c r="AP295" s="37"/>
      <c r="AQ295" s="37"/>
      <c r="AR295" s="37"/>
      <c r="AS295" s="37"/>
    </row>
    <row r="296" spans="1:45" ht="12" customHeight="1" x14ac:dyDescent="0.25">
      <c r="A296" s="9"/>
      <c r="B296" s="10"/>
      <c r="C296" s="11"/>
      <c r="D296" s="2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9"/>
      <c r="AK296" s="37"/>
      <c r="AL296" s="37"/>
      <c r="AM296" s="37"/>
      <c r="AN296" s="37"/>
      <c r="AO296" s="37"/>
      <c r="AP296" s="37"/>
      <c r="AQ296" s="37"/>
      <c r="AR296" s="37"/>
      <c r="AS296" s="37"/>
    </row>
    <row r="297" spans="1:45" ht="12" customHeight="1" x14ac:dyDescent="0.25">
      <c r="A297" s="9"/>
      <c r="B297" s="10"/>
      <c r="C297" s="11"/>
      <c r="D297" s="2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9"/>
      <c r="AK297" s="37"/>
      <c r="AL297" s="37"/>
      <c r="AM297" s="37"/>
      <c r="AN297" s="37"/>
      <c r="AO297" s="37"/>
      <c r="AP297" s="37"/>
      <c r="AQ297" s="37"/>
      <c r="AR297" s="37"/>
      <c r="AS297" s="37"/>
    </row>
    <row r="298" spans="1:45" ht="12" customHeight="1" x14ac:dyDescent="0.25">
      <c r="A298" s="9"/>
      <c r="B298" s="10"/>
      <c r="C298" s="11"/>
      <c r="D298" s="2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9"/>
      <c r="AK298" s="37"/>
      <c r="AL298" s="37"/>
      <c r="AM298" s="37"/>
      <c r="AN298" s="37"/>
      <c r="AO298" s="37"/>
      <c r="AP298" s="37"/>
      <c r="AQ298" s="37"/>
      <c r="AR298" s="37"/>
      <c r="AS298" s="37"/>
    </row>
    <row r="299" spans="1:45" ht="12" customHeight="1" x14ac:dyDescent="0.25">
      <c r="A299" s="9"/>
      <c r="B299" s="10"/>
      <c r="C299" s="11"/>
      <c r="D299" s="2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9"/>
      <c r="AK299" s="37"/>
      <c r="AL299" s="37"/>
      <c r="AM299" s="37"/>
      <c r="AN299" s="37"/>
      <c r="AO299" s="37"/>
      <c r="AP299" s="37"/>
      <c r="AQ299" s="37"/>
      <c r="AR299" s="37"/>
      <c r="AS299" s="37"/>
    </row>
    <row r="300" spans="1:45" ht="12" customHeight="1" x14ac:dyDescent="0.25">
      <c r="A300" s="9"/>
      <c r="B300" s="10"/>
      <c r="C300" s="11"/>
      <c r="D300" s="2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9"/>
      <c r="AK300" s="37"/>
      <c r="AL300" s="37"/>
      <c r="AM300" s="37"/>
      <c r="AN300" s="37"/>
      <c r="AO300" s="37"/>
      <c r="AP300" s="37"/>
      <c r="AQ300" s="37"/>
      <c r="AR300" s="37"/>
      <c r="AS300" s="37"/>
    </row>
    <row r="301" spans="1:45" ht="12" customHeight="1" x14ac:dyDescent="0.25">
      <c r="A301" s="9"/>
      <c r="B301" s="10"/>
      <c r="C301" s="11"/>
      <c r="D301" s="2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9"/>
      <c r="AK301" s="37"/>
      <c r="AL301" s="37"/>
      <c r="AM301" s="37"/>
      <c r="AN301" s="37"/>
      <c r="AO301" s="37"/>
      <c r="AP301" s="37"/>
      <c r="AQ301" s="37"/>
      <c r="AR301" s="37"/>
      <c r="AS301" s="37"/>
    </row>
    <row r="302" spans="1:45" ht="12" customHeight="1" x14ac:dyDescent="0.25">
      <c r="A302" s="9"/>
      <c r="B302" s="10"/>
      <c r="C302" s="11"/>
      <c r="D302" s="2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9"/>
      <c r="AK302" s="37"/>
      <c r="AL302" s="37"/>
      <c r="AM302" s="37"/>
      <c r="AN302" s="37"/>
      <c r="AO302" s="37"/>
      <c r="AP302" s="37"/>
      <c r="AQ302" s="37"/>
      <c r="AR302" s="37"/>
      <c r="AS302" s="37"/>
    </row>
    <row r="303" spans="1:45" ht="12" customHeight="1" x14ac:dyDescent="0.25">
      <c r="A303" s="9"/>
      <c r="B303" s="10"/>
      <c r="C303" s="11"/>
      <c r="D303" s="2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9"/>
      <c r="AK303" s="37"/>
      <c r="AL303" s="37"/>
      <c r="AM303" s="37"/>
      <c r="AN303" s="37"/>
      <c r="AO303" s="37"/>
      <c r="AP303" s="37"/>
      <c r="AQ303" s="37"/>
      <c r="AR303" s="37"/>
      <c r="AS303" s="37"/>
    </row>
  </sheetData>
  <mergeCells count="215">
    <mergeCell ref="T96:V96"/>
    <mergeCell ref="W96:Y96"/>
    <mergeCell ref="Z96:AB96"/>
    <mergeCell ref="AC96:AE96"/>
    <mergeCell ref="AF96:AH96"/>
    <mergeCell ref="T98:V98"/>
    <mergeCell ref="W98:Y98"/>
    <mergeCell ref="Z98:AB98"/>
    <mergeCell ref="AC98:AE98"/>
    <mergeCell ref="AF98:AH98"/>
    <mergeCell ref="T78:V78"/>
    <mergeCell ref="W78:Y78"/>
    <mergeCell ref="Z78:AB78"/>
    <mergeCell ref="AC78:AE78"/>
    <mergeCell ref="AF78:AH78"/>
    <mergeCell ref="T86:V86"/>
    <mergeCell ref="W86:Y86"/>
    <mergeCell ref="Z86:AB86"/>
    <mergeCell ref="AC86:AE86"/>
    <mergeCell ref="AF86:AH86"/>
    <mergeCell ref="T62:V62"/>
    <mergeCell ref="W62:Y62"/>
    <mergeCell ref="Z62:AB62"/>
    <mergeCell ref="AC62:AE62"/>
    <mergeCell ref="AF62:AH62"/>
    <mergeCell ref="T67:V67"/>
    <mergeCell ref="W67:Y67"/>
    <mergeCell ref="Z67:AB67"/>
    <mergeCell ref="AC67:AE67"/>
    <mergeCell ref="AF67:AH67"/>
    <mergeCell ref="T42:V42"/>
    <mergeCell ref="W42:Y42"/>
    <mergeCell ref="Z42:AB42"/>
    <mergeCell ref="AC42:AE42"/>
    <mergeCell ref="AF42:AH42"/>
    <mergeCell ref="T56:V56"/>
    <mergeCell ref="W56:Y56"/>
    <mergeCell ref="Z56:AB56"/>
    <mergeCell ref="AC56:AE56"/>
    <mergeCell ref="AF56:AH56"/>
    <mergeCell ref="AD11:AH11"/>
    <mergeCell ref="T13:V13"/>
    <mergeCell ref="W13:Y13"/>
    <mergeCell ref="Z13:AB13"/>
    <mergeCell ref="AC13:AE13"/>
    <mergeCell ref="AF13:AH13"/>
    <mergeCell ref="T28:V28"/>
    <mergeCell ref="W28:Y28"/>
    <mergeCell ref="Z28:AB28"/>
    <mergeCell ref="AC28:AE28"/>
    <mergeCell ref="AF28:AH28"/>
    <mergeCell ref="C22:D22"/>
    <mergeCell ref="C23:D23"/>
    <mergeCell ref="C24:D24"/>
    <mergeCell ref="C31:D31"/>
    <mergeCell ref="C38:D38"/>
    <mergeCell ref="C50:D50"/>
    <mergeCell ref="C51:D51"/>
    <mergeCell ref="C53:D53"/>
    <mergeCell ref="C59:D59"/>
    <mergeCell ref="Q98:S98"/>
    <mergeCell ref="H96:J96"/>
    <mergeCell ref="K96:M96"/>
    <mergeCell ref="N96:P96"/>
    <mergeCell ref="Q96:S96"/>
    <mergeCell ref="H98:J98"/>
    <mergeCell ref="K98:M98"/>
    <mergeCell ref="N98:P98"/>
    <mergeCell ref="E98:G98"/>
    <mergeCell ref="E96:G96"/>
    <mergeCell ref="Q86:S86"/>
    <mergeCell ref="N78:P78"/>
    <mergeCell ref="Q78:S78"/>
    <mergeCell ref="C76:D76"/>
    <mergeCell ref="C77:D77"/>
    <mergeCell ref="C78:D78"/>
    <mergeCell ref="E78:G78"/>
    <mergeCell ref="K86:M86"/>
    <mergeCell ref="E86:G86"/>
    <mergeCell ref="H86:J86"/>
    <mergeCell ref="H78:J78"/>
    <mergeCell ref="K78:M78"/>
    <mergeCell ref="B68:B76"/>
    <mergeCell ref="B63:B67"/>
    <mergeCell ref="B57:B62"/>
    <mergeCell ref="B43:B56"/>
    <mergeCell ref="C68:D68"/>
    <mergeCell ref="Q67:S67"/>
    <mergeCell ref="Q42:S42"/>
    <mergeCell ref="N56:P56"/>
    <mergeCell ref="Q56:S56"/>
    <mergeCell ref="N42:P42"/>
    <mergeCell ref="C42:D42"/>
    <mergeCell ref="E42:G42"/>
    <mergeCell ref="H42:J42"/>
    <mergeCell ref="K42:M42"/>
    <mergeCell ref="C57:D57"/>
    <mergeCell ref="C58:D58"/>
    <mergeCell ref="C61:D61"/>
    <mergeCell ref="C62:D62"/>
    <mergeCell ref="C52:D52"/>
    <mergeCell ref="C54:D54"/>
    <mergeCell ref="C55:D55"/>
    <mergeCell ref="C56:D56"/>
    <mergeCell ref="C43:D43"/>
    <mergeCell ref="C44:D44"/>
    <mergeCell ref="B87:B96"/>
    <mergeCell ref="C87:D87"/>
    <mergeCell ref="C88:D88"/>
    <mergeCell ref="C95:D95"/>
    <mergeCell ref="C96:D96"/>
    <mergeCell ref="C79:D79"/>
    <mergeCell ref="C80:D80"/>
    <mergeCell ref="C81:D81"/>
    <mergeCell ref="C82:D82"/>
    <mergeCell ref="C83:D83"/>
    <mergeCell ref="C84:D84"/>
    <mergeCell ref="C85:D85"/>
    <mergeCell ref="C86:D86"/>
    <mergeCell ref="B79:B86"/>
    <mergeCell ref="C89:D89"/>
    <mergeCell ref="C90:D90"/>
    <mergeCell ref="C91:D91"/>
    <mergeCell ref="C92:D92"/>
    <mergeCell ref="C93:D93"/>
    <mergeCell ref="C94:D94"/>
    <mergeCell ref="C17:D17"/>
    <mergeCell ref="C18:D18"/>
    <mergeCell ref="C29:D29"/>
    <mergeCell ref="C30:D30"/>
    <mergeCell ref="C32:D32"/>
    <mergeCell ref="C33:D33"/>
    <mergeCell ref="B8:C8"/>
    <mergeCell ref="B9:C9"/>
    <mergeCell ref="B10:C10"/>
    <mergeCell ref="B29:B41"/>
    <mergeCell ref="B14:B28"/>
    <mergeCell ref="C25:D25"/>
    <mergeCell ref="C26:D26"/>
    <mergeCell ref="C27:D27"/>
    <mergeCell ref="D11:H11"/>
    <mergeCell ref="E13:G13"/>
    <mergeCell ref="H13:J13"/>
    <mergeCell ref="C14:D14"/>
    <mergeCell ref="C15:D15"/>
    <mergeCell ref="C16:D16"/>
    <mergeCell ref="B11:C11"/>
    <mergeCell ref="C19:D19"/>
    <mergeCell ref="C20:D20"/>
    <mergeCell ref="C21:D21"/>
    <mergeCell ref="C72:D72"/>
    <mergeCell ref="C73:D73"/>
    <mergeCell ref="C74:D74"/>
    <mergeCell ref="C75:D75"/>
    <mergeCell ref="C67:D67"/>
    <mergeCell ref="C63:D63"/>
    <mergeCell ref="C64:D64"/>
    <mergeCell ref="E28:G28"/>
    <mergeCell ref="H28:J28"/>
    <mergeCell ref="C66:D66"/>
    <mergeCell ref="C45:D45"/>
    <mergeCell ref="C46:D46"/>
    <mergeCell ref="C47:D47"/>
    <mergeCell ref="C48:D48"/>
    <mergeCell ref="C60:D60"/>
    <mergeCell ref="C65:D65"/>
    <mergeCell ref="C71:D71"/>
    <mergeCell ref="C106:D106"/>
    <mergeCell ref="C107:D107"/>
    <mergeCell ref="C36:D36"/>
    <mergeCell ref="C37:D37"/>
    <mergeCell ref="C39:D39"/>
    <mergeCell ref="C40:D40"/>
    <mergeCell ref="C13:D13"/>
    <mergeCell ref="C49:D49"/>
    <mergeCell ref="N67:P67"/>
    <mergeCell ref="N86:P86"/>
    <mergeCell ref="C99:D99"/>
    <mergeCell ref="C100:D100"/>
    <mergeCell ref="C101:D101"/>
    <mergeCell ref="C102:D102"/>
    <mergeCell ref="C97:D97"/>
    <mergeCell ref="C98:D98"/>
    <mergeCell ref="C28:D28"/>
    <mergeCell ref="C41:D41"/>
    <mergeCell ref="C34:D34"/>
    <mergeCell ref="C35:D35"/>
    <mergeCell ref="C103:D103"/>
    <mergeCell ref="E56:G56"/>
    <mergeCell ref="C69:D69"/>
    <mergeCell ref="C70:D70"/>
    <mergeCell ref="K13:M13"/>
    <mergeCell ref="D2:AK4"/>
    <mergeCell ref="D8:H8"/>
    <mergeCell ref="D9:AI9"/>
    <mergeCell ref="D10:H10"/>
    <mergeCell ref="C108:D108"/>
    <mergeCell ref="C109:D109"/>
    <mergeCell ref="O11:S11"/>
    <mergeCell ref="K28:M28"/>
    <mergeCell ref="Q13:S13"/>
    <mergeCell ref="Q62:S62"/>
    <mergeCell ref="E67:G67"/>
    <mergeCell ref="H67:J67"/>
    <mergeCell ref="K67:M67"/>
    <mergeCell ref="E62:G62"/>
    <mergeCell ref="H62:J62"/>
    <mergeCell ref="K62:M62"/>
    <mergeCell ref="N62:P62"/>
    <mergeCell ref="H56:J56"/>
    <mergeCell ref="K56:M56"/>
    <mergeCell ref="N28:P28"/>
    <mergeCell ref="Q28:S28"/>
    <mergeCell ref="N13:P13"/>
    <mergeCell ref="C105:D105"/>
  </mergeCells>
  <conditionalFormatting sqref="AJ15:AJ95">
    <cfRule type="cellIs" dxfId="5" priority="1" operator="notEqual">
      <formula>$AJ$14</formula>
    </cfRule>
  </conditionalFormatting>
  <dataValidations count="6">
    <dataValidation type="whole" operator="equal" allowBlank="1" showInputMessage="1" showErrorMessage="1" sqref="E15:AH26">
      <formula1>1</formula1>
    </dataValidation>
    <dataValidation type="whole" errorStyle="warning" operator="equal" showInputMessage="1" showErrorMessage="1" errorTitle="REGISTRO ERRADO " error="SOLO PUEDE REGISTRAR 1 " sqref="E30:AH40">
      <formula1>1</formula1>
    </dataValidation>
    <dataValidation type="whole" errorStyle="warning" operator="equal" allowBlank="1" showInputMessage="1" showErrorMessage="1" errorTitle="REGISTRO ERRADO" error="SOLO PUEDE REGISTRAR 1 " sqref="E44:AH54">
      <formula1>1</formula1>
    </dataValidation>
    <dataValidation type="whole" operator="equal" allowBlank="1" showInputMessage="1" showErrorMessage="1" errorTitle="REGISTRO ERRADO" error="SOLO PUEDE REGISTRAR 1" sqref="E58:AH61">
      <formula1>1</formula1>
    </dataValidation>
    <dataValidation type="whole" operator="equal" allowBlank="1" showInputMessage="1" showErrorMessage="1" errorTitle="REGISTRO ERRADO " error="SOLO PUEDE REGISTRAR 1 " sqref="E88:AH94 E64:AH65">
      <formula1>1</formula1>
    </dataValidation>
    <dataValidation type="whole" operator="equal" allowBlank="1" showInputMessage="1" showErrorMessage="1" errorTitle="REGISTRO ERRADO" error="SOLO PUEDE REGISTRAR 1 " sqref="E80:AH84 E69:AH76">
      <formula1>1</formula1>
    </dataValidation>
  </dataValidations>
  <pageMargins left="0.7" right="0.7" top="0.75" bottom="0.75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workbookViewId="0">
      <selection activeCell="U14" sqref="U14"/>
    </sheetView>
  </sheetViews>
  <sheetFormatPr baseColWidth="10" defaultColWidth="11.42578125" defaultRowHeight="12.75" x14ac:dyDescent="0.2"/>
  <cols>
    <col min="1" max="1" width="5.5703125" style="9" customWidth="1"/>
    <col min="2" max="2" width="2.42578125" style="75" customWidth="1"/>
    <col min="3" max="3" width="13.28515625" style="75" customWidth="1"/>
    <col min="4" max="4" width="42.28515625" style="75" customWidth="1"/>
    <col min="5" max="5" width="5.28515625" style="77" customWidth="1"/>
    <col min="6" max="6" width="5.5703125" style="77" customWidth="1"/>
    <col min="7" max="10" width="4.5703125" style="77" customWidth="1"/>
    <col min="11" max="19" width="4.5703125" style="75" customWidth="1"/>
    <col min="20" max="20" width="7.42578125" style="75" customWidth="1"/>
    <col min="21" max="16384" width="11.42578125" style="75"/>
  </cols>
  <sheetData>
    <row r="1" spans="1:20" x14ac:dyDescent="0.2">
      <c r="E1" s="75"/>
      <c r="F1" s="75"/>
      <c r="G1" s="75"/>
      <c r="H1" s="75"/>
      <c r="I1" s="75"/>
      <c r="J1" s="75"/>
    </row>
    <row r="2" spans="1:20" ht="15" customHeight="1" x14ac:dyDescent="0.2">
      <c r="D2" s="99" t="s">
        <v>92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0" x14ac:dyDescent="0.2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0" x14ac:dyDescent="0.2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0" x14ac:dyDescent="0.2">
      <c r="E5" s="75"/>
      <c r="F5" s="75"/>
      <c r="G5" s="75"/>
      <c r="H5" s="76"/>
      <c r="I5" s="76"/>
      <c r="J5" s="76"/>
      <c r="K5" s="76"/>
    </row>
    <row r="6" spans="1:20" ht="21.75" customHeight="1" x14ac:dyDescent="0.2">
      <c r="E6" s="75"/>
      <c r="F6" s="75"/>
      <c r="G6" s="75"/>
      <c r="H6" s="75"/>
      <c r="I6" s="75"/>
      <c r="J6" s="75"/>
    </row>
    <row r="7" spans="1:20" ht="14.45" customHeight="1" x14ac:dyDescent="0.2">
      <c r="C7" s="204" t="s">
        <v>192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</row>
    <row r="8" spans="1:20" x14ac:dyDescent="0.2">
      <c r="C8" s="204" t="s">
        <v>93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</row>
    <row r="9" spans="1:20" x14ac:dyDescent="0.2">
      <c r="C9" s="204" t="s">
        <v>191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</row>
    <row r="10" spans="1:20" x14ac:dyDescent="0.2">
      <c r="C10" s="204" t="s">
        <v>94</v>
      </c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20" x14ac:dyDescent="0.2">
      <c r="F11" s="75"/>
      <c r="G11" s="75"/>
      <c r="H11" s="75"/>
      <c r="I11" s="75"/>
    </row>
    <row r="12" spans="1:20" ht="31.5" customHeight="1" x14ac:dyDescent="0.2">
      <c r="B12" s="206" t="s">
        <v>95</v>
      </c>
      <c r="C12" s="207"/>
      <c r="D12" s="208"/>
      <c r="E12" s="75"/>
      <c r="F12" s="75"/>
      <c r="G12" s="75"/>
      <c r="H12" s="75"/>
      <c r="I12" s="75"/>
      <c r="J12" s="75"/>
    </row>
    <row r="13" spans="1:20" ht="31.5" customHeight="1" x14ac:dyDescent="0.2">
      <c r="B13" s="209"/>
      <c r="C13" s="210"/>
      <c r="D13" s="211"/>
      <c r="E13" s="75"/>
      <c r="F13" s="75"/>
      <c r="G13" s="75"/>
      <c r="H13" s="75"/>
      <c r="I13" s="75"/>
      <c r="J13" s="75"/>
    </row>
    <row r="14" spans="1:20" ht="31.5" customHeight="1" x14ac:dyDescent="0.2">
      <c r="B14" s="212"/>
      <c r="C14" s="212"/>
      <c r="D14" s="100" t="s">
        <v>14</v>
      </c>
      <c r="E14" s="214" t="s">
        <v>199</v>
      </c>
      <c r="F14" s="214"/>
      <c r="G14" s="214"/>
      <c r="H14" s="214" t="s">
        <v>201</v>
      </c>
      <c r="I14" s="214"/>
      <c r="J14" s="214"/>
      <c r="K14" s="214" t="s">
        <v>203</v>
      </c>
      <c r="L14" s="214"/>
      <c r="M14" s="214"/>
      <c r="N14" s="214" t="s">
        <v>204</v>
      </c>
      <c r="O14" s="214"/>
      <c r="P14" s="214"/>
      <c r="Q14" s="214" t="s">
        <v>205</v>
      </c>
      <c r="R14" s="214"/>
      <c r="S14" s="214"/>
    </row>
    <row r="15" spans="1:20" ht="31.5" customHeight="1" x14ac:dyDescent="0.2">
      <c r="B15" s="216" t="s">
        <v>15</v>
      </c>
      <c r="C15" s="216"/>
      <c r="D15" s="101" t="s">
        <v>15</v>
      </c>
      <c r="E15" s="102" t="s">
        <v>0</v>
      </c>
      <c r="F15" s="102" t="s">
        <v>1</v>
      </c>
      <c r="G15" s="102" t="s">
        <v>2</v>
      </c>
      <c r="H15" s="102" t="s">
        <v>0</v>
      </c>
      <c r="I15" s="102" t="s">
        <v>1</v>
      </c>
      <c r="J15" s="102" t="s">
        <v>2</v>
      </c>
      <c r="K15" s="102" t="s">
        <v>0</v>
      </c>
      <c r="L15" s="102" t="s">
        <v>1</v>
      </c>
      <c r="M15" s="102" t="s">
        <v>2</v>
      </c>
      <c r="N15" s="102" t="s">
        <v>0</v>
      </c>
      <c r="O15" s="102" t="s">
        <v>1</v>
      </c>
      <c r="P15" s="102" t="s">
        <v>2</v>
      </c>
      <c r="Q15" s="102" t="s">
        <v>0</v>
      </c>
      <c r="R15" s="102" t="s">
        <v>1</v>
      </c>
      <c r="S15" s="102" t="s">
        <v>2</v>
      </c>
      <c r="T15" s="75">
        <v>5</v>
      </c>
    </row>
    <row r="16" spans="1:20" ht="90" x14ac:dyDescent="0.25">
      <c r="A16" s="9">
        <v>1</v>
      </c>
      <c r="B16" s="216"/>
      <c r="C16" s="216"/>
      <c r="D16" s="79" t="s">
        <v>96</v>
      </c>
      <c r="E16" s="103">
        <v>1</v>
      </c>
      <c r="F16" s="103"/>
      <c r="G16" s="103"/>
      <c r="H16" s="103">
        <v>1</v>
      </c>
      <c r="I16" s="103"/>
      <c r="J16" s="103"/>
      <c r="K16" s="103">
        <v>1</v>
      </c>
      <c r="L16" s="103"/>
      <c r="M16" s="103"/>
      <c r="N16" s="103">
        <v>1</v>
      </c>
      <c r="O16" s="103"/>
      <c r="P16" s="103"/>
      <c r="Q16" s="103">
        <v>1</v>
      </c>
      <c r="R16" s="103"/>
      <c r="S16" s="103"/>
      <c r="T16" s="75">
        <f>SUM(E16:S16)</f>
        <v>5</v>
      </c>
    </row>
    <row r="17" spans="1:20" ht="51" x14ac:dyDescent="0.2">
      <c r="A17" s="9">
        <v>2</v>
      </c>
      <c r="B17" s="216"/>
      <c r="C17" s="216"/>
      <c r="D17" s="105" t="s">
        <v>97</v>
      </c>
      <c r="E17" s="103">
        <v>1</v>
      </c>
      <c r="F17" s="104"/>
      <c r="G17" s="104"/>
      <c r="H17" s="103">
        <v>1</v>
      </c>
      <c r="I17" s="104"/>
      <c r="J17" s="104"/>
      <c r="K17" s="103">
        <v>1</v>
      </c>
      <c r="L17" s="104"/>
      <c r="M17" s="104"/>
      <c r="N17" s="103">
        <v>1</v>
      </c>
      <c r="O17" s="104"/>
      <c r="P17" s="104"/>
      <c r="Q17" s="103">
        <v>1</v>
      </c>
      <c r="R17" s="104"/>
      <c r="S17" s="104"/>
      <c r="T17" s="75">
        <f>SUM(E17:S17)</f>
        <v>5</v>
      </c>
    </row>
    <row r="18" spans="1:20" ht="31.5" customHeight="1" x14ac:dyDescent="0.2">
      <c r="B18" s="216"/>
      <c r="C18" s="216"/>
      <c r="D18" s="106" t="s">
        <v>4</v>
      </c>
      <c r="E18" s="107">
        <f t="shared" ref="E18:S18" si="0">SUM(E16:E17)</f>
        <v>2</v>
      </c>
      <c r="F18" s="107">
        <f t="shared" si="0"/>
        <v>0</v>
      </c>
      <c r="G18" s="107">
        <f t="shared" si="0"/>
        <v>0</v>
      </c>
      <c r="H18" s="107">
        <f t="shared" si="0"/>
        <v>2</v>
      </c>
      <c r="I18" s="107">
        <f t="shared" si="0"/>
        <v>0</v>
      </c>
      <c r="J18" s="107">
        <f t="shared" si="0"/>
        <v>0</v>
      </c>
      <c r="K18" s="107">
        <f t="shared" si="0"/>
        <v>2</v>
      </c>
      <c r="L18" s="107">
        <f t="shared" si="0"/>
        <v>0</v>
      </c>
      <c r="M18" s="107">
        <f t="shared" si="0"/>
        <v>0</v>
      </c>
      <c r="N18" s="107">
        <f t="shared" si="0"/>
        <v>2</v>
      </c>
      <c r="O18" s="107">
        <f t="shared" si="0"/>
        <v>0</v>
      </c>
      <c r="P18" s="107">
        <f t="shared" si="0"/>
        <v>0</v>
      </c>
      <c r="Q18" s="107">
        <f t="shared" si="0"/>
        <v>2</v>
      </c>
      <c r="R18" s="107">
        <f t="shared" si="0"/>
        <v>0</v>
      </c>
      <c r="S18" s="107">
        <f t="shared" si="0"/>
        <v>0</v>
      </c>
      <c r="T18" s="75">
        <f>SUM(E18:S18)</f>
        <v>10</v>
      </c>
    </row>
    <row r="19" spans="1:20" ht="31.5" customHeight="1" x14ac:dyDescent="0.2">
      <c r="B19" s="216"/>
      <c r="C19" s="216"/>
      <c r="D19" s="101" t="s">
        <v>88</v>
      </c>
      <c r="E19" s="213" t="s">
        <v>132</v>
      </c>
      <c r="F19" s="213"/>
      <c r="G19" s="213"/>
      <c r="H19" s="213" t="s">
        <v>132</v>
      </c>
      <c r="I19" s="213"/>
      <c r="J19" s="213"/>
      <c r="K19" s="213" t="s">
        <v>132</v>
      </c>
      <c r="L19" s="213"/>
      <c r="M19" s="213"/>
      <c r="N19" s="213" t="s">
        <v>132</v>
      </c>
      <c r="O19" s="213"/>
      <c r="P19" s="213"/>
      <c r="Q19" s="213" t="s">
        <v>132</v>
      </c>
      <c r="R19" s="213"/>
      <c r="S19" s="213"/>
    </row>
    <row r="20" spans="1:20" ht="31.5" customHeight="1" x14ac:dyDescent="0.2">
      <c r="B20" s="217" t="s">
        <v>89</v>
      </c>
      <c r="C20" s="217"/>
      <c r="D20" s="101" t="s">
        <v>89</v>
      </c>
      <c r="E20" s="102" t="s">
        <v>0</v>
      </c>
      <c r="F20" s="102" t="s">
        <v>1</v>
      </c>
      <c r="G20" s="102" t="s">
        <v>2</v>
      </c>
      <c r="H20" s="102" t="s">
        <v>0</v>
      </c>
      <c r="I20" s="102" t="s">
        <v>1</v>
      </c>
      <c r="J20" s="102" t="s">
        <v>2</v>
      </c>
      <c r="K20" s="102" t="s">
        <v>0</v>
      </c>
      <c r="L20" s="102" t="s">
        <v>1</v>
      </c>
      <c r="M20" s="102" t="s">
        <v>2</v>
      </c>
      <c r="N20" s="102" t="s">
        <v>0</v>
      </c>
      <c r="O20" s="102" t="s">
        <v>1</v>
      </c>
      <c r="P20" s="102" t="s">
        <v>2</v>
      </c>
      <c r="Q20" s="102" t="s">
        <v>0</v>
      </c>
      <c r="R20" s="102" t="s">
        <v>1</v>
      </c>
      <c r="S20" s="102" t="s">
        <v>2</v>
      </c>
    </row>
    <row r="21" spans="1:20" ht="63.75" x14ac:dyDescent="0.2">
      <c r="A21" s="9">
        <v>1</v>
      </c>
      <c r="B21" s="217"/>
      <c r="C21" s="217"/>
      <c r="D21" s="108" t="s">
        <v>149</v>
      </c>
      <c r="E21" s="103">
        <v>1</v>
      </c>
      <c r="F21" s="104"/>
      <c r="G21" s="104"/>
      <c r="H21" s="103">
        <v>1</v>
      </c>
      <c r="I21" s="104"/>
      <c r="J21" s="104"/>
      <c r="K21" s="103">
        <v>1</v>
      </c>
      <c r="L21" s="104"/>
      <c r="M21" s="104"/>
      <c r="N21" s="103">
        <v>1</v>
      </c>
      <c r="O21" s="104"/>
      <c r="P21" s="104"/>
      <c r="Q21" s="103">
        <v>1</v>
      </c>
      <c r="R21" s="104"/>
      <c r="S21" s="104"/>
      <c r="T21" s="75">
        <f>SUM(E21:S21)</f>
        <v>5</v>
      </c>
    </row>
    <row r="22" spans="1:20" ht="51" x14ac:dyDescent="0.2">
      <c r="A22" s="9">
        <v>2</v>
      </c>
      <c r="B22" s="217"/>
      <c r="C22" s="217"/>
      <c r="D22" s="108" t="s">
        <v>150</v>
      </c>
      <c r="E22" s="103">
        <v>1</v>
      </c>
      <c r="F22" s="104"/>
      <c r="G22" s="104"/>
      <c r="H22" s="103">
        <v>1</v>
      </c>
      <c r="I22" s="104"/>
      <c r="J22" s="104"/>
      <c r="K22" s="103">
        <v>1</v>
      </c>
      <c r="L22" s="104"/>
      <c r="M22" s="104"/>
      <c r="N22" s="103">
        <v>1</v>
      </c>
      <c r="O22" s="104"/>
      <c r="P22" s="104"/>
      <c r="Q22" s="103">
        <v>1</v>
      </c>
      <c r="R22" s="104"/>
      <c r="S22" s="104"/>
      <c r="T22" s="75">
        <f>SUM(E22:S22)</f>
        <v>5</v>
      </c>
    </row>
    <row r="23" spans="1:20" ht="31.5" customHeight="1" x14ac:dyDescent="0.2">
      <c r="B23" s="217"/>
      <c r="C23" s="217"/>
      <c r="D23" s="106" t="s">
        <v>4</v>
      </c>
      <c r="E23" s="107">
        <f t="shared" ref="E23:S23" si="1">SUM(E21:E22)</f>
        <v>2</v>
      </c>
      <c r="F23" s="107">
        <f t="shared" si="1"/>
        <v>0</v>
      </c>
      <c r="G23" s="107">
        <f t="shared" si="1"/>
        <v>0</v>
      </c>
      <c r="H23" s="107">
        <f t="shared" si="1"/>
        <v>2</v>
      </c>
      <c r="I23" s="107">
        <f t="shared" si="1"/>
        <v>0</v>
      </c>
      <c r="J23" s="107">
        <f t="shared" si="1"/>
        <v>0</v>
      </c>
      <c r="K23" s="107">
        <f t="shared" si="1"/>
        <v>2</v>
      </c>
      <c r="L23" s="107">
        <f t="shared" si="1"/>
        <v>0</v>
      </c>
      <c r="M23" s="107">
        <f t="shared" si="1"/>
        <v>0</v>
      </c>
      <c r="N23" s="107">
        <f t="shared" si="1"/>
        <v>2</v>
      </c>
      <c r="O23" s="107">
        <f t="shared" si="1"/>
        <v>0</v>
      </c>
      <c r="P23" s="107">
        <f t="shared" si="1"/>
        <v>0</v>
      </c>
      <c r="Q23" s="107">
        <f t="shared" si="1"/>
        <v>2</v>
      </c>
      <c r="R23" s="107">
        <f t="shared" si="1"/>
        <v>0</v>
      </c>
      <c r="S23" s="107">
        <f t="shared" si="1"/>
        <v>0</v>
      </c>
      <c r="T23" s="75">
        <f>SUM(E23:S23)</f>
        <v>10</v>
      </c>
    </row>
    <row r="24" spans="1:20" ht="31.5" customHeight="1" x14ac:dyDescent="0.2">
      <c r="B24" s="217"/>
      <c r="C24" s="217"/>
      <c r="D24" s="101" t="s">
        <v>88</v>
      </c>
      <c r="E24" s="215" t="s">
        <v>170</v>
      </c>
      <c r="F24" s="215"/>
      <c r="G24" s="215"/>
      <c r="H24" s="215" t="s">
        <v>171</v>
      </c>
      <c r="I24" s="215"/>
      <c r="J24" s="215"/>
      <c r="K24" s="215" t="s">
        <v>172</v>
      </c>
      <c r="L24" s="215"/>
      <c r="M24" s="215"/>
      <c r="N24" s="215" t="s">
        <v>173</v>
      </c>
      <c r="O24" s="215"/>
      <c r="P24" s="215"/>
      <c r="Q24" s="215" t="s">
        <v>135</v>
      </c>
      <c r="R24" s="215"/>
      <c r="S24" s="215"/>
    </row>
    <row r="25" spans="1:20" ht="31.5" customHeight="1" x14ac:dyDescent="0.2">
      <c r="B25" s="217" t="s">
        <v>6</v>
      </c>
      <c r="C25" s="217"/>
      <c r="D25" s="101" t="s">
        <v>6</v>
      </c>
      <c r="E25" s="102" t="s">
        <v>0</v>
      </c>
      <c r="F25" s="102" t="s">
        <v>1</v>
      </c>
      <c r="G25" s="102" t="s">
        <v>2</v>
      </c>
      <c r="H25" s="102" t="s">
        <v>0</v>
      </c>
      <c r="I25" s="102" t="s">
        <v>1</v>
      </c>
      <c r="J25" s="102" t="s">
        <v>2</v>
      </c>
      <c r="K25" s="102" t="s">
        <v>0</v>
      </c>
      <c r="L25" s="102" t="s">
        <v>1</v>
      </c>
      <c r="M25" s="102" t="s">
        <v>2</v>
      </c>
      <c r="N25" s="102" t="s">
        <v>0</v>
      </c>
      <c r="O25" s="102" t="s">
        <v>1</v>
      </c>
      <c r="P25" s="102" t="s">
        <v>2</v>
      </c>
      <c r="Q25" s="102" t="s">
        <v>0</v>
      </c>
      <c r="R25" s="102" t="s">
        <v>1</v>
      </c>
      <c r="S25" s="102" t="s">
        <v>2</v>
      </c>
    </row>
    <row r="26" spans="1:20" ht="55.5" customHeight="1" x14ac:dyDescent="0.2">
      <c r="A26" s="9">
        <v>1</v>
      </c>
      <c r="B26" s="217"/>
      <c r="C26" s="217"/>
      <c r="D26" s="110" t="s">
        <v>151</v>
      </c>
      <c r="E26" s="104"/>
      <c r="F26" s="104"/>
      <c r="G26" s="103">
        <v>1</v>
      </c>
      <c r="H26" s="104"/>
      <c r="I26" s="104"/>
      <c r="J26" s="103">
        <v>1</v>
      </c>
      <c r="K26" s="104"/>
      <c r="L26" s="104"/>
      <c r="M26" s="103">
        <v>1</v>
      </c>
      <c r="N26" s="104"/>
      <c r="O26" s="104"/>
      <c r="P26" s="103">
        <v>1</v>
      </c>
      <c r="Q26" s="104"/>
      <c r="R26" s="104"/>
      <c r="S26" s="103">
        <v>1</v>
      </c>
      <c r="T26" s="75">
        <f t="shared" ref="T26:T33" si="2">SUM(E26:S26)</f>
        <v>5</v>
      </c>
    </row>
    <row r="27" spans="1:20" ht="36.75" customHeight="1" x14ac:dyDescent="0.2">
      <c r="A27" s="9">
        <v>2</v>
      </c>
      <c r="B27" s="217"/>
      <c r="C27" s="217"/>
      <c r="D27" s="110" t="s">
        <v>152</v>
      </c>
      <c r="E27" s="104">
        <v>1</v>
      </c>
      <c r="F27" s="104"/>
      <c r="G27" s="103"/>
      <c r="H27" s="104"/>
      <c r="I27" s="104"/>
      <c r="J27" s="103">
        <v>1</v>
      </c>
      <c r="K27" s="103"/>
      <c r="L27" s="104"/>
      <c r="M27" s="104">
        <v>1</v>
      </c>
      <c r="N27" s="103"/>
      <c r="O27" s="104"/>
      <c r="P27" s="104">
        <v>1</v>
      </c>
      <c r="Q27" s="104"/>
      <c r="R27" s="104"/>
      <c r="S27" s="103">
        <v>1</v>
      </c>
      <c r="T27" s="75">
        <f t="shared" si="2"/>
        <v>5</v>
      </c>
    </row>
    <row r="28" spans="1:20" ht="18.75" customHeight="1" x14ac:dyDescent="0.2">
      <c r="A28" s="9">
        <v>3</v>
      </c>
      <c r="B28" s="217"/>
      <c r="C28" s="217"/>
      <c r="D28" s="110" t="s">
        <v>153</v>
      </c>
      <c r="E28" s="104"/>
      <c r="F28" s="104"/>
      <c r="G28" s="103">
        <v>1</v>
      </c>
      <c r="H28" s="104"/>
      <c r="I28" s="104"/>
      <c r="J28" s="104">
        <v>1</v>
      </c>
      <c r="K28" s="104"/>
      <c r="L28" s="104"/>
      <c r="M28" s="103">
        <v>1</v>
      </c>
      <c r="N28" s="104"/>
      <c r="O28" s="104"/>
      <c r="P28" s="103">
        <v>1</v>
      </c>
      <c r="Q28" s="104"/>
      <c r="R28" s="104"/>
      <c r="S28" s="103">
        <v>1</v>
      </c>
      <c r="T28" s="75">
        <f t="shared" si="2"/>
        <v>5</v>
      </c>
    </row>
    <row r="29" spans="1:20" ht="63.75" x14ac:dyDescent="0.2">
      <c r="A29" s="9">
        <v>4</v>
      </c>
      <c r="B29" s="217"/>
      <c r="C29" s="217"/>
      <c r="D29" s="110" t="s">
        <v>154</v>
      </c>
      <c r="E29" s="104"/>
      <c r="F29" s="104"/>
      <c r="G29" s="104">
        <v>1</v>
      </c>
      <c r="H29" s="104"/>
      <c r="I29" s="104"/>
      <c r="J29" s="103">
        <v>1</v>
      </c>
      <c r="K29" s="104"/>
      <c r="L29" s="104"/>
      <c r="M29" s="103">
        <v>1</v>
      </c>
      <c r="N29" s="104"/>
      <c r="O29" s="104"/>
      <c r="P29" s="103">
        <v>1</v>
      </c>
      <c r="Q29" s="103"/>
      <c r="R29" s="104"/>
      <c r="S29" s="104">
        <v>1</v>
      </c>
      <c r="T29" s="75">
        <f t="shared" si="2"/>
        <v>5</v>
      </c>
    </row>
    <row r="30" spans="1:20" ht="76.5" x14ac:dyDescent="0.2">
      <c r="A30" s="9">
        <v>5</v>
      </c>
      <c r="B30" s="217"/>
      <c r="C30" s="217"/>
      <c r="D30" s="110" t="s">
        <v>155</v>
      </c>
      <c r="E30" s="104"/>
      <c r="F30" s="104"/>
      <c r="G30" s="104">
        <v>1</v>
      </c>
      <c r="H30" s="104"/>
      <c r="I30" s="104"/>
      <c r="J30" s="103">
        <v>1</v>
      </c>
      <c r="K30" s="104"/>
      <c r="L30" s="104"/>
      <c r="M30" s="103">
        <v>1</v>
      </c>
      <c r="N30" s="104"/>
      <c r="O30" s="104"/>
      <c r="P30" s="103">
        <v>1</v>
      </c>
      <c r="Q30" s="104"/>
      <c r="R30" s="104"/>
      <c r="S30" s="103">
        <v>1</v>
      </c>
      <c r="T30" s="75">
        <f t="shared" si="2"/>
        <v>5</v>
      </c>
    </row>
    <row r="31" spans="1:20" ht="63.75" x14ac:dyDescent="0.2">
      <c r="A31" s="9">
        <v>6</v>
      </c>
      <c r="B31" s="217"/>
      <c r="C31" s="217"/>
      <c r="D31" s="110" t="s">
        <v>156</v>
      </c>
      <c r="E31" s="104"/>
      <c r="F31" s="104"/>
      <c r="G31" s="104">
        <v>1</v>
      </c>
      <c r="H31" s="104"/>
      <c r="I31" s="104"/>
      <c r="J31" s="103">
        <v>1</v>
      </c>
      <c r="K31" s="104"/>
      <c r="L31" s="104"/>
      <c r="M31" s="103">
        <v>1</v>
      </c>
      <c r="N31" s="104">
        <v>1</v>
      </c>
      <c r="O31" s="104"/>
      <c r="P31" s="103"/>
      <c r="Q31" s="104">
        <v>1</v>
      </c>
      <c r="R31" s="104"/>
      <c r="S31" s="103"/>
      <c r="T31" s="75">
        <f t="shared" si="2"/>
        <v>5</v>
      </c>
    </row>
    <row r="32" spans="1:20" ht="63.75" x14ac:dyDescent="0.2">
      <c r="A32" s="9">
        <v>7</v>
      </c>
      <c r="B32" s="217"/>
      <c r="C32" s="217"/>
      <c r="D32" s="110" t="s">
        <v>157</v>
      </c>
      <c r="E32" s="104"/>
      <c r="F32" s="104"/>
      <c r="G32" s="104">
        <v>1</v>
      </c>
      <c r="H32" s="104">
        <v>1</v>
      </c>
      <c r="I32" s="104"/>
      <c r="J32" s="103"/>
      <c r="K32" s="104">
        <v>1</v>
      </c>
      <c r="L32" s="104"/>
      <c r="M32" s="103"/>
      <c r="N32" s="104"/>
      <c r="O32" s="104"/>
      <c r="P32" s="103">
        <v>1</v>
      </c>
      <c r="Q32" s="104"/>
      <c r="R32" s="104"/>
      <c r="S32" s="103">
        <v>1</v>
      </c>
      <c r="T32" s="75">
        <f t="shared" si="2"/>
        <v>5</v>
      </c>
    </row>
    <row r="33" spans="1:20" ht="31.5" customHeight="1" x14ac:dyDescent="0.2">
      <c r="B33" s="217"/>
      <c r="C33" s="217"/>
      <c r="D33" s="106" t="s">
        <v>4</v>
      </c>
      <c r="E33" s="107">
        <f t="shared" ref="E33:S33" si="3">SUM(E26:E32)</f>
        <v>1</v>
      </c>
      <c r="F33" s="107">
        <f t="shared" si="3"/>
        <v>0</v>
      </c>
      <c r="G33" s="107">
        <f t="shared" si="3"/>
        <v>6</v>
      </c>
      <c r="H33" s="107">
        <f t="shared" si="3"/>
        <v>1</v>
      </c>
      <c r="I33" s="107">
        <f t="shared" si="3"/>
        <v>0</v>
      </c>
      <c r="J33" s="107">
        <f t="shared" si="3"/>
        <v>6</v>
      </c>
      <c r="K33" s="107">
        <f t="shared" si="3"/>
        <v>1</v>
      </c>
      <c r="L33" s="107">
        <f t="shared" si="3"/>
        <v>0</v>
      </c>
      <c r="M33" s="107">
        <f t="shared" si="3"/>
        <v>6</v>
      </c>
      <c r="N33" s="107">
        <f t="shared" si="3"/>
        <v>1</v>
      </c>
      <c r="O33" s="107">
        <f t="shared" si="3"/>
        <v>0</v>
      </c>
      <c r="P33" s="107">
        <f t="shared" si="3"/>
        <v>6</v>
      </c>
      <c r="Q33" s="107">
        <f t="shared" si="3"/>
        <v>1</v>
      </c>
      <c r="R33" s="107">
        <f t="shared" si="3"/>
        <v>0</v>
      </c>
      <c r="S33" s="107">
        <f t="shared" si="3"/>
        <v>6</v>
      </c>
      <c r="T33" s="75">
        <f t="shared" si="2"/>
        <v>35</v>
      </c>
    </row>
    <row r="34" spans="1:20" ht="31.5" customHeight="1" x14ac:dyDescent="0.2">
      <c r="B34" s="217"/>
      <c r="C34" s="217"/>
      <c r="D34" s="101" t="s">
        <v>88</v>
      </c>
      <c r="E34" s="215" t="s">
        <v>174</v>
      </c>
      <c r="F34" s="215"/>
      <c r="G34" s="215"/>
      <c r="H34" s="215" t="s">
        <v>175</v>
      </c>
      <c r="I34" s="215"/>
      <c r="J34" s="215"/>
      <c r="K34" s="215" t="s">
        <v>174</v>
      </c>
      <c r="L34" s="215"/>
      <c r="M34" s="215"/>
      <c r="N34" s="215" t="s">
        <v>175</v>
      </c>
      <c r="O34" s="215"/>
      <c r="P34" s="215"/>
      <c r="Q34" s="215" t="s">
        <v>174</v>
      </c>
      <c r="R34" s="215"/>
      <c r="S34" s="215"/>
    </row>
    <row r="35" spans="1:20" ht="31.5" customHeight="1" x14ac:dyDescent="0.2">
      <c r="B35" s="217" t="s">
        <v>7</v>
      </c>
      <c r="C35" s="217"/>
      <c r="D35" s="101" t="s">
        <v>7</v>
      </c>
      <c r="E35" s="102" t="s">
        <v>0</v>
      </c>
      <c r="F35" s="102" t="s">
        <v>1</v>
      </c>
      <c r="G35" s="102" t="s">
        <v>2</v>
      </c>
      <c r="H35" s="102" t="s">
        <v>0</v>
      </c>
      <c r="I35" s="102" t="s">
        <v>1</v>
      </c>
      <c r="J35" s="102" t="s">
        <v>2</v>
      </c>
      <c r="K35" s="102" t="s">
        <v>0</v>
      </c>
      <c r="L35" s="102" t="s">
        <v>1</v>
      </c>
      <c r="M35" s="102" t="s">
        <v>2</v>
      </c>
      <c r="N35" s="102" t="s">
        <v>0</v>
      </c>
      <c r="O35" s="102" t="s">
        <v>1</v>
      </c>
      <c r="P35" s="102" t="s">
        <v>2</v>
      </c>
      <c r="Q35" s="102" t="s">
        <v>0</v>
      </c>
      <c r="R35" s="102" t="s">
        <v>1</v>
      </c>
      <c r="S35" s="102" t="s">
        <v>2</v>
      </c>
    </row>
    <row r="36" spans="1:20" ht="25.5" x14ac:dyDescent="0.2">
      <c r="A36" s="9">
        <v>1</v>
      </c>
      <c r="B36" s="217"/>
      <c r="C36" s="217"/>
      <c r="D36" s="112" t="s">
        <v>98</v>
      </c>
      <c r="E36" s="104">
        <v>1</v>
      </c>
      <c r="F36" s="104"/>
      <c r="G36" s="104"/>
      <c r="H36" s="104">
        <v>1</v>
      </c>
      <c r="I36" s="104"/>
      <c r="J36" s="104"/>
      <c r="K36" s="104">
        <v>1</v>
      </c>
      <c r="L36" s="104"/>
      <c r="M36" s="104"/>
      <c r="N36" s="104">
        <v>1</v>
      </c>
      <c r="O36" s="104"/>
      <c r="P36" s="104"/>
      <c r="Q36" s="104"/>
      <c r="R36" s="104">
        <v>1</v>
      </c>
      <c r="S36" s="104"/>
      <c r="T36" s="75">
        <f>SUM(E36:S36)</f>
        <v>5</v>
      </c>
    </row>
    <row r="37" spans="1:20" ht="51" x14ac:dyDescent="0.2">
      <c r="A37" s="9">
        <v>2</v>
      </c>
      <c r="B37" s="217"/>
      <c r="C37" s="217"/>
      <c r="D37" s="113" t="s">
        <v>99</v>
      </c>
      <c r="E37" s="104"/>
      <c r="F37" s="104">
        <v>1</v>
      </c>
      <c r="G37" s="104"/>
      <c r="H37" s="104"/>
      <c r="I37" s="104">
        <v>1</v>
      </c>
      <c r="J37" s="104"/>
      <c r="K37" s="104"/>
      <c r="L37" s="104">
        <v>1</v>
      </c>
      <c r="M37" s="104"/>
      <c r="N37" s="104"/>
      <c r="O37" s="104">
        <v>1</v>
      </c>
      <c r="P37" s="104"/>
      <c r="Q37" s="104"/>
      <c r="R37" s="104">
        <v>1</v>
      </c>
      <c r="S37" s="104"/>
      <c r="T37" s="75">
        <f>SUM(E37:S37)</f>
        <v>5</v>
      </c>
    </row>
    <row r="38" spans="1:20" ht="25.5" x14ac:dyDescent="0.2">
      <c r="A38" s="9">
        <v>3</v>
      </c>
      <c r="B38" s="217"/>
      <c r="C38" s="217"/>
      <c r="D38" s="114" t="s">
        <v>158</v>
      </c>
      <c r="E38" s="104"/>
      <c r="F38" s="104"/>
      <c r="G38" s="104">
        <v>1</v>
      </c>
      <c r="H38" s="104">
        <v>1</v>
      </c>
      <c r="I38" s="104"/>
      <c r="J38" s="104"/>
      <c r="K38" s="104">
        <v>1</v>
      </c>
      <c r="L38" s="104"/>
      <c r="M38" s="104"/>
      <c r="N38" s="104">
        <v>1</v>
      </c>
      <c r="O38" s="104"/>
      <c r="P38" s="104"/>
      <c r="Q38" s="104">
        <v>1</v>
      </c>
      <c r="R38" s="104"/>
      <c r="S38" s="104"/>
      <c r="T38" s="75">
        <f>SUM(E38:S38)</f>
        <v>5</v>
      </c>
    </row>
    <row r="39" spans="1:20" ht="25.5" x14ac:dyDescent="0.2">
      <c r="A39" s="9">
        <v>4</v>
      </c>
      <c r="B39" s="217"/>
      <c r="C39" s="217"/>
      <c r="D39" s="113" t="s">
        <v>100</v>
      </c>
      <c r="E39" s="104">
        <v>1</v>
      </c>
      <c r="F39" s="104"/>
      <c r="G39" s="104"/>
      <c r="H39" s="104">
        <v>1</v>
      </c>
      <c r="I39" s="104"/>
      <c r="J39" s="104"/>
      <c r="K39" s="104">
        <v>1</v>
      </c>
      <c r="L39" s="104"/>
      <c r="M39" s="104"/>
      <c r="N39" s="104">
        <v>1</v>
      </c>
      <c r="O39" s="104"/>
      <c r="P39" s="104"/>
      <c r="Q39" s="104">
        <v>1</v>
      </c>
      <c r="R39" s="104"/>
      <c r="S39" s="104"/>
      <c r="T39" s="75">
        <f>SUM(E39:S39)</f>
        <v>5</v>
      </c>
    </row>
    <row r="40" spans="1:20" ht="31.5" customHeight="1" x14ac:dyDescent="0.2">
      <c r="B40" s="217"/>
      <c r="C40" s="217"/>
      <c r="D40" s="106" t="s">
        <v>4</v>
      </c>
      <c r="E40" s="107">
        <f t="shared" ref="E40:S40" si="4">SUM(E36:E39)</f>
        <v>2</v>
      </c>
      <c r="F40" s="107">
        <f t="shared" si="4"/>
        <v>1</v>
      </c>
      <c r="G40" s="107">
        <f t="shared" si="4"/>
        <v>1</v>
      </c>
      <c r="H40" s="107">
        <f t="shared" si="4"/>
        <v>3</v>
      </c>
      <c r="I40" s="107">
        <f t="shared" si="4"/>
        <v>1</v>
      </c>
      <c r="J40" s="107">
        <f t="shared" si="4"/>
        <v>0</v>
      </c>
      <c r="K40" s="107">
        <f t="shared" si="4"/>
        <v>3</v>
      </c>
      <c r="L40" s="107">
        <f t="shared" si="4"/>
        <v>1</v>
      </c>
      <c r="M40" s="107">
        <f t="shared" si="4"/>
        <v>0</v>
      </c>
      <c r="N40" s="107">
        <f t="shared" si="4"/>
        <v>3</v>
      </c>
      <c r="O40" s="107">
        <f t="shared" si="4"/>
        <v>1</v>
      </c>
      <c r="P40" s="107">
        <f t="shared" si="4"/>
        <v>0</v>
      </c>
      <c r="Q40" s="107">
        <f t="shared" si="4"/>
        <v>2</v>
      </c>
      <c r="R40" s="107">
        <f t="shared" si="4"/>
        <v>2</v>
      </c>
      <c r="S40" s="107">
        <f t="shared" si="4"/>
        <v>0</v>
      </c>
      <c r="T40" s="75">
        <f>SUM(E40:S40)</f>
        <v>20</v>
      </c>
    </row>
    <row r="41" spans="1:20" ht="31.5" customHeight="1" x14ac:dyDescent="0.2">
      <c r="B41" s="217"/>
      <c r="C41" s="217"/>
      <c r="D41" s="101" t="s">
        <v>88</v>
      </c>
      <c r="E41" s="213" t="s">
        <v>139</v>
      </c>
      <c r="F41" s="213"/>
      <c r="G41" s="213"/>
      <c r="H41" s="213" t="s">
        <v>202</v>
      </c>
      <c r="I41" s="213"/>
      <c r="J41" s="213"/>
      <c r="K41" s="213" t="s">
        <v>177</v>
      </c>
      <c r="L41" s="213"/>
      <c r="M41" s="213"/>
      <c r="N41" s="213" t="s">
        <v>176</v>
      </c>
      <c r="O41" s="213"/>
      <c r="P41" s="213"/>
      <c r="Q41" s="213" t="s">
        <v>176</v>
      </c>
      <c r="R41" s="213"/>
      <c r="S41" s="213"/>
    </row>
    <row r="42" spans="1:20" ht="31.5" customHeight="1" x14ac:dyDescent="0.2">
      <c r="B42" s="216" t="s">
        <v>8</v>
      </c>
      <c r="C42" s="216"/>
      <c r="D42" s="101" t="s">
        <v>8</v>
      </c>
      <c r="E42" s="102" t="s">
        <v>0</v>
      </c>
      <c r="F42" s="102" t="s">
        <v>1</v>
      </c>
      <c r="G42" s="102" t="s">
        <v>2</v>
      </c>
      <c r="H42" s="102" t="s">
        <v>0</v>
      </c>
      <c r="I42" s="102" t="s">
        <v>1</v>
      </c>
      <c r="J42" s="102" t="s">
        <v>2</v>
      </c>
      <c r="K42" s="102" t="s">
        <v>0</v>
      </c>
      <c r="L42" s="102" t="s">
        <v>1</v>
      </c>
      <c r="M42" s="102" t="s">
        <v>2</v>
      </c>
      <c r="N42" s="102" t="s">
        <v>0</v>
      </c>
      <c r="O42" s="102" t="s">
        <v>1</v>
      </c>
      <c r="P42" s="102" t="s">
        <v>2</v>
      </c>
      <c r="Q42" s="102" t="s">
        <v>0</v>
      </c>
      <c r="R42" s="102" t="s">
        <v>1</v>
      </c>
      <c r="S42" s="102" t="s">
        <v>2</v>
      </c>
    </row>
    <row r="43" spans="1:20" ht="38.25" customHeight="1" x14ac:dyDescent="0.2">
      <c r="A43" s="9">
        <v>1</v>
      </c>
      <c r="B43" s="216"/>
      <c r="C43" s="216"/>
      <c r="D43" s="110" t="s">
        <v>159</v>
      </c>
      <c r="E43" s="104"/>
      <c r="F43" s="104"/>
      <c r="G43" s="104">
        <v>1</v>
      </c>
      <c r="H43" s="104"/>
      <c r="I43" s="104"/>
      <c r="J43" s="104">
        <v>1</v>
      </c>
      <c r="K43" s="104"/>
      <c r="L43" s="104"/>
      <c r="M43" s="104">
        <v>1</v>
      </c>
      <c r="N43" s="104"/>
      <c r="O43" s="104"/>
      <c r="P43" s="104">
        <v>1</v>
      </c>
      <c r="Q43" s="104"/>
      <c r="R43" s="104"/>
      <c r="S43" s="104">
        <v>1</v>
      </c>
      <c r="T43" s="75">
        <f t="shared" ref="T43:T51" si="5">SUM(E43:S43)</f>
        <v>5</v>
      </c>
    </row>
    <row r="44" spans="1:20" ht="42" customHeight="1" x14ac:dyDescent="0.2">
      <c r="A44" s="9">
        <v>2</v>
      </c>
      <c r="B44" s="216"/>
      <c r="C44" s="216"/>
      <c r="D44" s="110" t="s">
        <v>200</v>
      </c>
      <c r="E44" s="104">
        <v>1</v>
      </c>
      <c r="F44" s="104"/>
      <c r="G44" s="104"/>
      <c r="H44" s="104"/>
      <c r="I44" s="104"/>
      <c r="J44" s="104">
        <v>1</v>
      </c>
      <c r="K44" s="104"/>
      <c r="L44" s="104"/>
      <c r="M44" s="104">
        <v>1</v>
      </c>
      <c r="N44" s="104"/>
      <c r="O44" s="104"/>
      <c r="P44" s="104">
        <v>1</v>
      </c>
      <c r="Q44" s="104"/>
      <c r="R44" s="104"/>
      <c r="S44" s="104">
        <v>1</v>
      </c>
      <c r="T44" s="75">
        <f t="shared" si="5"/>
        <v>5</v>
      </c>
    </row>
    <row r="45" spans="1:20" ht="42" customHeight="1" x14ac:dyDescent="0.2">
      <c r="A45" s="9">
        <v>3</v>
      </c>
      <c r="B45" s="216"/>
      <c r="C45" s="216"/>
      <c r="D45" s="110" t="s">
        <v>160</v>
      </c>
      <c r="E45" s="104"/>
      <c r="F45" s="104"/>
      <c r="G45" s="104">
        <v>1</v>
      </c>
      <c r="H45" s="104"/>
      <c r="I45" s="104"/>
      <c r="J45" s="104">
        <v>1</v>
      </c>
      <c r="K45" s="104"/>
      <c r="L45" s="104"/>
      <c r="M45" s="104">
        <v>1</v>
      </c>
      <c r="N45" s="104"/>
      <c r="O45" s="104"/>
      <c r="P45" s="104">
        <v>1</v>
      </c>
      <c r="Q45" s="104"/>
      <c r="R45" s="104"/>
      <c r="S45" s="104">
        <v>1</v>
      </c>
      <c r="T45" s="75">
        <f t="shared" si="5"/>
        <v>5</v>
      </c>
    </row>
    <row r="46" spans="1:20" ht="42" customHeight="1" x14ac:dyDescent="0.2">
      <c r="A46" s="9">
        <v>4</v>
      </c>
      <c r="B46" s="216"/>
      <c r="C46" s="216"/>
      <c r="D46" s="110" t="s">
        <v>161</v>
      </c>
      <c r="E46" s="104"/>
      <c r="F46" s="104"/>
      <c r="G46" s="104">
        <v>1</v>
      </c>
      <c r="H46" s="104"/>
      <c r="I46" s="104"/>
      <c r="J46" s="104">
        <v>1</v>
      </c>
      <c r="K46" s="104"/>
      <c r="L46" s="104"/>
      <c r="M46" s="104">
        <v>1</v>
      </c>
      <c r="N46" s="104"/>
      <c r="O46" s="104"/>
      <c r="P46" s="104">
        <v>1</v>
      </c>
      <c r="Q46" s="104"/>
      <c r="R46" s="104"/>
      <c r="S46" s="104">
        <v>1</v>
      </c>
      <c r="T46" s="75">
        <f t="shared" si="5"/>
        <v>5</v>
      </c>
    </row>
    <row r="47" spans="1:20" ht="42" customHeight="1" x14ac:dyDescent="0.2">
      <c r="A47" s="9">
        <v>5</v>
      </c>
      <c r="B47" s="216"/>
      <c r="C47" s="216"/>
      <c r="D47" s="110" t="s">
        <v>162</v>
      </c>
      <c r="E47" s="104"/>
      <c r="F47" s="104"/>
      <c r="G47" s="104">
        <v>1</v>
      </c>
      <c r="H47" s="104"/>
      <c r="I47" s="104"/>
      <c r="J47" s="104">
        <v>1</v>
      </c>
      <c r="K47" s="104"/>
      <c r="L47" s="104"/>
      <c r="M47" s="104">
        <v>1</v>
      </c>
      <c r="N47" s="104"/>
      <c r="O47" s="104"/>
      <c r="P47" s="104">
        <v>1</v>
      </c>
      <c r="Q47" s="104"/>
      <c r="R47" s="104"/>
      <c r="S47" s="104">
        <v>1</v>
      </c>
      <c r="T47" s="75">
        <f t="shared" si="5"/>
        <v>5</v>
      </c>
    </row>
    <row r="48" spans="1:20" ht="42" customHeight="1" x14ac:dyDescent="0.2">
      <c r="A48" s="9">
        <v>6</v>
      </c>
      <c r="B48" s="216"/>
      <c r="C48" s="216"/>
      <c r="D48" s="110" t="s">
        <v>163</v>
      </c>
      <c r="E48" s="104"/>
      <c r="F48" s="104"/>
      <c r="G48" s="104">
        <v>1</v>
      </c>
      <c r="H48" s="104"/>
      <c r="I48" s="104"/>
      <c r="J48" s="104">
        <v>1</v>
      </c>
      <c r="K48" s="104"/>
      <c r="L48" s="104"/>
      <c r="M48" s="104">
        <v>1</v>
      </c>
      <c r="N48" s="104"/>
      <c r="O48" s="104"/>
      <c r="P48" s="104">
        <v>1</v>
      </c>
      <c r="Q48" s="104"/>
      <c r="R48" s="104"/>
      <c r="S48" s="104">
        <v>1</v>
      </c>
      <c r="T48" s="75">
        <f t="shared" si="5"/>
        <v>5</v>
      </c>
    </row>
    <row r="49" spans="1:20" ht="89.25" x14ac:dyDescent="0.2">
      <c r="A49" s="9">
        <v>7</v>
      </c>
      <c r="B49" s="216"/>
      <c r="C49" s="216"/>
      <c r="D49" s="110" t="s">
        <v>164</v>
      </c>
      <c r="E49" s="104"/>
      <c r="F49" s="104"/>
      <c r="G49" s="104">
        <v>1</v>
      </c>
      <c r="H49" s="104"/>
      <c r="I49" s="104"/>
      <c r="J49" s="104">
        <v>1</v>
      </c>
      <c r="K49" s="104"/>
      <c r="L49" s="104"/>
      <c r="M49" s="104">
        <v>1</v>
      </c>
      <c r="N49" s="104">
        <v>1</v>
      </c>
      <c r="O49" s="104"/>
      <c r="P49" s="104"/>
      <c r="Q49" s="104">
        <v>1</v>
      </c>
      <c r="R49" s="104"/>
      <c r="S49" s="104"/>
      <c r="T49" s="75">
        <f t="shared" si="5"/>
        <v>5</v>
      </c>
    </row>
    <row r="50" spans="1:20" ht="76.5" x14ac:dyDescent="0.2">
      <c r="A50" s="9">
        <v>8</v>
      </c>
      <c r="B50" s="216"/>
      <c r="C50" s="216"/>
      <c r="D50" s="110" t="s">
        <v>165</v>
      </c>
      <c r="E50" s="104"/>
      <c r="F50" s="104"/>
      <c r="G50" s="104">
        <v>1</v>
      </c>
      <c r="H50" s="104">
        <v>1</v>
      </c>
      <c r="I50" s="104"/>
      <c r="J50" s="104"/>
      <c r="K50" s="104">
        <v>1</v>
      </c>
      <c r="L50" s="104"/>
      <c r="M50" s="104"/>
      <c r="N50" s="104"/>
      <c r="O50" s="104"/>
      <c r="P50" s="104">
        <v>1</v>
      </c>
      <c r="Q50" s="104"/>
      <c r="R50" s="104"/>
      <c r="S50" s="104">
        <v>1</v>
      </c>
      <c r="T50" s="75">
        <f t="shared" si="5"/>
        <v>5</v>
      </c>
    </row>
    <row r="51" spans="1:20" ht="31.5" customHeight="1" x14ac:dyDescent="0.2">
      <c r="B51" s="216"/>
      <c r="C51" s="216"/>
      <c r="D51" s="106" t="s">
        <v>4</v>
      </c>
      <c r="E51" s="107">
        <f t="shared" ref="E51:S51" si="6">SUM(E43:E50)</f>
        <v>1</v>
      </c>
      <c r="F51" s="107">
        <f t="shared" si="6"/>
        <v>0</v>
      </c>
      <c r="G51" s="107">
        <f t="shared" si="6"/>
        <v>7</v>
      </c>
      <c r="H51" s="107">
        <f t="shared" si="6"/>
        <v>1</v>
      </c>
      <c r="I51" s="107">
        <f t="shared" si="6"/>
        <v>0</v>
      </c>
      <c r="J51" s="107">
        <f t="shared" si="6"/>
        <v>7</v>
      </c>
      <c r="K51" s="107">
        <f t="shared" si="6"/>
        <v>1</v>
      </c>
      <c r="L51" s="107">
        <f t="shared" si="6"/>
        <v>0</v>
      </c>
      <c r="M51" s="107">
        <f t="shared" si="6"/>
        <v>7</v>
      </c>
      <c r="N51" s="107">
        <f t="shared" si="6"/>
        <v>1</v>
      </c>
      <c r="O51" s="107">
        <f t="shared" si="6"/>
        <v>0</v>
      </c>
      <c r="P51" s="107">
        <f t="shared" si="6"/>
        <v>7</v>
      </c>
      <c r="Q51" s="107">
        <f t="shared" si="6"/>
        <v>1</v>
      </c>
      <c r="R51" s="107">
        <f t="shared" si="6"/>
        <v>0</v>
      </c>
      <c r="S51" s="107">
        <f t="shared" si="6"/>
        <v>7</v>
      </c>
      <c r="T51" s="75">
        <f t="shared" si="5"/>
        <v>40</v>
      </c>
    </row>
    <row r="52" spans="1:20" ht="31.5" customHeight="1" x14ac:dyDescent="0.2">
      <c r="B52" s="216"/>
      <c r="C52" s="216"/>
      <c r="D52" s="101" t="s">
        <v>88</v>
      </c>
      <c r="E52" s="213" t="s">
        <v>166</v>
      </c>
      <c r="F52" s="213"/>
      <c r="G52" s="213"/>
      <c r="H52" s="213" t="s">
        <v>167</v>
      </c>
      <c r="I52" s="213"/>
      <c r="J52" s="213"/>
      <c r="K52" s="213" t="s">
        <v>194</v>
      </c>
      <c r="L52" s="213"/>
      <c r="M52" s="213"/>
      <c r="N52" s="213" t="s">
        <v>194</v>
      </c>
      <c r="O52" s="213"/>
      <c r="P52" s="213"/>
      <c r="Q52" s="213" t="s">
        <v>166</v>
      </c>
      <c r="R52" s="213"/>
      <c r="S52" s="213"/>
    </row>
    <row r="53" spans="1:20" ht="31.5" customHeight="1" x14ac:dyDescent="0.2">
      <c r="B53" s="216" t="s">
        <v>43</v>
      </c>
      <c r="C53" s="216"/>
      <c r="D53" s="101" t="s">
        <v>43</v>
      </c>
      <c r="E53" s="102" t="s">
        <v>0</v>
      </c>
      <c r="F53" s="102" t="s">
        <v>1</v>
      </c>
      <c r="G53" s="102" t="s">
        <v>2</v>
      </c>
      <c r="H53" s="102" t="s">
        <v>0</v>
      </c>
      <c r="I53" s="102" t="s">
        <v>1</v>
      </c>
      <c r="J53" s="102" t="s">
        <v>2</v>
      </c>
      <c r="K53" s="102" t="s">
        <v>0</v>
      </c>
      <c r="L53" s="102" t="s">
        <v>1</v>
      </c>
      <c r="M53" s="102" t="s">
        <v>2</v>
      </c>
      <c r="N53" s="102" t="s">
        <v>0</v>
      </c>
      <c r="O53" s="102" t="s">
        <v>1</v>
      </c>
      <c r="P53" s="102" t="s">
        <v>2</v>
      </c>
      <c r="Q53" s="102" t="s">
        <v>0</v>
      </c>
      <c r="R53" s="102" t="s">
        <v>1</v>
      </c>
      <c r="S53" s="102" t="s">
        <v>2</v>
      </c>
    </row>
    <row r="54" spans="1:20" ht="31.5" customHeight="1" x14ac:dyDescent="0.2">
      <c r="A54" s="9">
        <v>1</v>
      </c>
      <c r="B54" s="216"/>
      <c r="C54" s="216"/>
      <c r="D54" s="112" t="s">
        <v>101</v>
      </c>
      <c r="E54" s="104"/>
      <c r="F54" s="104">
        <v>1</v>
      </c>
      <c r="G54" s="104"/>
      <c r="H54" s="104">
        <v>1</v>
      </c>
      <c r="I54" s="104"/>
      <c r="J54" s="104"/>
      <c r="K54" s="104"/>
      <c r="L54" s="104">
        <v>1</v>
      </c>
      <c r="M54" s="104"/>
      <c r="N54" s="104"/>
      <c r="O54" s="104">
        <v>1</v>
      </c>
      <c r="P54" s="104"/>
      <c r="Q54" s="104"/>
      <c r="R54" s="104">
        <v>1</v>
      </c>
      <c r="S54" s="104"/>
      <c r="T54" s="75">
        <f>SUM(E54:S54)</f>
        <v>5</v>
      </c>
    </row>
    <row r="55" spans="1:20" ht="31.5" customHeight="1" x14ac:dyDescent="0.2">
      <c r="A55" s="9">
        <v>2</v>
      </c>
      <c r="B55" s="216"/>
      <c r="C55" s="216"/>
      <c r="D55" s="112" t="s">
        <v>102</v>
      </c>
      <c r="E55" s="104">
        <v>1</v>
      </c>
      <c r="F55" s="104"/>
      <c r="G55" s="104"/>
      <c r="H55" s="104">
        <v>1</v>
      </c>
      <c r="I55" s="104"/>
      <c r="J55" s="104"/>
      <c r="K55" s="104">
        <v>1</v>
      </c>
      <c r="L55" s="104"/>
      <c r="M55" s="104"/>
      <c r="N55" s="104">
        <v>1</v>
      </c>
      <c r="O55" s="104"/>
      <c r="P55" s="104"/>
      <c r="Q55" s="104">
        <v>1</v>
      </c>
      <c r="R55" s="104"/>
      <c r="S55" s="104"/>
      <c r="T55" s="75">
        <f>SUM(E55:S55)</f>
        <v>5</v>
      </c>
    </row>
    <row r="56" spans="1:20" ht="51" x14ac:dyDescent="0.2">
      <c r="A56" s="9">
        <v>3</v>
      </c>
      <c r="B56" s="216"/>
      <c r="C56" s="216"/>
      <c r="D56" s="112" t="s">
        <v>103</v>
      </c>
      <c r="E56" s="104">
        <v>1</v>
      </c>
      <c r="F56" s="104"/>
      <c r="G56" s="104"/>
      <c r="H56" s="104">
        <v>1</v>
      </c>
      <c r="I56" s="104"/>
      <c r="J56" s="104"/>
      <c r="K56" s="104">
        <v>1</v>
      </c>
      <c r="L56" s="104"/>
      <c r="M56" s="104"/>
      <c r="N56" s="104">
        <v>1</v>
      </c>
      <c r="O56" s="104"/>
      <c r="P56" s="104"/>
      <c r="Q56" s="104">
        <v>1</v>
      </c>
      <c r="R56" s="104"/>
      <c r="S56" s="104"/>
      <c r="T56" s="75">
        <f>SUM(E56:S56)</f>
        <v>5</v>
      </c>
    </row>
    <row r="57" spans="1:20" ht="38.25" x14ac:dyDescent="0.2">
      <c r="A57" s="9">
        <v>4</v>
      </c>
      <c r="B57" s="216"/>
      <c r="C57" s="216"/>
      <c r="D57" s="112" t="s">
        <v>104</v>
      </c>
      <c r="E57" s="104"/>
      <c r="F57" s="104">
        <v>1</v>
      </c>
      <c r="G57" s="104"/>
      <c r="H57" s="104">
        <v>1</v>
      </c>
      <c r="I57" s="104"/>
      <c r="J57" s="104"/>
      <c r="K57" s="104"/>
      <c r="L57" s="104">
        <v>1</v>
      </c>
      <c r="M57" s="104"/>
      <c r="N57" s="104"/>
      <c r="O57" s="104">
        <v>1</v>
      </c>
      <c r="P57" s="104"/>
      <c r="Q57" s="104"/>
      <c r="R57" s="104">
        <v>1</v>
      </c>
      <c r="S57" s="104"/>
      <c r="T57" s="75">
        <f>SUM(E57:S57)</f>
        <v>5</v>
      </c>
    </row>
    <row r="58" spans="1:20" ht="31.5" customHeight="1" x14ac:dyDescent="0.2">
      <c r="B58" s="216"/>
      <c r="C58" s="216"/>
      <c r="D58" s="106" t="s">
        <v>4</v>
      </c>
      <c r="E58" s="107">
        <f t="shared" ref="E58:S58" si="7">SUM(E54:E57)</f>
        <v>2</v>
      </c>
      <c r="F58" s="107">
        <f t="shared" si="7"/>
        <v>2</v>
      </c>
      <c r="G58" s="107">
        <f t="shared" si="7"/>
        <v>0</v>
      </c>
      <c r="H58" s="107">
        <f t="shared" si="7"/>
        <v>4</v>
      </c>
      <c r="I58" s="107">
        <f t="shared" si="7"/>
        <v>0</v>
      </c>
      <c r="J58" s="107">
        <f t="shared" si="7"/>
        <v>0</v>
      </c>
      <c r="K58" s="107">
        <f t="shared" si="7"/>
        <v>2</v>
      </c>
      <c r="L58" s="107">
        <f t="shared" si="7"/>
        <v>2</v>
      </c>
      <c r="M58" s="107">
        <f t="shared" si="7"/>
        <v>0</v>
      </c>
      <c r="N58" s="107">
        <f t="shared" si="7"/>
        <v>2</v>
      </c>
      <c r="O58" s="107">
        <f t="shared" si="7"/>
        <v>2</v>
      </c>
      <c r="P58" s="107">
        <f t="shared" si="7"/>
        <v>0</v>
      </c>
      <c r="Q58" s="107">
        <f t="shared" si="7"/>
        <v>2</v>
      </c>
      <c r="R58" s="107">
        <f t="shared" si="7"/>
        <v>2</v>
      </c>
      <c r="S58" s="107">
        <f t="shared" si="7"/>
        <v>0</v>
      </c>
      <c r="T58" s="75">
        <f>SUM(E58:S58)</f>
        <v>20</v>
      </c>
    </row>
    <row r="59" spans="1:20" ht="31.5" customHeight="1" x14ac:dyDescent="0.2">
      <c r="B59" s="216"/>
      <c r="C59" s="216"/>
      <c r="D59" s="101" t="s">
        <v>88</v>
      </c>
      <c r="E59" s="213" t="s">
        <v>178</v>
      </c>
      <c r="F59" s="213"/>
      <c r="G59" s="213"/>
      <c r="H59" s="213" t="s">
        <v>178</v>
      </c>
      <c r="I59" s="213"/>
      <c r="J59" s="213"/>
      <c r="K59" s="213" t="s">
        <v>178</v>
      </c>
      <c r="L59" s="213"/>
      <c r="M59" s="213"/>
      <c r="N59" s="213" t="s">
        <v>178</v>
      </c>
      <c r="O59" s="213"/>
      <c r="P59" s="213"/>
      <c r="Q59" s="213" t="s">
        <v>178</v>
      </c>
      <c r="R59" s="213"/>
      <c r="S59" s="213"/>
    </row>
    <row r="60" spans="1:20" ht="31.5" customHeight="1" x14ac:dyDescent="0.2">
      <c r="B60" s="216" t="s">
        <v>50</v>
      </c>
      <c r="C60" s="216"/>
      <c r="D60" s="101" t="s">
        <v>50</v>
      </c>
      <c r="E60" s="102" t="s">
        <v>0</v>
      </c>
      <c r="F60" s="102" t="s">
        <v>1</v>
      </c>
      <c r="G60" s="102" t="s">
        <v>2</v>
      </c>
      <c r="H60" s="102" t="s">
        <v>0</v>
      </c>
      <c r="I60" s="102" t="s">
        <v>1</v>
      </c>
      <c r="J60" s="102" t="s">
        <v>2</v>
      </c>
      <c r="K60" s="102" t="s">
        <v>0</v>
      </c>
      <c r="L60" s="102" t="s">
        <v>1</v>
      </c>
      <c r="M60" s="102" t="s">
        <v>2</v>
      </c>
      <c r="N60" s="102" t="s">
        <v>0</v>
      </c>
      <c r="O60" s="102" t="s">
        <v>1</v>
      </c>
      <c r="P60" s="102" t="s">
        <v>2</v>
      </c>
      <c r="Q60" s="102" t="s">
        <v>0</v>
      </c>
      <c r="R60" s="102" t="s">
        <v>1</v>
      </c>
      <c r="S60" s="102" t="s">
        <v>2</v>
      </c>
    </row>
    <row r="61" spans="1:20" ht="63.75" x14ac:dyDescent="0.2">
      <c r="A61" s="9">
        <v>1</v>
      </c>
      <c r="B61" s="216"/>
      <c r="C61" s="216"/>
      <c r="D61" s="108" t="s">
        <v>105</v>
      </c>
      <c r="E61" s="104"/>
      <c r="F61" s="104"/>
      <c r="G61" s="104">
        <v>1</v>
      </c>
      <c r="H61" s="104">
        <v>1</v>
      </c>
      <c r="I61" s="104"/>
      <c r="J61" s="104"/>
      <c r="K61" s="104">
        <v>1</v>
      </c>
      <c r="L61" s="104"/>
      <c r="M61" s="104"/>
      <c r="N61" s="104">
        <v>1</v>
      </c>
      <c r="O61" s="104"/>
      <c r="P61" s="104"/>
      <c r="Q61" s="104">
        <v>1</v>
      </c>
      <c r="R61" s="104"/>
      <c r="S61" s="104"/>
      <c r="T61" s="75">
        <f>SUM(E61:S61)</f>
        <v>5</v>
      </c>
    </row>
    <row r="62" spans="1:20" ht="38.25" x14ac:dyDescent="0.2">
      <c r="A62" s="9">
        <v>2</v>
      </c>
      <c r="B62" s="216"/>
      <c r="C62" s="216"/>
      <c r="D62" s="108" t="s">
        <v>106</v>
      </c>
      <c r="E62" s="104">
        <v>1</v>
      </c>
      <c r="F62" s="104"/>
      <c r="G62" s="104"/>
      <c r="H62" s="104">
        <v>1</v>
      </c>
      <c r="I62" s="104"/>
      <c r="J62" s="104"/>
      <c r="K62" s="104">
        <v>1</v>
      </c>
      <c r="L62" s="104"/>
      <c r="M62" s="104"/>
      <c r="N62" s="104">
        <v>1</v>
      </c>
      <c r="O62" s="104"/>
      <c r="P62" s="104"/>
      <c r="Q62" s="104">
        <v>1</v>
      </c>
      <c r="R62" s="104"/>
      <c r="S62" s="104"/>
      <c r="T62" s="75">
        <f>SUM(E62:S62)</f>
        <v>5</v>
      </c>
    </row>
    <row r="63" spans="1:20" ht="31.5" customHeight="1" x14ac:dyDescent="0.2">
      <c r="B63" s="216"/>
      <c r="C63" s="216"/>
      <c r="D63" s="106" t="s">
        <v>4</v>
      </c>
      <c r="E63" s="107">
        <f t="shared" ref="E63:S63" si="8">SUM(E61:E62)</f>
        <v>1</v>
      </c>
      <c r="F63" s="107">
        <f t="shared" si="8"/>
        <v>0</v>
      </c>
      <c r="G63" s="107">
        <f t="shared" si="8"/>
        <v>1</v>
      </c>
      <c r="H63" s="107">
        <f t="shared" si="8"/>
        <v>2</v>
      </c>
      <c r="I63" s="107">
        <f t="shared" si="8"/>
        <v>0</v>
      </c>
      <c r="J63" s="107">
        <f t="shared" si="8"/>
        <v>0</v>
      </c>
      <c r="K63" s="107">
        <f t="shared" si="8"/>
        <v>2</v>
      </c>
      <c r="L63" s="107">
        <f t="shared" si="8"/>
        <v>0</v>
      </c>
      <c r="M63" s="107">
        <f t="shared" si="8"/>
        <v>0</v>
      </c>
      <c r="N63" s="107">
        <f t="shared" si="8"/>
        <v>2</v>
      </c>
      <c r="O63" s="107">
        <f t="shared" si="8"/>
        <v>0</v>
      </c>
      <c r="P63" s="107">
        <f t="shared" si="8"/>
        <v>0</v>
      </c>
      <c r="Q63" s="107">
        <f t="shared" si="8"/>
        <v>2</v>
      </c>
      <c r="R63" s="107">
        <f t="shared" si="8"/>
        <v>0</v>
      </c>
      <c r="S63" s="107">
        <f t="shared" si="8"/>
        <v>0</v>
      </c>
      <c r="T63" s="75">
        <f>SUM(E63:S63)</f>
        <v>10</v>
      </c>
    </row>
    <row r="64" spans="1:20" ht="31.5" customHeight="1" x14ac:dyDescent="0.2">
      <c r="B64" s="216"/>
      <c r="C64" s="216"/>
      <c r="D64" s="101" t="s">
        <v>88</v>
      </c>
      <c r="E64" s="213" t="s">
        <v>168</v>
      </c>
      <c r="F64" s="213"/>
      <c r="G64" s="213"/>
      <c r="H64" s="213" t="s">
        <v>169</v>
      </c>
      <c r="I64" s="213"/>
      <c r="J64" s="213"/>
      <c r="K64" s="213" t="s">
        <v>169</v>
      </c>
      <c r="L64" s="213"/>
      <c r="M64" s="213"/>
      <c r="N64" s="213" t="s">
        <v>169</v>
      </c>
      <c r="O64" s="213"/>
      <c r="P64" s="213"/>
      <c r="Q64" s="213" t="s">
        <v>169</v>
      </c>
      <c r="R64" s="213"/>
      <c r="S64" s="213"/>
    </row>
    <row r="65" spans="1:20" ht="31.5" customHeight="1" x14ac:dyDescent="0.2">
      <c r="B65" s="217" t="s">
        <v>56</v>
      </c>
      <c r="C65" s="217"/>
      <c r="D65" s="101" t="s">
        <v>56</v>
      </c>
      <c r="E65" s="102" t="s">
        <v>0</v>
      </c>
      <c r="F65" s="102" t="s">
        <v>1</v>
      </c>
      <c r="G65" s="102" t="s">
        <v>2</v>
      </c>
      <c r="H65" s="102" t="s">
        <v>0</v>
      </c>
      <c r="I65" s="102" t="s">
        <v>1</v>
      </c>
      <c r="J65" s="102" t="s">
        <v>2</v>
      </c>
      <c r="K65" s="102" t="s">
        <v>0</v>
      </c>
      <c r="L65" s="102" t="s">
        <v>1</v>
      </c>
      <c r="M65" s="102" t="s">
        <v>2</v>
      </c>
      <c r="N65" s="102" t="s">
        <v>0</v>
      </c>
      <c r="O65" s="102" t="s">
        <v>1</v>
      </c>
      <c r="P65" s="102" t="s">
        <v>2</v>
      </c>
      <c r="Q65" s="102" t="s">
        <v>0</v>
      </c>
      <c r="R65" s="102" t="s">
        <v>1</v>
      </c>
      <c r="S65" s="102" t="s">
        <v>2</v>
      </c>
    </row>
    <row r="66" spans="1:20" ht="51" x14ac:dyDescent="0.2">
      <c r="A66" s="9">
        <v>1</v>
      </c>
      <c r="B66" s="217"/>
      <c r="C66" s="217"/>
      <c r="D66" s="112" t="s">
        <v>107</v>
      </c>
      <c r="E66" s="104">
        <v>1</v>
      </c>
      <c r="F66" s="104"/>
      <c r="G66" s="104"/>
      <c r="H66" s="104">
        <v>1</v>
      </c>
      <c r="I66" s="104"/>
      <c r="J66" s="104"/>
      <c r="K66" s="104">
        <v>1</v>
      </c>
      <c r="L66" s="104"/>
      <c r="M66" s="104"/>
      <c r="N66" s="104">
        <v>1</v>
      </c>
      <c r="O66" s="104"/>
      <c r="P66" s="104"/>
      <c r="Q66" s="104">
        <v>1</v>
      </c>
      <c r="R66" s="104"/>
      <c r="S66" s="104"/>
      <c r="T66" s="75">
        <f>SUM(E66:S66)</f>
        <v>5</v>
      </c>
    </row>
    <row r="67" spans="1:20" ht="31.5" customHeight="1" x14ac:dyDescent="0.2">
      <c r="B67" s="217"/>
      <c r="C67" s="217"/>
      <c r="D67" s="106" t="s">
        <v>4</v>
      </c>
      <c r="E67" s="107">
        <f t="shared" ref="E67:S67" si="9">SUM(E66)</f>
        <v>1</v>
      </c>
      <c r="F67" s="107">
        <f t="shared" si="9"/>
        <v>0</v>
      </c>
      <c r="G67" s="107">
        <f t="shared" si="9"/>
        <v>0</v>
      </c>
      <c r="H67" s="107">
        <f t="shared" si="9"/>
        <v>1</v>
      </c>
      <c r="I67" s="107">
        <f t="shared" si="9"/>
        <v>0</v>
      </c>
      <c r="J67" s="107">
        <f t="shared" si="9"/>
        <v>0</v>
      </c>
      <c r="K67" s="107">
        <f t="shared" si="9"/>
        <v>1</v>
      </c>
      <c r="L67" s="107">
        <f t="shared" si="9"/>
        <v>0</v>
      </c>
      <c r="M67" s="107">
        <f t="shared" si="9"/>
        <v>0</v>
      </c>
      <c r="N67" s="107">
        <f t="shared" si="9"/>
        <v>1</v>
      </c>
      <c r="O67" s="107">
        <f t="shared" si="9"/>
        <v>0</v>
      </c>
      <c r="P67" s="107">
        <f t="shared" si="9"/>
        <v>0</v>
      </c>
      <c r="Q67" s="107">
        <f t="shared" si="9"/>
        <v>1</v>
      </c>
      <c r="R67" s="107">
        <f t="shared" si="9"/>
        <v>0</v>
      </c>
      <c r="S67" s="107">
        <f t="shared" si="9"/>
        <v>0</v>
      </c>
      <c r="T67" s="75">
        <f>SUM(E67:S67)</f>
        <v>5</v>
      </c>
    </row>
    <row r="68" spans="1:20" ht="78.75" customHeight="1" x14ac:dyDescent="0.2">
      <c r="B68" s="217"/>
      <c r="C68" s="217"/>
      <c r="D68" s="101" t="s">
        <v>88</v>
      </c>
      <c r="E68" s="218" t="s">
        <v>179</v>
      </c>
      <c r="F68" s="218"/>
      <c r="G68" s="218"/>
      <c r="H68" s="218" t="s">
        <v>180</v>
      </c>
      <c r="I68" s="218"/>
      <c r="J68" s="218"/>
      <c r="K68" s="218" t="s">
        <v>180</v>
      </c>
      <c r="L68" s="218"/>
      <c r="M68" s="218"/>
      <c r="N68" s="218" t="s">
        <v>180</v>
      </c>
      <c r="O68" s="218"/>
      <c r="P68" s="218"/>
      <c r="Q68" s="218" t="s">
        <v>180</v>
      </c>
      <c r="R68" s="218"/>
      <c r="S68" s="218"/>
    </row>
    <row r="70" spans="1:20" x14ac:dyDescent="0.2">
      <c r="A70" s="9">
        <f>+A66+A62+A57+A50+A39+A32+A22+A17</f>
        <v>30</v>
      </c>
      <c r="E70" s="77">
        <f>+E67+E63+E58+E51+E40+E33+E23+E18</f>
        <v>12</v>
      </c>
      <c r="F70" s="77">
        <f t="shared" ref="F70:S70" si="10">+F67+F63+F58+F51+F40+F33+F23+F18</f>
        <v>3</v>
      </c>
      <c r="G70" s="77">
        <f t="shared" si="10"/>
        <v>15</v>
      </c>
      <c r="H70" s="77">
        <f t="shared" si="10"/>
        <v>16</v>
      </c>
      <c r="I70" s="77">
        <f t="shared" si="10"/>
        <v>1</v>
      </c>
      <c r="J70" s="77">
        <f t="shared" si="10"/>
        <v>13</v>
      </c>
      <c r="K70" s="77">
        <f t="shared" si="10"/>
        <v>14</v>
      </c>
      <c r="L70" s="77">
        <f t="shared" si="10"/>
        <v>3</v>
      </c>
      <c r="M70" s="77">
        <f t="shared" si="10"/>
        <v>13</v>
      </c>
      <c r="N70" s="77">
        <f t="shared" si="10"/>
        <v>14</v>
      </c>
      <c r="O70" s="77">
        <f t="shared" si="10"/>
        <v>3</v>
      </c>
      <c r="P70" s="77">
        <f t="shared" si="10"/>
        <v>13</v>
      </c>
      <c r="Q70" s="77">
        <f t="shared" si="10"/>
        <v>13</v>
      </c>
      <c r="R70" s="77">
        <f t="shared" si="10"/>
        <v>4</v>
      </c>
      <c r="S70" s="77">
        <f t="shared" si="10"/>
        <v>13</v>
      </c>
    </row>
    <row r="71" spans="1:20" x14ac:dyDescent="0.2">
      <c r="E71" s="205">
        <f>+E70+F70+G70</f>
        <v>30</v>
      </c>
      <c r="F71" s="205"/>
      <c r="G71" s="205"/>
      <c r="H71" s="205">
        <f>+H70+I70+J70</f>
        <v>30</v>
      </c>
      <c r="I71" s="205"/>
      <c r="J71" s="205"/>
      <c r="K71" s="205">
        <f>+K70+L70+M70</f>
        <v>30</v>
      </c>
      <c r="L71" s="205"/>
      <c r="M71" s="205"/>
      <c r="N71" s="205">
        <f>+N70+O70+P70</f>
        <v>30</v>
      </c>
      <c r="O71" s="205"/>
      <c r="P71" s="205"/>
      <c r="Q71" s="205">
        <f>+Q70+R70+S70</f>
        <v>30</v>
      </c>
      <c r="R71" s="205"/>
      <c r="S71" s="205"/>
    </row>
    <row r="72" spans="1:20" x14ac:dyDescent="0.2">
      <c r="D72" s="74" t="s">
        <v>0</v>
      </c>
      <c r="E72" s="77">
        <f>+E70+H70+K70+N70+Q70</f>
        <v>69</v>
      </c>
      <c r="F72" s="78">
        <f>+E72/$E$75</f>
        <v>0.35204081632653061</v>
      </c>
    </row>
    <row r="73" spans="1:20" x14ac:dyDescent="0.2">
      <c r="D73" s="74" t="s">
        <v>1</v>
      </c>
      <c r="E73" s="77">
        <f>+F70+H70+K70+N70+Q70</f>
        <v>60</v>
      </c>
      <c r="F73" s="78">
        <f t="shared" ref="F73:F75" si="11">+E73/$E$75</f>
        <v>0.30612244897959184</v>
      </c>
    </row>
    <row r="74" spans="1:20" x14ac:dyDescent="0.2">
      <c r="D74" s="74" t="s">
        <v>2</v>
      </c>
      <c r="E74" s="77">
        <f>+G70+J70+M70+P70+S70</f>
        <v>67</v>
      </c>
      <c r="F74" s="78">
        <f t="shared" si="11"/>
        <v>0.34183673469387754</v>
      </c>
    </row>
    <row r="75" spans="1:20" x14ac:dyDescent="0.2">
      <c r="E75" s="77">
        <f>SUM(E72:E74)</f>
        <v>196</v>
      </c>
      <c r="F75" s="78">
        <f t="shared" si="11"/>
        <v>1</v>
      </c>
    </row>
    <row r="77" spans="1:20" x14ac:dyDescent="0.2">
      <c r="D77" s="85" t="s">
        <v>129</v>
      </c>
      <c r="E77" s="84"/>
      <c r="F77" s="95">
        <f>+F72+F74</f>
        <v>0.69387755102040816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zoomScale="87" zoomScaleNormal="87" workbookViewId="0">
      <selection activeCell="F1" sqref="F1"/>
    </sheetView>
  </sheetViews>
  <sheetFormatPr baseColWidth="10" defaultColWidth="11.42578125" defaultRowHeight="12.75" x14ac:dyDescent="0.2"/>
  <cols>
    <col min="1" max="1" width="5.5703125" style="9" customWidth="1"/>
    <col min="2" max="2" width="2.42578125" style="75" customWidth="1"/>
    <col min="3" max="3" width="13.28515625" style="75" customWidth="1"/>
    <col min="4" max="4" width="57" style="75" customWidth="1"/>
    <col min="5" max="5" width="5.28515625" style="77" customWidth="1"/>
    <col min="6" max="6" width="7.28515625" style="77" customWidth="1"/>
    <col min="7" max="10" width="4.5703125" style="77" customWidth="1"/>
    <col min="11" max="19" width="4.5703125" style="75" customWidth="1"/>
    <col min="20" max="20" width="7.42578125" style="75" customWidth="1"/>
    <col min="21" max="16384" width="11.42578125" style="75"/>
  </cols>
  <sheetData>
    <row r="1" spans="1:20" x14ac:dyDescent="0.2">
      <c r="E1" s="75"/>
      <c r="F1" s="75"/>
      <c r="G1" s="75"/>
      <c r="H1" s="75"/>
      <c r="I1" s="75"/>
      <c r="J1" s="75"/>
    </row>
    <row r="2" spans="1:20" ht="15" customHeight="1" x14ac:dyDescent="0.2">
      <c r="D2" s="99" t="s">
        <v>92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0" x14ac:dyDescent="0.2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0" x14ac:dyDescent="0.2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0" x14ac:dyDescent="0.2">
      <c r="E5" s="75"/>
      <c r="F5" s="75"/>
      <c r="G5" s="75"/>
      <c r="H5" s="76"/>
      <c r="I5" s="76"/>
      <c r="J5" s="76"/>
      <c r="K5" s="76"/>
    </row>
    <row r="6" spans="1:20" ht="21.75" customHeight="1" x14ac:dyDescent="0.2">
      <c r="E6" s="75"/>
      <c r="F6" s="75"/>
      <c r="G6" s="75"/>
      <c r="H6" s="75"/>
      <c r="I6" s="75"/>
      <c r="J6" s="75"/>
    </row>
    <row r="7" spans="1:20" ht="14.45" customHeight="1" x14ac:dyDescent="0.2">
      <c r="C7" s="219" t="s">
        <v>192</v>
      </c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</row>
    <row r="8" spans="1:20" x14ac:dyDescent="0.2">
      <c r="C8" s="219" t="s">
        <v>93</v>
      </c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</row>
    <row r="9" spans="1:20" x14ac:dyDescent="0.2">
      <c r="C9" s="219" t="s">
        <v>193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</row>
    <row r="10" spans="1:20" x14ac:dyDescent="0.2">
      <c r="C10" s="219" t="s">
        <v>94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20" ht="15.75" customHeight="1" x14ac:dyDescent="0.2">
      <c r="F11" s="75"/>
      <c r="G11" s="75"/>
      <c r="H11" s="75"/>
      <c r="I11" s="75"/>
    </row>
    <row r="12" spans="1:20" ht="31.5" customHeight="1" x14ac:dyDescent="0.2">
      <c r="B12" s="220" t="s">
        <v>108</v>
      </c>
      <c r="C12" s="221"/>
      <c r="D12" s="221"/>
      <c r="E12" s="75"/>
      <c r="F12" s="75"/>
      <c r="G12" s="75"/>
      <c r="H12" s="75"/>
      <c r="I12" s="75"/>
      <c r="J12" s="75"/>
    </row>
    <row r="13" spans="1:20" ht="31.5" customHeight="1" x14ac:dyDescent="0.2">
      <c r="B13" s="222"/>
      <c r="C13" s="223"/>
      <c r="D13" s="223"/>
      <c r="E13" s="75"/>
      <c r="F13" s="75"/>
      <c r="G13" s="75"/>
      <c r="H13" s="75"/>
      <c r="I13" s="75"/>
      <c r="J13" s="75"/>
    </row>
    <row r="14" spans="1:20" ht="31.5" customHeight="1" x14ac:dyDescent="0.2">
      <c r="B14" s="212"/>
      <c r="C14" s="212"/>
      <c r="D14" s="100" t="s">
        <v>14</v>
      </c>
      <c r="E14" s="224" t="s">
        <v>206</v>
      </c>
      <c r="F14" s="225"/>
      <c r="G14" s="226"/>
      <c r="H14" s="227" t="s">
        <v>207</v>
      </c>
      <c r="I14" s="227"/>
      <c r="J14" s="227"/>
      <c r="K14" s="227" t="s">
        <v>208</v>
      </c>
      <c r="L14" s="227"/>
      <c r="M14" s="227"/>
      <c r="N14" s="227" t="s">
        <v>209</v>
      </c>
      <c r="O14" s="227"/>
      <c r="P14" s="227"/>
      <c r="Q14" s="227" t="s">
        <v>210</v>
      </c>
      <c r="R14" s="227"/>
      <c r="S14" s="227"/>
    </row>
    <row r="15" spans="1:20" ht="31.5" customHeight="1" x14ac:dyDescent="0.2">
      <c r="B15" s="216" t="s">
        <v>15</v>
      </c>
      <c r="C15" s="216"/>
      <c r="D15" s="101" t="s">
        <v>15</v>
      </c>
      <c r="E15" s="102" t="s">
        <v>0</v>
      </c>
      <c r="F15" s="102" t="s">
        <v>1</v>
      </c>
      <c r="G15" s="102" t="s">
        <v>2</v>
      </c>
      <c r="H15" s="102" t="s">
        <v>0</v>
      </c>
      <c r="I15" s="102" t="s">
        <v>1</v>
      </c>
      <c r="J15" s="102" t="s">
        <v>2</v>
      </c>
      <c r="K15" s="102" t="s">
        <v>0</v>
      </c>
      <c r="L15" s="102" t="s">
        <v>1</v>
      </c>
      <c r="M15" s="102" t="s">
        <v>2</v>
      </c>
      <c r="N15" s="102" t="s">
        <v>0</v>
      </c>
      <c r="O15" s="102" t="s">
        <v>1</v>
      </c>
      <c r="P15" s="102" t="s">
        <v>2</v>
      </c>
      <c r="Q15" s="102" t="s">
        <v>0</v>
      </c>
      <c r="R15" s="102" t="s">
        <v>1</v>
      </c>
      <c r="S15" s="102" t="s">
        <v>2</v>
      </c>
      <c r="T15" s="75">
        <v>5</v>
      </c>
    </row>
    <row r="16" spans="1:20" ht="75" x14ac:dyDescent="0.25">
      <c r="A16" s="9">
        <v>1</v>
      </c>
      <c r="B16" s="216"/>
      <c r="C16" s="216"/>
      <c r="D16" s="79" t="s">
        <v>96</v>
      </c>
      <c r="E16" s="103">
        <v>1</v>
      </c>
      <c r="F16" s="103"/>
      <c r="G16" s="103"/>
      <c r="H16" s="103">
        <v>1</v>
      </c>
      <c r="I16" s="103"/>
      <c r="J16" s="103"/>
      <c r="K16" s="103">
        <v>1</v>
      </c>
      <c r="L16" s="103"/>
      <c r="M16" s="103"/>
      <c r="N16" s="103">
        <v>1</v>
      </c>
      <c r="O16" s="103"/>
      <c r="P16" s="104"/>
      <c r="Q16" s="103">
        <v>1</v>
      </c>
      <c r="R16" s="103"/>
      <c r="S16" s="104"/>
      <c r="T16" s="75">
        <f>SUM(E16:S16)</f>
        <v>5</v>
      </c>
    </row>
    <row r="17" spans="1:20" ht="38.25" x14ac:dyDescent="0.2">
      <c r="A17" s="9">
        <v>2</v>
      </c>
      <c r="B17" s="216"/>
      <c r="C17" s="216"/>
      <c r="D17" s="105" t="s">
        <v>97</v>
      </c>
      <c r="E17" s="104">
        <v>1</v>
      </c>
      <c r="F17" s="104"/>
      <c r="G17" s="104"/>
      <c r="H17" s="103">
        <v>1</v>
      </c>
      <c r="I17" s="104"/>
      <c r="J17" s="104"/>
      <c r="K17" s="103">
        <v>1</v>
      </c>
      <c r="L17" s="104"/>
      <c r="M17" s="104"/>
      <c r="N17" s="103">
        <v>1</v>
      </c>
      <c r="O17" s="104"/>
      <c r="P17" s="104"/>
      <c r="Q17" s="103">
        <v>1</v>
      </c>
      <c r="R17" s="104"/>
      <c r="S17" s="104"/>
      <c r="T17" s="75">
        <f>SUM(E17:S17)</f>
        <v>5</v>
      </c>
    </row>
    <row r="18" spans="1:20" ht="31.5" customHeight="1" x14ac:dyDescent="0.2">
      <c r="B18" s="216"/>
      <c r="C18" s="216"/>
      <c r="D18" s="106" t="s">
        <v>4</v>
      </c>
      <c r="E18" s="107">
        <f t="shared" ref="E18:S18" si="0">SUM(E16:E17)</f>
        <v>2</v>
      </c>
      <c r="F18" s="107">
        <f t="shared" si="0"/>
        <v>0</v>
      </c>
      <c r="G18" s="107">
        <f t="shared" si="0"/>
        <v>0</v>
      </c>
      <c r="H18" s="107">
        <f t="shared" si="0"/>
        <v>2</v>
      </c>
      <c r="I18" s="107">
        <f t="shared" si="0"/>
        <v>0</v>
      </c>
      <c r="J18" s="107">
        <f t="shared" si="0"/>
        <v>0</v>
      </c>
      <c r="K18" s="107">
        <f t="shared" si="0"/>
        <v>2</v>
      </c>
      <c r="L18" s="107">
        <f t="shared" si="0"/>
        <v>0</v>
      </c>
      <c r="M18" s="107">
        <f t="shared" si="0"/>
        <v>0</v>
      </c>
      <c r="N18" s="107">
        <f t="shared" si="0"/>
        <v>2</v>
      </c>
      <c r="O18" s="107">
        <f t="shared" si="0"/>
        <v>0</v>
      </c>
      <c r="P18" s="107">
        <f t="shared" si="0"/>
        <v>0</v>
      </c>
      <c r="Q18" s="107">
        <f t="shared" si="0"/>
        <v>2</v>
      </c>
      <c r="R18" s="107">
        <f t="shared" si="0"/>
        <v>0</v>
      </c>
      <c r="S18" s="107">
        <f t="shared" si="0"/>
        <v>0</v>
      </c>
      <c r="T18" s="75">
        <f>SUM(E18:S18)</f>
        <v>10</v>
      </c>
    </row>
    <row r="19" spans="1:20" ht="31.5" customHeight="1" x14ac:dyDescent="0.2">
      <c r="B19" s="216"/>
      <c r="C19" s="216"/>
      <c r="D19" s="101" t="s">
        <v>88</v>
      </c>
      <c r="E19" s="213" t="s">
        <v>132</v>
      </c>
      <c r="F19" s="213"/>
      <c r="G19" s="213"/>
      <c r="H19" s="213" t="s">
        <v>132</v>
      </c>
      <c r="I19" s="213"/>
      <c r="J19" s="213"/>
      <c r="K19" s="213" t="s">
        <v>132</v>
      </c>
      <c r="L19" s="213"/>
      <c r="M19" s="213"/>
      <c r="N19" s="213" t="s">
        <v>132</v>
      </c>
      <c r="O19" s="213"/>
      <c r="P19" s="213"/>
      <c r="Q19" s="213" t="s">
        <v>132</v>
      </c>
      <c r="R19" s="213"/>
      <c r="S19" s="213"/>
    </row>
    <row r="20" spans="1:20" ht="31.5" customHeight="1" x14ac:dyDescent="0.2">
      <c r="B20" s="217" t="s">
        <v>89</v>
      </c>
      <c r="C20" s="217"/>
      <c r="D20" s="101" t="s">
        <v>89</v>
      </c>
      <c r="E20" s="102" t="s">
        <v>0</v>
      </c>
      <c r="F20" s="102" t="s">
        <v>1</v>
      </c>
      <c r="G20" s="102" t="s">
        <v>2</v>
      </c>
      <c r="H20" s="102" t="s">
        <v>0</v>
      </c>
      <c r="I20" s="102" t="s">
        <v>1</v>
      </c>
      <c r="J20" s="102" t="s">
        <v>2</v>
      </c>
      <c r="K20" s="102" t="s">
        <v>0</v>
      </c>
      <c r="L20" s="102" t="s">
        <v>1</v>
      </c>
      <c r="M20" s="102" t="s">
        <v>2</v>
      </c>
      <c r="N20" s="102" t="s">
        <v>0</v>
      </c>
      <c r="O20" s="102" t="s">
        <v>1</v>
      </c>
      <c r="P20" s="102" t="s">
        <v>2</v>
      </c>
      <c r="Q20" s="102" t="s">
        <v>0</v>
      </c>
      <c r="R20" s="102" t="s">
        <v>1</v>
      </c>
      <c r="S20" s="102" t="s">
        <v>2</v>
      </c>
    </row>
    <row r="21" spans="1:20" ht="38.25" x14ac:dyDescent="0.2">
      <c r="A21" s="9">
        <v>1</v>
      </c>
      <c r="B21" s="217"/>
      <c r="C21" s="217"/>
      <c r="D21" s="108" t="s">
        <v>133</v>
      </c>
      <c r="E21" s="104">
        <v>1</v>
      </c>
      <c r="F21" s="104"/>
      <c r="G21" s="104"/>
      <c r="H21" s="104">
        <v>1</v>
      </c>
      <c r="I21" s="104"/>
      <c r="J21" s="104"/>
      <c r="K21" s="104">
        <v>1</v>
      </c>
      <c r="L21" s="109"/>
      <c r="M21" s="109"/>
      <c r="N21" s="104">
        <v>1</v>
      </c>
      <c r="O21" s="104"/>
      <c r="P21" s="104"/>
      <c r="Q21" s="104">
        <v>1</v>
      </c>
      <c r="R21" s="104"/>
      <c r="S21" s="104"/>
      <c r="T21" s="75">
        <f>SUM(E21:S21)</f>
        <v>5</v>
      </c>
    </row>
    <row r="22" spans="1:20" ht="38.25" x14ac:dyDescent="0.2">
      <c r="A22" s="9">
        <v>2</v>
      </c>
      <c r="B22" s="217"/>
      <c r="C22" s="217"/>
      <c r="D22" s="108" t="s">
        <v>134</v>
      </c>
      <c r="E22" s="104">
        <v>1</v>
      </c>
      <c r="F22" s="104"/>
      <c r="G22" s="104"/>
      <c r="H22" s="104">
        <v>1</v>
      </c>
      <c r="I22" s="104"/>
      <c r="J22" s="104"/>
      <c r="K22" s="104">
        <v>1</v>
      </c>
      <c r="L22" s="109"/>
      <c r="M22" s="109"/>
      <c r="N22" s="104">
        <v>1</v>
      </c>
      <c r="O22" s="104"/>
      <c r="P22" s="104"/>
      <c r="Q22" s="104">
        <v>1</v>
      </c>
      <c r="R22" s="104"/>
      <c r="S22" s="104"/>
      <c r="T22" s="75">
        <f>SUM(E22:S22)</f>
        <v>5</v>
      </c>
    </row>
    <row r="23" spans="1:20" ht="31.5" customHeight="1" x14ac:dyDescent="0.2">
      <c r="B23" s="217"/>
      <c r="C23" s="217"/>
      <c r="D23" s="106" t="s">
        <v>4</v>
      </c>
      <c r="E23" s="107">
        <f t="shared" ref="E23:S23" si="1">SUM(E21:E22)</f>
        <v>2</v>
      </c>
      <c r="F23" s="107">
        <f t="shared" si="1"/>
        <v>0</v>
      </c>
      <c r="G23" s="107">
        <f t="shared" si="1"/>
        <v>0</v>
      </c>
      <c r="H23" s="107">
        <f t="shared" si="1"/>
        <v>2</v>
      </c>
      <c r="I23" s="107">
        <f t="shared" si="1"/>
        <v>0</v>
      </c>
      <c r="J23" s="107">
        <f t="shared" si="1"/>
        <v>0</v>
      </c>
      <c r="K23" s="107">
        <f t="shared" si="1"/>
        <v>2</v>
      </c>
      <c r="L23" s="107">
        <f t="shared" si="1"/>
        <v>0</v>
      </c>
      <c r="M23" s="107">
        <f t="shared" si="1"/>
        <v>0</v>
      </c>
      <c r="N23" s="107">
        <f t="shared" si="1"/>
        <v>2</v>
      </c>
      <c r="O23" s="107">
        <f t="shared" si="1"/>
        <v>0</v>
      </c>
      <c r="P23" s="107">
        <f t="shared" si="1"/>
        <v>0</v>
      </c>
      <c r="Q23" s="107">
        <f t="shared" si="1"/>
        <v>2</v>
      </c>
      <c r="R23" s="107">
        <f t="shared" si="1"/>
        <v>0</v>
      </c>
      <c r="S23" s="107">
        <f t="shared" si="1"/>
        <v>0</v>
      </c>
      <c r="T23" s="75">
        <f>SUM(E23:S23)</f>
        <v>10</v>
      </c>
    </row>
    <row r="24" spans="1:20" ht="31.5" customHeight="1" x14ac:dyDescent="0.2">
      <c r="B24" s="217"/>
      <c r="C24" s="217"/>
      <c r="D24" s="101" t="s">
        <v>88</v>
      </c>
      <c r="E24" s="215" t="s">
        <v>181</v>
      </c>
      <c r="F24" s="215"/>
      <c r="G24" s="215"/>
      <c r="H24" s="215" t="s">
        <v>181</v>
      </c>
      <c r="I24" s="215"/>
      <c r="J24" s="215"/>
      <c r="K24" s="228" t="s">
        <v>181</v>
      </c>
      <c r="L24" s="229"/>
      <c r="M24" s="230"/>
      <c r="N24" s="215" t="s">
        <v>181</v>
      </c>
      <c r="O24" s="215"/>
      <c r="P24" s="215"/>
      <c r="Q24" s="215" t="s">
        <v>181</v>
      </c>
      <c r="R24" s="215"/>
      <c r="S24" s="215"/>
    </row>
    <row r="25" spans="1:20" ht="31.5" customHeight="1" x14ac:dyDescent="0.2">
      <c r="B25" s="217" t="s">
        <v>6</v>
      </c>
      <c r="C25" s="217"/>
      <c r="D25" s="101" t="s">
        <v>6</v>
      </c>
      <c r="E25" s="102" t="s">
        <v>0</v>
      </c>
      <c r="F25" s="102" t="s">
        <v>1</v>
      </c>
      <c r="G25" s="102" t="s">
        <v>2</v>
      </c>
      <c r="H25" s="102" t="s">
        <v>0</v>
      </c>
      <c r="I25" s="102" t="s">
        <v>1</v>
      </c>
      <c r="J25" s="102" t="s">
        <v>2</v>
      </c>
      <c r="K25" s="102" t="s">
        <v>0</v>
      </c>
      <c r="L25" s="102" t="s">
        <v>1</v>
      </c>
      <c r="M25" s="102" t="s">
        <v>2</v>
      </c>
      <c r="N25" s="102" t="s">
        <v>0</v>
      </c>
      <c r="O25" s="102" t="s">
        <v>1</v>
      </c>
      <c r="P25" s="102" t="s">
        <v>2</v>
      </c>
      <c r="Q25" s="102" t="s">
        <v>0</v>
      </c>
      <c r="R25" s="102" t="s">
        <v>1</v>
      </c>
      <c r="S25" s="102" t="s">
        <v>2</v>
      </c>
    </row>
    <row r="26" spans="1:20" ht="55.5" customHeight="1" x14ac:dyDescent="0.2">
      <c r="A26" s="9">
        <v>1</v>
      </c>
      <c r="B26" s="217"/>
      <c r="C26" s="217"/>
      <c r="D26" s="110" t="s">
        <v>136</v>
      </c>
      <c r="E26" s="104"/>
      <c r="F26" s="104"/>
      <c r="G26" s="104">
        <v>1</v>
      </c>
      <c r="H26" s="104"/>
      <c r="I26" s="104"/>
      <c r="J26" s="111">
        <v>1</v>
      </c>
      <c r="K26" s="104"/>
      <c r="L26" s="104"/>
      <c r="M26" s="104">
        <v>1</v>
      </c>
      <c r="N26" s="104"/>
      <c r="O26" s="104"/>
      <c r="P26" s="104">
        <v>1</v>
      </c>
      <c r="Q26" s="104"/>
      <c r="R26" s="104"/>
      <c r="S26" s="104">
        <v>1</v>
      </c>
      <c r="T26" s="75">
        <f>SUM(E26:S26)</f>
        <v>5</v>
      </c>
    </row>
    <row r="27" spans="1:20" ht="38.25" x14ac:dyDescent="0.2">
      <c r="A27" s="9">
        <v>2</v>
      </c>
      <c r="B27" s="217"/>
      <c r="C27" s="217"/>
      <c r="D27" s="110" t="s">
        <v>137</v>
      </c>
      <c r="E27" s="104"/>
      <c r="F27" s="104"/>
      <c r="G27" s="104">
        <v>1</v>
      </c>
      <c r="H27" s="104"/>
      <c r="I27" s="104"/>
      <c r="J27" s="104">
        <v>1</v>
      </c>
      <c r="K27" s="104">
        <v>1</v>
      </c>
      <c r="L27" s="104"/>
      <c r="M27" s="104"/>
      <c r="N27" s="104"/>
      <c r="O27" s="104"/>
      <c r="P27" s="104">
        <v>1</v>
      </c>
      <c r="Q27" s="104"/>
      <c r="R27" s="104"/>
      <c r="S27" s="104">
        <v>1</v>
      </c>
      <c r="T27" s="75">
        <f>SUM(E27:S27)</f>
        <v>5</v>
      </c>
    </row>
    <row r="28" spans="1:20" ht="25.5" x14ac:dyDescent="0.2">
      <c r="A28" s="9">
        <v>3</v>
      </c>
      <c r="B28" s="217"/>
      <c r="C28" s="217"/>
      <c r="D28" s="110" t="s">
        <v>138</v>
      </c>
      <c r="E28" s="104">
        <v>1</v>
      </c>
      <c r="F28" s="104"/>
      <c r="G28" s="104"/>
      <c r="H28" s="104">
        <v>1</v>
      </c>
      <c r="I28" s="104"/>
      <c r="J28" s="104"/>
      <c r="K28" s="104"/>
      <c r="L28" s="104"/>
      <c r="M28" s="104">
        <v>1</v>
      </c>
      <c r="N28" s="104">
        <v>1</v>
      </c>
      <c r="O28" s="104"/>
      <c r="P28" s="104"/>
      <c r="Q28" s="104">
        <v>1</v>
      </c>
      <c r="R28" s="104"/>
      <c r="S28" s="104"/>
      <c r="T28" s="75">
        <f>SUM(E28:S28)</f>
        <v>5</v>
      </c>
    </row>
    <row r="29" spans="1:20" ht="31.5" customHeight="1" x14ac:dyDescent="0.2">
      <c r="B29" s="217"/>
      <c r="C29" s="217"/>
      <c r="D29" s="106" t="s">
        <v>4</v>
      </c>
      <c r="E29" s="107">
        <f t="shared" ref="E29:S29" si="2">SUM(E26:E28)</f>
        <v>1</v>
      </c>
      <c r="F29" s="107">
        <f t="shared" si="2"/>
        <v>0</v>
      </c>
      <c r="G29" s="107">
        <f t="shared" si="2"/>
        <v>2</v>
      </c>
      <c r="H29" s="107">
        <f t="shared" si="2"/>
        <v>1</v>
      </c>
      <c r="I29" s="107">
        <f t="shared" si="2"/>
        <v>0</v>
      </c>
      <c r="J29" s="107">
        <f t="shared" si="2"/>
        <v>2</v>
      </c>
      <c r="K29" s="107">
        <f t="shared" si="2"/>
        <v>1</v>
      </c>
      <c r="L29" s="107">
        <f t="shared" si="2"/>
        <v>0</v>
      </c>
      <c r="M29" s="107">
        <f t="shared" si="2"/>
        <v>2</v>
      </c>
      <c r="N29" s="107">
        <f t="shared" si="2"/>
        <v>1</v>
      </c>
      <c r="O29" s="107">
        <f t="shared" si="2"/>
        <v>0</v>
      </c>
      <c r="P29" s="107">
        <f t="shared" si="2"/>
        <v>2</v>
      </c>
      <c r="Q29" s="107">
        <f t="shared" si="2"/>
        <v>1</v>
      </c>
      <c r="R29" s="107">
        <f t="shared" si="2"/>
        <v>0</v>
      </c>
      <c r="S29" s="107">
        <f t="shared" si="2"/>
        <v>2</v>
      </c>
      <c r="T29" s="75">
        <f>SUM(E29:S29)</f>
        <v>15</v>
      </c>
    </row>
    <row r="30" spans="1:20" ht="31.5" customHeight="1" x14ac:dyDescent="0.2">
      <c r="B30" s="217"/>
      <c r="C30" s="217"/>
      <c r="D30" s="101" t="s">
        <v>88</v>
      </c>
      <c r="E30" s="215" t="s">
        <v>195</v>
      </c>
      <c r="F30" s="215"/>
      <c r="G30" s="215"/>
      <c r="H30" s="215" t="s">
        <v>183</v>
      </c>
      <c r="I30" s="215"/>
      <c r="J30" s="215"/>
      <c r="K30" s="215" t="s">
        <v>184</v>
      </c>
      <c r="L30" s="215"/>
      <c r="M30" s="215"/>
      <c r="N30" s="215" t="s">
        <v>182</v>
      </c>
      <c r="O30" s="215"/>
      <c r="P30" s="215"/>
      <c r="Q30" s="215" t="s">
        <v>182</v>
      </c>
      <c r="R30" s="215"/>
      <c r="S30" s="215"/>
    </row>
    <row r="31" spans="1:20" ht="31.5" customHeight="1" x14ac:dyDescent="0.2">
      <c r="B31" s="217" t="s">
        <v>7</v>
      </c>
      <c r="C31" s="217"/>
      <c r="D31" s="101" t="s">
        <v>7</v>
      </c>
      <c r="E31" s="102" t="s">
        <v>0</v>
      </c>
      <c r="F31" s="102" t="s">
        <v>1</v>
      </c>
      <c r="G31" s="102" t="s">
        <v>2</v>
      </c>
      <c r="H31" s="102" t="s">
        <v>0</v>
      </c>
      <c r="I31" s="102" t="s">
        <v>1</v>
      </c>
      <c r="J31" s="102" t="s">
        <v>2</v>
      </c>
      <c r="K31" s="102" t="s">
        <v>0</v>
      </c>
      <c r="L31" s="102" t="s">
        <v>1</v>
      </c>
      <c r="M31" s="102" t="s">
        <v>2</v>
      </c>
      <c r="N31" s="102" t="s">
        <v>0</v>
      </c>
      <c r="O31" s="102" t="s">
        <v>1</v>
      </c>
      <c r="P31" s="102" t="s">
        <v>2</v>
      </c>
      <c r="Q31" s="102" t="s">
        <v>0</v>
      </c>
      <c r="R31" s="102" t="s">
        <v>1</v>
      </c>
      <c r="S31" s="102" t="s">
        <v>2</v>
      </c>
    </row>
    <row r="32" spans="1:20" ht="25.5" x14ac:dyDescent="0.2">
      <c r="A32" s="9">
        <v>1</v>
      </c>
      <c r="B32" s="217"/>
      <c r="C32" s="217"/>
      <c r="D32" s="112" t="s">
        <v>98</v>
      </c>
      <c r="E32" s="104">
        <v>1</v>
      </c>
      <c r="F32" s="104"/>
      <c r="G32" s="104"/>
      <c r="H32" s="104"/>
      <c r="I32" s="104">
        <v>1</v>
      </c>
      <c r="J32" s="104"/>
      <c r="K32" s="104">
        <v>1</v>
      </c>
      <c r="L32" s="104"/>
      <c r="M32" s="104"/>
      <c r="N32" s="104">
        <v>1</v>
      </c>
      <c r="O32" s="104"/>
      <c r="P32" s="104"/>
      <c r="Q32" s="104"/>
      <c r="R32" s="104">
        <v>1</v>
      </c>
      <c r="S32" s="104"/>
      <c r="T32" s="75">
        <f>SUM(E32:S32)</f>
        <v>5</v>
      </c>
    </row>
    <row r="33" spans="1:20" ht="63.75" x14ac:dyDescent="0.2">
      <c r="A33" s="9">
        <v>2</v>
      </c>
      <c r="B33" s="217"/>
      <c r="C33" s="217"/>
      <c r="D33" s="113" t="s">
        <v>109</v>
      </c>
      <c r="E33" s="104"/>
      <c r="F33" s="104">
        <v>1</v>
      </c>
      <c r="G33" s="104"/>
      <c r="H33" s="104">
        <v>1</v>
      </c>
      <c r="I33" s="104"/>
      <c r="J33" s="104"/>
      <c r="K33" s="104">
        <v>1</v>
      </c>
      <c r="L33" s="104"/>
      <c r="M33" s="104"/>
      <c r="N33" s="104">
        <v>1</v>
      </c>
      <c r="O33" s="104"/>
      <c r="P33" s="104"/>
      <c r="Q33" s="104"/>
      <c r="R33" s="104">
        <v>1</v>
      </c>
      <c r="S33" s="104"/>
      <c r="T33" s="75">
        <f>SUM(E33:S33)</f>
        <v>5</v>
      </c>
    </row>
    <row r="34" spans="1:20" ht="25.5" x14ac:dyDescent="0.2">
      <c r="A34" s="9">
        <v>3</v>
      </c>
      <c r="B34" s="217"/>
      <c r="C34" s="217"/>
      <c r="D34" s="113" t="s">
        <v>100</v>
      </c>
      <c r="E34" s="104">
        <v>1</v>
      </c>
      <c r="F34" s="104"/>
      <c r="G34" s="104"/>
      <c r="H34" s="104">
        <v>1</v>
      </c>
      <c r="I34" s="104"/>
      <c r="J34" s="104"/>
      <c r="K34" s="104">
        <v>1</v>
      </c>
      <c r="L34" s="104"/>
      <c r="M34" s="104"/>
      <c r="N34" s="104">
        <v>1</v>
      </c>
      <c r="O34" s="104"/>
      <c r="P34" s="104"/>
      <c r="Q34" s="104">
        <v>1</v>
      </c>
      <c r="R34" s="104"/>
      <c r="S34" s="104"/>
      <c r="T34" s="75">
        <f>SUM(E34:S34)</f>
        <v>5</v>
      </c>
    </row>
    <row r="35" spans="1:20" ht="31.5" customHeight="1" x14ac:dyDescent="0.2">
      <c r="B35" s="217"/>
      <c r="C35" s="217"/>
      <c r="D35" s="106" t="s">
        <v>4</v>
      </c>
      <c r="E35" s="107">
        <f t="shared" ref="E35:S35" si="3">SUM(E32:E34)</f>
        <v>2</v>
      </c>
      <c r="F35" s="107">
        <f t="shared" si="3"/>
        <v>1</v>
      </c>
      <c r="G35" s="107">
        <f t="shared" si="3"/>
        <v>0</v>
      </c>
      <c r="H35" s="107">
        <f t="shared" si="3"/>
        <v>2</v>
      </c>
      <c r="I35" s="107">
        <f t="shared" si="3"/>
        <v>1</v>
      </c>
      <c r="J35" s="107">
        <f t="shared" si="3"/>
        <v>0</v>
      </c>
      <c r="K35" s="107">
        <f t="shared" si="3"/>
        <v>3</v>
      </c>
      <c r="L35" s="107">
        <f t="shared" si="3"/>
        <v>0</v>
      </c>
      <c r="M35" s="107">
        <f t="shared" si="3"/>
        <v>0</v>
      </c>
      <c r="N35" s="107">
        <f t="shared" si="3"/>
        <v>3</v>
      </c>
      <c r="O35" s="107">
        <f t="shared" si="3"/>
        <v>0</v>
      </c>
      <c r="P35" s="107">
        <f t="shared" si="3"/>
        <v>0</v>
      </c>
      <c r="Q35" s="107">
        <f t="shared" si="3"/>
        <v>1</v>
      </c>
      <c r="R35" s="107">
        <f t="shared" si="3"/>
        <v>2</v>
      </c>
      <c r="S35" s="107">
        <f t="shared" si="3"/>
        <v>0</v>
      </c>
      <c r="T35" s="75">
        <f>SUM(E35:S35)</f>
        <v>15</v>
      </c>
    </row>
    <row r="36" spans="1:20" ht="31.5" customHeight="1" x14ac:dyDescent="0.2">
      <c r="B36" s="217"/>
      <c r="C36" s="217"/>
      <c r="D36" s="101" t="s">
        <v>88</v>
      </c>
      <c r="E36" s="213" t="s">
        <v>190</v>
      </c>
      <c r="F36" s="213"/>
      <c r="G36" s="213"/>
      <c r="H36" s="213" t="s">
        <v>189</v>
      </c>
      <c r="I36" s="213"/>
      <c r="J36" s="213"/>
      <c r="K36" s="213" t="s">
        <v>196</v>
      </c>
      <c r="L36" s="213"/>
      <c r="M36" s="213"/>
      <c r="N36" s="213" t="s">
        <v>189</v>
      </c>
      <c r="O36" s="213"/>
      <c r="P36" s="213"/>
      <c r="Q36" s="213" t="s">
        <v>189</v>
      </c>
      <c r="R36" s="213"/>
      <c r="S36" s="213"/>
    </row>
    <row r="37" spans="1:20" ht="31.5" customHeight="1" x14ac:dyDescent="0.2">
      <c r="B37" s="216" t="s">
        <v>8</v>
      </c>
      <c r="C37" s="216"/>
      <c r="D37" s="101" t="s">
        <v>8</v>
      </c>
      <c r="E37" s="102" t="s">
        <v>0</v>
      </c>
      <c r="F37" s="102" t="s">
        <v>1</v>
      </c>
      <c r="G37" s="102" t="s">
        <v>2</v>
      </c>
      <c r="H37" s="102" t="s">
        <v>0</v>
      </c>
      <c r="I37" s="102" t="s">
        <v>1</v>
      </c>
      <c r="J37" s="102" t="s">
        <v>2</v>
      </c>
      <c r="K37" s="102" t="s">
        <v>0</v>
      </c>
      <c r="L37" s="102" t="s">
        <v>1</v>
      </c>
      <c r="M37" s="102" t="s">
        <v>2</v>
      </c>
      <c r="N37" s="102" t="s">
        <v>0</v>
      </c>
      <c r="O37" s="102" t="s">
        <v>1</v>
      </c>
      <c r="P37" s="102" t="s">
        <v>2</v>
      </c>
      <c r="Q37" s="102" t="s">
        <v>0</v>
      </c>
      <c r="R37" s="102" t="s">
        <v>1</v>
      </c>
      <c r="S37" s="102" t="s">
        <v>2</v>
      </c>
    </row>
    <row r="38" spans="1:20" ht="38.25" customHeight="1" x14ac:dyDescent="0.2">
      <c r="A38" s="9">
        <v>1</v>
      </c>
      <c r="B38" s="216"/>
      <c r="C38" s="216"/>
      <c r="D38" s="110" t="s">
        <v>140</v>
      </c>
      <c r="E38" s="104"/>
      <c r="F38" s="104"/>
      <c r="G38" s="104">
        <v>1</v>
      </c>
      <c r="H38" s="104"/>
      <c r="I38" s="104"/>
      <c r="J38" s="104">
        <v>1</v>
      </c>
      <c r="K38" s="104"/>
      <c r="L38" s="104"/>
      <c r="M38" s="104">
        <v>1</v>
      </c>
      <c r="N38" s="104"/>
      <c r="O38" s="104"/>
      <c r="P38" s="104">
        <v>1</v>
      </c>
      <c r="Q38" s="104"/>
      <c r="R38" s="104"/>
      <c r="S38" s="104">
        <v>1</v>
      </c>
      <c r="T38" s="75">
        <f t="shared" ref="T38:T45" si="4">SUM(E38:S38)</f>
        <v>5</v>
      </c>
    </row>
    <row r="39" spans="1:20" ht="42" customHeight="1" x14ac:dyDescent="0.2">
      <c r="A39" s="9">
        <v>2</v>
      </c>
      <c r="B39" s="216"/>
      <c r="C39" s="216"/>
      <c r="D39" s="110" t="s">
        <v>141</v>
      </c>
      <c r="E39" s="104"/>
      <c r="F39" s="104"/>
      <c r="G39" s="104">
        <v>1</v>
      </c>
      <c r="H39" s="104"/>
      <c r="I39" s="104"/>
      <c r="J39" s="104">
        <v>1</v>
      </c>
      <c r="K39" s="104"/>
      <c r="L39" s="104"/>
      <c r="M39" s="104">
        <v>1</v>
      </c>
      <c r="N39" s="104"/>
      <c r="O39" s="104"/>
      <c r="P39" s="104">
        <v>1</v>
      </c>
      <c r="Q39" s="104"/>
      <c r="R39" s="104"/>
      <c r="S39" s="104">
        <v>1</v>
      </c>
      <c r="T39" s="75">
        <f t="shared" si="4"/>
        <v>5</v>
      </c>
    </row>
    <row r="40" spans="1:20" ht="76.5" x14ac:dyDescent="0.2">
      <c r="A40" s="9">
        <v>3</v>
      </c>
      <c r="B40" s="216"/>
      <c r="C40" s="216"/>
      <c r="D40" s="110" t="s">
        <v>142</v>
      </c>
      <c r="E40" s="104"/>
      <c r="F40" s="104"/>
      <c r="G40" s="104">
        <v>1</v>
      </c>
      <c r="H40" s="104"/>
      <c r="I40" s="104"/>
      <c r="J40" s="104">
        <v>1</v>
      </c>
      <c r="K40" s="104">
        <v>1</v>
      </c>
      <c r="L40" s="104"/>
      <c r="M40" s="104"/>
      <c r="N40" s="104"/>
      <c r="O40" s="104"/>
      <c r="P40" s="104">
        <v>1</v>
      </c>
      <c r="Q40" s="104"/>
      <c r="R40" s="104"/>
      <c r="S40" s="104">
        <v>1</v>
      </c>
      <c r="T40" s="75">
        <f t="shared" si="4"/>
        <v>5</v>
      </c>
    </row>
    <row r="41" spans="1:20" ht="25.5" x14ac:dyDescent="0.2">
      <c r="A41" s="9">
        <v>4</v>
      </c>
      <c r="B41" s="216"/>
      <c r="C41" s="216"/>
      <c r="D41" s="110" t="s">
        <v>143</v>
      </c>
      <c r="E41" s="104"/>
      <c r="F41" s="104"/>
      <c r="G41" s="104">
        <v>1</v>
      </c>
      <c r="H41" s="104"/>
      <c r="I41" s="104"/>
      <c r="J41" s="104">
        <v>1</v>
      </c>
      <c r="K41" s="104"/>
      <c r="L41" s="104"/>
      <c r="M41" s="104">
        <v>1</v>
      </c>
      <c r="N41" s="104"/>
      <c r="O41" s="104"/>
      <c r="P41" s="104">
        <v>1</v>
      </c>
      <c r="Q41" s="104"/>
      <c r="R41" s="104"/>
      <c r="S41" s="104">
        <v>1</v>
      </c>
      <c r="T41" s="75">
        <f t="shared" si="4"/>
        <v>5</v>
      </c>
    </row>
    <row r="42" spans="1:20" ht="38.25" x14ac:dyDescent="0.2">
      <c r="A42" s="9">
        <v>5</v>
      </c>
      <c r="B42" s="216"/>
      <c r="C42" s="216"/>
      <c r="D42" s="110" t="s">
        <v>144</v>
      </c>
      <c r="E42" s="104"/>
      <c r="F42" s="104"/>
      <c r="G42" s="104">
        <v>1</v>
      </c>
      <c r="H42" s="104"/>
      <c r="I42" s="104"/>
      <c r="J42" s="104">
        <v>1</v>
      </c>
      <c r="K42" s="104"/>
      <c r="L42" s="104"/>
      <c r="M42" s="104">
        <v>1</v>
      </c>
      <c r="N42" s="104"/>
      <c r="O42" s="104"/>
      <c r="P42" s="104">
        <v>1</v>
      </c>
      <c r="Q42" s="104"/>
      <c r="R42" s="104"/>
      <c r="S42" s="104">
        <v>1</v>
      </c>
      <c r="T42" s="75">
        <f t="shared" si="4"/>
        <v>5</v>
      </c>
    </row>
    <row r="43" spans="1:20" ht="38.25" x14ac:dyDescent="0.2">
      <c r="A43" s="9">
        <v>6</v>
      </c>
      <c r="B43" s="216"/>
      <c r="C43" s="216"/>
      <c r="D43" s="110" t="s">
        <v>145</v>
      </c>
      <c r="E43" s="104"/>
      <c r="F43" s="104"/>
      <c r="G43" s="104">
        <v>1</v>
      </c>
      <c r="H43" s="104"/>
      <c r="I43" s="104"/>
      <c r="J43" s="104">
        <v>1</v>
      </c>
      <c r="K43" s="104"/>
      <c r="L43" s="104"/>
      <c r="M43" s="104">
        <v>1</v>
      </c>
      <c r="N43" s="104"/>
      <c r="O43" s="104"/>
      <c r="P43" s="104">
        <v>1</v>
      </c>
      <c r="Q43" s="104"/>
      <c r="R43" s="104"/>
      <c r="S43" s="104">
        <v>1</v>
      </c>
      <c r="T43" s="75">
        <f t="shared" si="4"/>
        <v>5</v>
      </c>
    </row>
    <row r="44" spans="1:20" ht="38.25" x14ac:dyDescent="0.2">
      <c r="A44" s="9">
        <v>7</v>
      </c>
      <c r="B44" s="216"/>
      <c r="C44" s="216"/>
      <c r="D44" s="110" t="s">
        <v>146</v>
      </c>
      <c r="E44" s="104">
        <v>1</v>
      </c>
      <c r="F44" s="104"/>
      <c r="G44" s="104"/>
      <c r="H44" s="104">
        <v>1</v>
      </c>
      <c r="I44" s="104"/>
      <c r="J44" s="104"/>
      <c r="K44" s="104"/>
      <c r="L44" s="104"/>
      <c r="M44" s="104">
        <v>1</v>
      </c>
      <c r="N44" s="104">
        <v>1</v>
      </c>
      <c r="O44" s="104"/>
      <c r="P44" s="104"/>
      <c r="Q44" s="104">
        <v>1</v>
      </c>
      <c r="R44" s="104"/>
      <c r="S44" s="104"/>
      <c r="T44" s="75">
        <f t="shared" si="4"/>
        <v>5</v>
      </c>
    </row>
    <row r="45" spans="1:20" ht="31.5" customHeight="1" x14ac:dyDescent="0.2">
      <c r="B45" s="216"/>
      <c r="C45" s="216"/>
      <c r="D45" s="106" t="s">
        <v>4</v>
      </c>
      <c r="E45" s="107">
        <f t="shared" ref="E45:S45" si="5">SUM(E38:E44)</f>
        <v>1</v>
      </c>
      <c r="F45" s="107">
        <f t="shared" si="5"/>
        <v>0</v>
      </c>
      <c r="G45" s="107">
        <f t="shared" si="5"/>
        <v>6</v>
      </c>
      <c r="H45" s="107">
        <f t="shared" si="5"/>
        <v>1</v>
      </c>
      <c r="I45" s="107">
        <f t="shared" si="5"/>
        <v>0</v>
      </c>
      <c r="J45" s="107">
        <f t="shared" si="5"/>
        <v>6</v>
      </c>
      <c r="K45" s="107">
        <f t="shared" si="5"/>
        <v>1</v>
      </c>
      <c r="L45" s="107">
        <f t="shared" si="5"/>
        <v>0</v>
      </c>
      <c r="M45" s="107">
        <f t="shared" si="5"/>
        <v>6</v>
      </c>
      <c r="N45" s="107">
        <f t="shared" si="5"/>
        <v>1</v>
      </c>
      <c r="O45" s="107">
        <f t="shared" si="5"/>
        <v>0</v>
      </c>
      <c r="P45" s="107">
        <f t="shared" si="5"/>
        <v>6</v>
      </c>
      <c r="Q45" s="107">
        <f t="shared" si="5"/>
        <v>1</v>
      </c>
      <c r="R45" s="107">
        <f t="shared" si="5"/>
        <v>0</v>
      </c>
      <c r="S45" s="107">
        <f t="shared" si="5"/>
        <v>6</v>
      </c>
      <c r="T45" s="75">
        <f t="shared" si="4"/>
        <v>35</v>
      </c>
    </row>
    <row r="46" spans="1:20" ht="31.5" customHeight="1" x14ac:dyDescent="0.2">
      <c r="B46" s="216"/>
      <c r="C46" s="216"/>
      <c r="D46" s="101" t="s">
        <v>88</v>
      </c>
      <c r="E46" s="218" t="s">
        <v>185</v>
      </c>
      <c r="F46" s="218"/>
      <c r="G46" s="218"/>
      <c r="H46" s="218" t="s">
        <v>185</v>
      </c>
      <c r="I46" s="218"/>
      <c r="J46" s="218"/>
      <c r="K46" s="218" t="s">
        <v>185</v>
      </c>
      <c r="L46" s="218"/>
      <c r="M46" s="218"/>
      <c r="N46" s="218" t="s">
        <v>197</v>
      </c>
      <c r="O46" s="218"/>
      <c r="P46" s="218"/>
      <c r="Q46" s="218" t="s">
        <v>185</v>
      </c>
      <c r="R46" s="218"/>
      <c r="S46" s="218"/>
    </row>
    <row r="47" spans="1:20" ht="31.5" customHeight="1" x14ac:dyDescent="0.2">
      <c r="B47" s="216" t="s">
        <v>43</v>
      </c>
      <c r="C47" s="216"/>
      <c r="D47" s="101" t="s">
        <v>43</v>
      </c>
      <c r="E47" s="102" t="s">
        <v>0</v>
      </c>
      <c r="F47" s="102" t="s">
        <v>1</v>
      </c>
      <c r="G47" s="102" t="s">
        <v>2</v>
      </c>
      <c r="H47" s="102" t="s">
        <v>0</v>
      </c>
      <c r="I47" s="102" t="s">
        <v>1</v>
      </c>
      <c r="J47" s="102" t="s">
        <v>2</v>
      </c>
      <c r="K47" s="102" t="s">
        <v>0</v>
      </c>
      <c r="L47" s="102" t="s">
        <v>1</v>
      </c>
      <c r="M47" s="102" t="s">
        <v>2</v>
      </c>
      <c r="N47" s="102" t="s">
        <v>0</v>
      </c>
      <c r="O47" s="102" t="s">
        <v>1</v>
      </c>
      <c r="P47" s="102" t="s">
        <v>2</v>
      </c>
      <c r="Q47" s="102" t="s">
        <v>0</v>
      </c>
      <c r="R47" s="102" t="s">
        <v>1</v>
      </c>
      <c r="S47" s="102" t="s">
        <v>2</v>
      </c>
    </row>
    <row r="48" spans="1:20" ht="31.5" customHeight="1" x14ac:dyDescent="0.2">
      <c r="A48" s="9">
        <v>1</v>
      </c>
      <c r="B48" s="216"/>
      <c r="C48" s="216"/>
      <c r="D48" s="112" t="s">
        <v>110</v>
      </c>
      <c r="E48" s="104"/>
      <c r="F48" s="104"/>
      <c r="G48" s="104">
        <v>1</v>
      </c>
      <c r="H48" s="104"/>
      <c r="I48" s="104"/>
      <c r="J48" s="104">
        <v>1</v>
      </c>
      <c r="K48" s="104"/>
      <c r="L48" s="104"/>
      <c r="M48" s="104">
        <v>1</v>
      </c>
      <c r="N48" s="104"/>
      <c r="O48" s="104"/>
      <c r="P48" s="104">
        <v>1</v>
      </c>
      <c r="Q48" s="104"/>
      <c r="R48" s="104"/>
      <c r="S48" s="104">
        <v>1</v>
      </c>
      <c r="T48" s="75">
        <f>SUM(E48:S48)</f>
        <v>5</v>
      </c>
    </row>
    <row r="49" spans="1:20" ht="31.5" customHeight="1" x14ac:dyDescent="0.2">
      <c r="A49" s="9">
        <v>2</v>
      </c>
      <c r="B49" s="216"/>
      <c r="C49" s="216"/>
      <c r="D49" s="112" t="s">
        <v>111</v>
      </c>
      <c r="E49" s="104"/>
      <c r="F49" s="104"/>
      <c r="G49" s="104">
        <v>1</v>
      </c>
      <c r="H49" s="104"/>
      <c r="I49" s="104"/>
      <c r="J49" s="104">
        <v>1</v>
      </c>
      <c r="K49" s="104"/>
      <c r="L49" s="104"/>
      <c r="M49" s="104">
        <v>1</v>
      </c>
      <c r="N49" s="104"/>
      <c r="O49" s="104"/>
      <c r="P49" s="104">
        <v>1</v>
      </c>
      <c r="Q49" s="104"/>
      <c r="R49" s="104"/>
      <c r="S49" s="104">
        <v>1</v>
      </c>
      <c r="T49" s="75">
        <f>SUM(E49:S49)</f>
        <v>5</v>
      </c>
    </row>
    <row r="50" spans="1:20" ht="49.5" customHeight="1" x14ac:dyDescent="0.2">
      <c r="A50" s="9">
        <v>3</v>
      </c>
      <c r="B50" s="216"/>
      <c r="C50" s="216"/>
      <c r="D50" s="112" t="s">
        <v>112</v>
      </c>
      <c r="E50" s="104">
        <v>1</v>
      </c>
      <c r="F50" s="104"/>
      <c r="G50" s="104"/>
      <c r="H50" s="104">
        <v>1</v>
      </c>
      <c r="I50" s="104"/>
      <c r="J50" s="104"/>
      <c r="K50" s="104">
        <v>1</v>
      </c>
      <c r="L50" s="104"/>
      <c r="M50" s="104"/>
      <c r="N50" s="104">
        <v>1</v>
      </c>
      <c r="O50" s="104"/>
      <c r="P50" s="104"/>
      <c r="Q50" s="104">
        <v>1</v>
      </c>
      <c r="R50" s="104"/>
      <c r="S50" s="104"/>
      <c r="T50" s="75">
        <f>SUM(E50:S50)</f>
        <v>5</v>
      </c>
    </row>
    <row r="51" spans="1:20" ht="38.25" x14ac:dyDescent="0.2">
      <c r="A51" s="9">
        <v>4</v>
      </c>
      <c r="B51" s="216"/>
      <c r="C51" s="216"/>
      <c r="D51" s="112" t="s">
        <v>103</v>
      </c>
      <c r="E51" s="104">
        <v>1</v>
      </c>
      <c r="F51" s="104"/>
      <c r="G51" s="104"/>
      <c r="H51" s="104">
        <v>1</v>
      </c>
      <c r="I51" s="104"/>
      <c r="J51" s="104"/>
      <c r="K51" s="104">
        <v>1</v>
      </c>
      <c r="L51" s="104"/>
      <c r="M51" s="104"/>
      <c r="N51" s="104">
        <v>1</v>
      </c>
      <c r="O51" s="104"/>
      <c r="P51" s="104"/>
      <c r="Q51" s="104">
        <v>1</v>
      </c>
      <c r="R51" s="104"/>
      <c r="S51" s="104"/>
      <c r="T51" s="75">
        <f>SUM(E51:S51)</f>
        <v>5</v>
      </c>
    </row>
    <row r="52" spans="1:20" ht="31.5" customHeight="1" x14ac:dyDescent="0.2">
      <c r="B52" s="216"/>
      <c r="C52" s="216"/>
      <c r="D52" s="106" t="s">
        <v>4</v>
      </c>
      <c r="E52" s="107">
        <f t="shared" ref="E52:S52" si="6">SUM(E48:E51)</f>
        <v>2</v>
      </c>
      <c r="F52" s="107">
        <f t="shared" si="6"/>
        <v>0</v>
      </c>
      <c r="G52" s="107">
        <f t="shared" si="6"/>
        <v>2</v>
      </c>
      <c r="H52" s="107">
        <f t="shared" si="6"/>
        <v>2</v>
      </c>
      <c r="I52" s="107">
        <f t="shared" si="6"/>
        <v>0</v>
      </c>
      <c r="J52" s="107">
        <f t="shared" si="6"/>
        <v>2</v>
      </c>
      <c r="K52" s="107">
        <f t="shared" si="6"/>
        <v>2</v>
      </c>
      <c r="L52" s="107">
        <f t="shared" si="6"/>
        <v>0</v>
      </c>
      <c r="M52" s="107">
        <f t="shared" si="6"/>
        <v>2</v>
      </c>
      <c r="N52" s="107">
        <f t="shared" si="6"/>
        <v>2</v>
      </c>
      <c r="O52" s="107">
        <f t="shared" si="6"/>
        <v>0</v>
      </c>
      <c r="P52" s="107">
        <f t="shared" si="6"/>
        <v>2</v>
      </c>
      <c r="Q52" s="107">
        <f t="shared" si="6"/>
        <v>2</v>
      </c>
      <c r="R52" s="107">
        <f t="shared" si="6"/>
        <v>0</v>
      </c>
      <c r="S52" s="107">
        <f t="shared" si="6"/>
        <v>2</v>
      </c>
      <c r="T52" s="75">
        <f>SUM(E52:S52)</f>
        <v>20</v>
      </c>
    </row>
    <row r="53" spans="1:20" ht="31.5" customHeight="1" x14ac:dyDescent="0.2">
      <c r="B53" s="216"/>
      <c r="C53" s="216"/>
      <c r="D53" s="101" t="s">
        <v>88</v>
      </c>
      <c r="E53" s="218" t="s">
        <v>188</v>
      </c>
      <c r="F53" s="218"/>
      <c r="G53" s="218"/>
      <c r="H53" s="218" t="s">
        <v>188</v>
      </c>
      <c r="I53" s="218"/>
      <c r="J53" s="218"/>
      <c r="K53" s="218" t="s">
        <v>188</v>
      </c>
      <c r="L53" s="218"/>
      <c r="M53" s="218"/>
      <c r="N53" s="218" t="s">
        <v>147</v>
      </c>
      <c r="O53" s="218"/>
      <c r="P53" s="218"/>
      <c r="Q53" s="218" t="s">
        <v>147</v>
      </c>
      <c r="R53" s="218"/>
      <c r="S53" s="218"/>
    </row>
    <row r="54" spans="1:20" ht="31.5" customHeight="1" x14ac:dyDescent="0.2">
      <c r="B54" s="216" t="s">
        <v>50</v>
      </c>
      <c r="C54" s="216"/>
      <c r="D54" s="101" t="s">
        <v>50</v>
      </c>
      <c r="E54" s="102" t="s">
        <v>0</v>
      </c>
      <c r="F54" s="102" t="s">
        <v>1</v>
      </c>
      <c r="G54" s="102" t="s">
        <v>2</v>
      </c>
      <c r="H54" s="102" t="s">
        <v>0</v>
      </c>
      <c r="I54" s="102" t="s">
        <v>1</v>
      </c>
      <c r="J54" s="102" t="s">
        <v>2</v>
      </c>
      <c r="K54" s="102" t="s">
        <v>0</v>
      </c>
      <c r="L54" s="102" t="s">
        <v>1</v>
      </c>
      <c r="M54" s="102" t="s">
        <v>2</v>
      </c>
      <c r="N54" s="102" t="s">
        <v>0</v>
      </c>
      <c r="O54" s="102" t="s">
        <v>1</v>
      </c>
      <c r="P54" s="102" t="s">
        <v>2</v>
      </c>
      <c r="Q54" s="102" t="s">
        <v>0</v>
      </c>
      <c r="R54" s="102" t="s">
        <v>1</v>
      </c>
      <c r="S54" s="102" t="s">
        <v>2</v>
      </c>
    </row>
    <row r="55" spans="1:20" ht="31.5" customHeight="1" x14ac:dyDescent="0.2">
      <c r="A55" s="9">
        <v>1</v>
      </c>
      <c r="B55" s="216"/>
      <c r="C55" s="216"/>
      <c r="D55" s="108" t="s">
        <v>113</v>
      </c>
      <c r="E55" s="104">
        <v>1</v>
      </c>
      <c r="F55" s="104"/>
      <c r="G55" s="104"/>
      <c r="H55" s="104">
        <v>1</v>
      </c>
      <c r="I55" s="104"/>
      <c r="J55" s="104"/>
      <c r="K55" s="104">
        <v>1</v>
      </c>
      <c r="L55" s="104"/>
      <c r="M55" s="109"/>
      <c r="N55" s="104">
        <v>1</v>
      </c>
      <c r="O55" s="104"/>
      <c r="P55" s="104"/>
      <c r="Q55" s="104">
        <v>1</v>
      </c>
      <c r="R55" s="104"/>
      <c r="S55" s="104"/>
      <c r="T55" s="75">
        <f>SUM(E55:S55)</f>
        <v>5</v>
      </c>
    </row>
    <row r="56" spans="1:20" ht="31.5" customHeight="1" x14ac:dyDescent="0.2">
      <c r="A56" s="9">
        <v>2</v>
      </c>
      <c r="B56" s="216"/>
      <c r="C56" s="216"/>
      <c r="D56" s="108" t="s">
        <v>114</v>
      </c>
      <c r="E56" s="104">
        <v>1</v>
      </c>
      <c r="F56" s="104"/>
      <c r="G56" s="104"/>
      <c r="H56" s="104">
        <v>1</v>
      </c>
      <c r="I56" s="104"/>
      <c r="J56" s="104"/>
      <c r="K56" s="104">
        <v>1</v>
      </c>
      <c r="L56" s="104"/>
      <c r="M56" s="109"/>
      <c r="N56" s="104">
        <v>1</v>
      </c>
      <c r="O56" s="104"/>
      <c r="P56" s="104"/>
      <c r="Q56" s="104">
        <v>1</v>
      </c>
      <c r="R56" s="104"/>
      <c r="S56" s="104"/>
      <c r="T56" s="75">
        <f>SUM(E56:S56)</f>
        <v>5</v>
      </c>
    </row>
    <row r="57" spans="1:20" ht="31.5" customHeight="1" x14ac:dyDescent="0.2">
      <c r="B57" s="216"/>
      <c r="C57" s="216"/>
      <c r="D57" s="106" t="s">
        <v>4</v>
      </c>
      <c r="E57" s="107">
        <f t="shared" ref="E57:S57" si="7">SUM(E55:E56)</f>
        <v>2</v>
      </c>
      <c r="F57" s="107">
        <f t="shared" si="7"/>
        <v>0</v>
      </c>
      <c r="G57" s="107">
        <f t="shared" si="7"/>
        <v>0</v>
      </c>
      <c r="H57" s="107">
        <f t="shared" si="7"/>
        <v>2</v>
      </c>
      <c r="I57" s="107">
        <f t="shared" si="7"/>
        <v>0</v>
      </c>
      <c r="J57" s="107">
        <f t="shared" si="7"/>
        <v>0</v>
      </c>
      <c r="K57" s="107">
        <f t="shared" si="7"/>
        <v>2</v>
      </c>
      <c r="L57" s="107">
        <f t="shared" si="7"/>
        <v>0</v>
      </c>
      <c r="M57" s="107">
        <f t="shared" si="7"/>
        <v>0</v>
      </c>
      <c r="N57" s="107">
        <f t="shared" si="7"/>
        <v>2</v>
      </c>
      <c r="O57" s="107">
        <f t="shared" si="7"/>
        <v>0</v>
      </c>
      <c r="P57" s="107">
        <f t="shared" si="7"/>
        <v>0</v>
      </c>
      <c r="Q57" s="107">
        <f t="shared" si="7"/>
        <v>2</v>
      </c>
      <c r="R57" s="107">
        <f t="shared" si="7"/>
        <v>0</v>
      </c>
      <c r="S57" s="107">
        <f t="shared" si="7"/>
        <v>0</v>
      </c>
      <c r="T57" s="75">
        <f>SUM(E57:S57)</f>
        <v>10</v>
      </c>
    </row>
    <row r="58" spans="1:20" ht="31.5" customHeight="1" x14ac:dyDescent="0.2">
      <c r="B58" s="216"/>
      <c r="C58" s="216"/>
      <c r="D58" s="101" t="s">
        <v>88</v>
      </c>
      <c r="E58" s="218" t="s">
        <v>186</v>
      </c>
      <c r="F58" s="218"/>
      <c r="G58" s="218"/>
      <c r="H58" s="218" t="s">
        <v>186</v>
      </c>
      <c r="I58" s="218"/>
      <c r="J58" s="218"/>
      <c r="K58" s="218" t="s">
        <v>186</v>
      </c>
      <c r="L58" s="218"/>
      <c r="M58" s="218"/>
      <c r="N58" s="218" t="s">
        <v>186</v>
      </c>
      <c r="O58" s="218"/>
      <c r="P58" s="218"/>
      <c r="Q58" s="218" t="s">
        <v>186</v>
      </c>
      <c r="R58" s="218"/>
      <c r="S58" s="218"/>
    </row>
    <row r="59" spans="1:20" ht="31.5" customHeight="1" x14ac:dyDescent="0.2">
      <c r="B59" s="217" t="s">
        <v>56</v>
      </c>
      <c r="C59" s="217"/>
      <c r="D59" s="101" t="s">
        <v>56</v>
      </c>
      <c r="E59" s="102" t="s">
        <v>0</v>
      </c>
      <c r="F59" s="102" t="s">
        <v>1</v>
      </c>
      <c r="G59" s="102" t="s">
        <v>2</v>
      </c>
      <c r="H59" s="102" t="s">
        <v>0</v>
      </c>
      <c r="I59" s="102" t="s">
        <v>1</v>
      </c>
      <c r="J59" s="102" t="s">
        <v>2</v>
      </c>
      <c r="K59" s="102" t="s">
        <v>0</v>
      </c>
      <c r="L59" s="102" t="s">
        <v>1</v>
      </c>
      <c r="M59" s="102" t="s">
        <v>2</v>
      </c>
      <c r="N59" s="102" t="s">
        <v>0</v>
      </c>
      <c r="O59" s="102" t="s">
        <v>1</v>
      </c>
      <c r="P59" s="102" t="s">
        <v>2</v>
      </c>
      <c r="Q59" s="102" t="s">
        <v>0</v>
      </c>
      <c r="R59" s="102" t="s">
        <v>1</v>
      </c>
      <c r="S59" s="102" t="s">
        <v>2</v>
      </c>
    </row>
    <row r="60" spans="1:20" ht="38.25" x14ac:dyDescent="0.2">
      <c r="A60" s="9">
        <v>1</v>
      </c>
      <c r="B60" s="217"/>
      <c r="C60" s="217"/>
      <c r="D60" s="112" t="s">
        <v>148</v>
      </c>
      <c r="E60" s="104">
        <v>1</v>
      </c>
      <c r="F60" s="104"/>
      <c r="G60" s="104"/>
      <c r="H60" s="104">
        <v>1</v>
      </c>
      <c r="I60" s="104"/>
      <c r="J60" s="104"/>
      <c r="K60" s="104">
        <v>1</v>
      </c>
      <c r="L60" s="104"/>
      <c r="M60" s="104"/>
      <c r="N60" s="104">
        <v>1</v>
      </c>
      <c r="O60" s="104"/>
      <c r="P60" s="104"/>
      <c r="Q60" s="104">
        <v>1</v>
      </c>
      <c r="R60" s="104"/>
      <c r="S60" s="104"/>
      <c r="T60" s="75">
        <f>SUM(E60:S60)</f>
        <v>5</v>
      </c>
    </row>
    <row r="61" spans="1:20" ht="38.25" x14ac:dyDescent="0.2">
      <c r="A61" s="9">
        <v>2</v>
      </c>
      <c r="B61" s="217"/>
      <c r="C61" s="217"/>
      <c r="D61" s="112" t="s">
        <v>115</v>
      </c>
      <c r="E61" s="104">
        <v>1</v>
      </c>
      <c r="F61" s="104"/>
      <c r="G61" s="104"/>
      <c r="H61" s="104">
        <v>1</v>
      </c>
      <c r="I61" s="104"/>
      <c r="J61" s="104"/>
      <c r="K61" s="104">
        <v>1</v>
      </c>
      <c r="L61" s="104"/>
      <c r="M61" s="104"/>
      <c r="N61" s="104">
        <v>1</v>
      </c>
      <c r="O61" s="104"/>
      <c r="P61" s="104"/>
      <c r="Q61" s="104">
        <v>1</v>
      </c>
      <c r="R61" s="104"/>
      <c r="S61" s="104"/>
      <c r="T61" s="75">
        <f>SUM(E61:S61)</f>
        <v>5</v>
      </c>
    </row>
    <row r="62" spans="1:20" ht="31.5" customHeight="1" x14ac:dyDescent="0.2">
      <c r="B62" s="217"/>
      <c r="C62" s="217"/>
      <c r="D62" s="106" t="s">
        <v>4</v>
      </c>
      <c r="E62" s="107">
        <f t="shared" ref="E62:S62" si="8">SUM(E60:E61)</f>
        <v>2</v>
      </c>
      <c r="F62" s="107">
        <f t="shared" si="8"/>
        <v>0</v>
      </c>
      <c r="G62" s="107">
        <f t="shared" si="8"/>
        <v>0</v>
      </c>
      <c r="H62" s="107">
        <f t="shared" si="8"/>
        <v>2</v>
      </c>
      <c r="I62" s="107">
        <f t="shared" si="8"/>
        <v>0</v>
      </c>
      <c r="J62" s="107">
        <f t="shared" si="8"/>
        <v>0</v>
      </c>
      <c r="K62" s="107">
        <f t="shared" si="8"/>
        <v>2</v>
      </c>
      <c r="L62" s="107">
        <f t="shared" si="8"/>
        <v>0</v>
      </c>
      <c r="M62" s="107">
        <f t="shared" si="8"/>
        <v>0</v>
      </c>
      <c r="N62" s="107">
        <f t="shared" si="8"/>
        <v>2</v>
      </c>
      <c r="O62" s="107">
        <f t="shared" si="8"/>
        <v>0</v>
      </c>
      <c r="P62" s="107">
        <f t="shared" si="8"/>
        <v>0</v>
      </c>
      <c r="Q62" s="107">
        <f t="shared" si="8"/>
        <v>2</v>
      </c>
      <c r="R62" s="107">
        <f t="shared" si="8"/>
        <v>0</v>
      </c>
      <c r="S62" s="107">
        <f t="shared" si="8"/>
        <v>0</v>
      </c>
      <c r="T62" s="75">
        <f>SUM(E62:S62)</f>
        <v>10</v>
      </c>
    </row>
    <row r="63" spans="1:20" ht="42.75" customHeight="1" x14ac:dyDescent="0.2">
      <c r="B63" s="217"/>
      <c r="C63" s="217"/>
      <c r="D63" s="101" t="s">
        <v>88</v>
      </c>
      <c r="E63" s="218" t="s">
        <v>187</v>
      </c>
      <c r="F63" s="218"/>
      <c r="G63" s="218"/>
      <c r="H63" s="218" t="s">
        <v>187</v>
      </c>
      <c r="I63" s="218"/>
      <c r="J63" s="218"/>
      <c r="K63" s="218" t="s">
        <v>187</v>
      </c>
      <c r="L63" s="218"/>
      <c r="M63" s="218"/>
      <c r="N63" s="218" t="s">
        <v>187</v>
      </c>
      <c r="O63" s="218"/>
      <c r="P63" s="218"/>
      <c r="Q63" s="218" t="s">
        <v>198</v>
      </c>
      <c r="R63" s="218"/>
      <c r="S63" s="218"/>
    </row>
    <row r="65" spans="1:20" x14ac:dyDescent="0.2">
      <c r="E65" s="77">
        <f>+E62+E57+E52+E45+E35+E29+E23+E18</f>
        <v>14</v>
      </c>
      <c r="F65" s="77">
        <f t="shared" ref="F65:S65" si="9">+F62+F57+F52+F45+F35+F29+F23+F18</f>
        <v>1</v>
      </c>
      <c r="G65" s="77">
        <f t="shared" si="9"/>
        <v>10</v>
      </c>
      <c r="H65" s="77">
        <f t="shared" si="9"/>
        <v>14</v>
      </c>
      <c r="I65" s="77">
        <f t="shared" si="9"/>
        <v>1</v>
      </c>
      <c r="J65" s="77">
        <f t="shared" si="9"/>
        <v>10</v>
      </c>
      <c r="K65" s="77">
        <f t="shared" si="9"/>
        <v>15</v>
      </c>
      <c r="L65" s="77">
        <f t="shared" si="9"/>
        <v>0</v>
      </c>
      <c r="M65" s="77">
        <f t="shared" si="9"/>
        <v>10</v>
      </c>
      <c r="N65" s="77">
        <f t="shared" si="9"/>
        <v>15</v>
      </c>
      <c r="O65" s="77">
        <f t="shared" si="9"/>
        <v>0</v>
      </c>
      <c r="P65" s="77">
        <f t="shared" si="9"/>
        <v>10</v>
      </c>
      <c r="Q65" s="77">
        <f t="shared" si="9"/>
        <v>13</v>
      </c>
      <c r="R65" s="77">
        <f t="shared" si="9"/>
        <v>2</v>
      </c>
      <c r="S65" s="77">
        <f t="shared" si="9"/>
        <v>10</v>
      </c>
    </row>
    <row r="66" spans="1:20" x14ac:dyDescent="0.2">
      <c r="A66" s="9">
        <f>+A61+A56+A51+A44+A34+A28+A22+A17</f>
        <v>25</v>
      </c>
      <c r="E66" s="205">
        <f>+E65+F65+G65</f>
        <v>25</v>
      </c>
      <c r="F66" s="205"/>
      <c r="G66" s="205"/>
      <c r="H66" s="205">
        <f>+H65+I65+J65</f>
        <v>25</v>
      </c>
      <c r="I66" s="205"/>
      <c r="J66" s="205"/>
      <c r="K66" s="205">
        <f>+K65+L65+M65</f>
        <v>25</v>
      </c>
      <c r="L66" s="205"/>
      <c r="M66" s="205"/>
      <c r="N66" s="205">
        <f>+N65+O65+P65</f>
        <v>25</v>
      </c>
      <c r="O66" s="205"/>
      <c r="P66" s="205"/>
      <c r="Q66" s="205">
        <f>+Q65+R65+S65</f>
        <v>25</v>
      </c>
      <c r="R66" s="205"/>
      <c r="S66" s="205"/>
    </row>
    <row r="67" spans="1:20" x14ac:dyDescent="0.2">
      <c r="D67" s="74" t="s">
        <v>0</v>
      </c>
      <c r="E67" s="77">
        <f>+E65+H65+K65+N65+Q65</f>
        <v>71</v>
      </c>
      <c r="F67" s="78">
        <f>+E67/$E$70</f>
        <v>0.56799999999999995</v>
      </c>
    </row>
    <row r="68" spans="1:20" x14ac:dyDescent="0.2">
      <c r="D68" s="74" t="s">
        <v>1</v>
      </c>
      <c r="E68" s="77">
        <f>+F65+I65+L65+O65+R65</f>
        <v>4</v>
      </c>
      <c r="F68" s="78">
        <f t="shared" ref="F68:F70" si="10">+E68/$E$70</f>
        <v>3.2000000000000001E-2</v>
      </c>
    </row>
    <row r="69" spans="1:20" x14ac:dyDescent="0.2">
      <c r="D69" s="74" t="s">
        <v>2</v>
      </c>
      <c r="E69" s="77">
        <f>+G65+J65+M65+P65+S65</f>
        <v>50</v>
      </c>
      <c r="F69" s="78">
        <f t="shared" si="10"/>
        <v>0.4</v>
      </c>
    </row>
    <row r="70" spans="1:20" s="77" customFormat="1" x14ac:dyDescent="0.2">
      <c r="A70" s="9"/>
      <c r="B70" s="75"/>
      <c r="C70" s="75"/>
      <c r="D70" s="75"/>
      <c r="E70" s="77">
        <f>SUM(E67:E69)</f>
        <v>125</v>
      </c>
      <c r="F70" s="78">
        <f t="shared" si="10"/>
        <v>1</v>
      </c>
      <c r="K70" s="75"/>
      <c r="L70" s="75"/>
      <c r="M70" s="75"/>
      <c r="N70" s="75"/>
      <c r="O70" s="75"/>
      <c r="P70" s="75"/>
      <c r="Q70" s="75"/>
      <c r="R70" s="75"/>
      <c r="S70" s="75"/>
      <c r="T70" s="75"/>
    </row>
    <row r="72" spans="1:20" x14ac:dyDescent="0.2">
      <c r="D72" s="85" t="s">
        <v>129</v>
      </c>
      <c r="E72" s="84"/>
      <c r="F72" s="95">
        <f>+F67+F69</f>
        <v>0.96799999999999997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1.PRI INF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2021-07-01T15:09:42Z</dcterms:modified>
</cp:coreProperties>
</file>