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EOVANNY\Desktop\SALUD SEXUAL Y REPRODUCTIVA 2021\ACTAS UDA\"/>
    </mc:Choice>
  </mc:AlternateContent>
  <xr:revisionPtr revIDLastSave="0" documentId="13_ncr:1_{594819E2-B89C-43B3-8977-92F4E34B6259}" xr6:coauthVersionLast="47" xr6:coauthVersionMax="47"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<sst xmlns="http://schemas.openxmlformats.org/spreadsheetml/2006/main" count="999" uniqueCount="497">
  <si>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</si>
  <si>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</si>
  <si>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</si>
  <si>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</si>
  <si>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</si>
  <si>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</si>
  <si>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</si>
  <si>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</si>
  <si>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</si>
  <si>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</si>
  <si>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</si>
  <si>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</si>
  <si>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</si>
  <si>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</si>
  <si>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</si>
  <si>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</si>
  <si>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</si>
  <si>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</si>
  <si>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</si>
  <si>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</si>
  <si>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</si>
  <si>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</si>
  <si>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</si>
  <si>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</si>
  <si>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</si>
  <si>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</si>
  <si>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</si>
  <si>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</si>
  <si>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</si>
  <si>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</si>
  <si>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</si>
  <si>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</si>
  <si>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</si>
  <si>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</si>
  <si>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</si>
  <si>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</si>
  <si>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</si>
  <si>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</si>
  <si>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</si>
  <si>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</si>
  <si>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</si>
  <si>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</si>
  <si>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</si>
  <si>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</si>
  <si>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</si>
  <si>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</si>
  <si>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</si>
  <si>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</si>
  <si>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</si>
  <si>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</si>
  <si>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</si>
  <si>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</si>
  <si>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</si>
  <si>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</si>
  <si>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</si>
  <si>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</si>
  <si>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</si>
  <si>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</si>
  <si>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</si>
  <si>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</si>
  <si>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</si>
  <si>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</si>
  <si>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</si>
  <si>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</si>
  <si>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</si>
  <si>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</si>
  <si>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</si>
  <si>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</si>
  <si>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</si>
  <si>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</si>
  <si>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</si>
  <si>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</si>
  <si>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</si>
  <si>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</si>
  <si>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</si>
  <si>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</si>
  <si>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</si>
  <si>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</si>
  <si>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</si>
  <si>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</si>
  <si>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</si>
  <si>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</si>
  <si>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</si>
  <si>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</si>
  <si>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</si>
  <si>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</si>
  <si>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</si>
  <si>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</si>
  <si>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</si>
  <si>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</si>
  <si>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</si>
  <si>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</si>
  <si>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</si>
  <si>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</si>
  <si>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</si>
  <si>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</si>
  <si>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</si>
  <si>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</si>
  <si>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</si>
  <si>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</si>
  <si>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</si>
  <si>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</si>
  <si>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</si>
  <si>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</si>
  <si>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</si>
  <si>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</si>
  <si>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</si>
  <si>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</si>
  <si>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</si>
  <si>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</si>
  <si>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</si>
  <si>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</si>
  <si>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</si>
  <si>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</si>
  <si>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</si>
  <si>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</si>
  <si>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</si>
  <si>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</si>
  <si>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</si>
  <si>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</si>
  <si>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</si>
  <si>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</si>
  <si>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</si>
  <si>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</si>
  <si>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</si>
  <si>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</si>
  <si>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</si>
  <si>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</si>
  <si>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</si>
  <si>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</si>
  <si>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</si>
  <si>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</si>
  <si>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</si>
  <si>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</si>
  <si>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</si>
  <si>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</si>
  <si>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</si>
  <si>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</si>
  <si>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</si>
  <si>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</si>
  <si>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</si>
  <si>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</si>
  <si>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</si>
  <si>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</si>
  <si>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</si>
  <si>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</si>
  <si>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</si>
  <si>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</si>
  <si>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</si>
  <si>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</si>
  <si>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</si>
  <si>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</si>
  <si>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</si>
  <si>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</si>
  <si>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</si>
  <si>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</si>
  <si>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</si>
  <si>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</si>
  <si>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</si>
  <si>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</si>
  <si>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</si>
  <si>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</si>
  <si>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</si>
  <si>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</si>
  <si>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</si>
  <si>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</si>
  <si>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</si>
  <si>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</si>
  <si>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</si>
  <si>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</si>
  <si>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</si>
  <si>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</si>
  <si>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</si>
  <si>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</si>
  <si>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</si>
  <si>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</si>
  <si>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</si>
  <si>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</si>
  <si>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</si>
  <si>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</si>
  <si>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</si>
  <si>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</si>
  <si>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</si>
  <si>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</si>
  <si>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</si>
  <si>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</si>
  <si>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</si>
  <si>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</si>
  <si>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</si>
  <si>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</si>
  <si>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</si>
  <si>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</si>
  <si>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</si>
  <si>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</si>
  <si>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</si>
  <si>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</si>
  <si>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</si>
  <si>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</si>
  <si>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</si>
  <si>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</si>
  <si>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</si>
  <si>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</si>
  <si>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</si>
  <si>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</si>
  <si>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</si>
  <si>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</si>
  <si>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</si>
  <si>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</si>
  <si>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</si>
  <si>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</si>
  <si>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</si>
  <si>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</si>
  <si>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</si>
  <si>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</si>
  <si>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</si>
  <si>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</si>
  <si>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</si>
  <si>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</si>
  <si>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</si>
  <si>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</si>
  <si>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</si>
  <si>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</si>
  <si>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</si>
  <si>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</si>
  <si>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</si>
  <si>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</si>
  <si>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</si>
  <si>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</si>
  <si>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</si>
  <si>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</si>
  <si>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</si>
  <si>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</si>
  <si>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</si>
  <si>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</si>
  <si>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</si>
  <si>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</si>
  <si>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</si>
  <si>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</si>
  <si>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</si>
  <si>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</si>
  <si>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</si>
  <si>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</si>
  <si>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</si>
  <si>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</si>
  <si>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</si>
  <si>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</si>
  <si>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</si>
  <si>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</si>
  <si>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</si>
  <si>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</si>
  <si>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</si>
  <si>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</si>
  <si>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</si>
  <si>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</si>
  <si>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</si>
  <si>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</si>
  <si>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</si>
  <si>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</si>
  <si>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</si>
  <si>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</si>
  <si>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</si>
  <si>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</si>
  <si>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</si>
  <si>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</si>
  <si>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</si>
  <si>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</si>
  <si>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</si>
  <si>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</si>
  <si>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</si>
  <si>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</si>
  <si>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</si>
  <si>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</si>
  <si>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</si>
  <si>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</si>
  <si>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</si>
  <si>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</si>
  <si>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</si>
  <si>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</si>
  <si>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</si>
  <si>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</si>
  <si>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</si>
  <si>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</si>
  <si>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</si>
  <si>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</si>
  <si>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</si>
  <si>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</si>
  <si>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</si>
  <si>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</si>
  <si>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</si>
  <si>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</si>
  <si>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</si>
  <si>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</si>
  <si>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</si>
  <si>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</si>
  <si>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</si>
  <si>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</si>
  <si>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</si>
  <si>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</si>
  <si>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</si>
  <si>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</si>
  <si>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</si>
  <si>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</si>
  <si>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</si>
  <si>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</si>
  <si>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</si>
  <si>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</si>
  <si>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</si>
  <si>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</si>
  <si>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</si>
  <si>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</si>
  <si>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</si>
  <si>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</si>
  <si>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</si>
  <si>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</si>
  <si>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</si>
  <si>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</si>
  <si>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</si>
  <si>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</si>
  <si>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</si>
  <si>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</si>
  <si>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</si>
  <si>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</si>
  <si>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</si>
  <si>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</si>
  <si>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</si>
  <si>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</si>
  <si>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</si>
  <si>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</si>
  <si>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</si>
  <si>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</si>
  <si>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</si>
  <si>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</si>
  <si>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</si>
  <si>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</si>
  <si>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</si>
  <si>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</si>
  <si>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</si>
  <si>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</si>
  <si>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</si>
  <si>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</si>
  <si>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</si>
  <si>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</si>
  <si>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</si>
  <si>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</si>
  <si>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</si>
  <si>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</si>
  <si>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</si>
  <si>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</si>
  <si>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</si>
  <si>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</si>
  <si>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</si>
  <si>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</si>
  <si>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</si>
  <si>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</si>
  <si>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</si>
  <si>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</si>
  <si>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</si>
  <si>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</si>
  <si>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</si>
  <si>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</si>
  <si>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</si>
  <si>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</si>
  <si>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</si>
  <si>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</si>
  <si>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</si>
  <si>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</si>
  <si>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</si>
  <si>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</si>
  <si>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</si>
  <si>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</si>
  <si>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</si>
  <si>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</si>
  <si>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</si>
  <si>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</si>
  <si>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</si>
  <si>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</si>
  <si>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</si>
  <si>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</si>
  <si>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</si>
  <si>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</si>
  <si>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</si>
  <si>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</si>
  <si>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</si>
  <si>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</si>
  <si>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</si>
  <si>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</si>
  <si>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</si>
  <si>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</si>
  <si>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</si>
  <si>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</si>
  <si>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</si>
  <si>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</si>
  <si>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</si>
  <si>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</si>
  <si>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</si>
  <si>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</si>
  <si>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</si>
  <si>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</si>
  <si>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</si>
  <si>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</si>
  <si>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</si>
  <si>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</si>
  <si>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</si>
  <si>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</si>
  <si>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</si>
  <si>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</si>
  <si>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</si>
  <si>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</si>
  <si>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</si>
  <si>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</si>
  <si>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</si>
  <si>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</si>
  <si>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</si>
  <si>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</si>
  <si>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</si>
  <si>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</si>
  <si>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</si>
  <si>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</si>
  <si>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</si>
  <si>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</si>
  <si>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</si>
  <si>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</si>
  <si>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</si>
  <si>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</si>
  <si>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</si>
  <si>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</si>
  <si>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</si>
  <si>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</si>
  <si>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</si>
  <si>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</si>
  <si>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</si>
  <si>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</si>
  <si>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</si>
  <si>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</si>
  <si>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</si>
  <si>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</si>
  <si>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</si>
  <si>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</si>
  <si>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</si>
  <si>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</si>
  <si>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</si>
  <si>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</si>
  <si>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</si>
  <si>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</si>
  <si>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</si>
  <si>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MORTALIDAD PERINATALY NEONATAL TARDIA</t>
  </si>
  <si>
    <t>REUNION VIRTUAL POR PLATAFORMA GOOGLE MEET</t>
  </si>
  <si>
    <t xml:space="preserve"> Municipio del Caso:</t>
  </si>
  <si>
    <t>PEREIRA</t>
  </si>
  <si>
    <t>RISARALDA</t>
  </si>
  <si>
    <t>GEOVANNY HENAO HOLGUIN</t>
  </si>
  <si>
    <t>Enfermero - Secretaria de Salud Publica y Seguridad Social</t>
  </si>
  <si>
    <t>notransmisibles.pereira@gmail.com</t>
  </si>
  <si>
    <t>muerteperinatalyhepatitis@gmail.com</t>
  </si>
  <si>
    <t>Clasificar el caso o casos de: (MPNT)</t>
  </si>
  <si>
    <r>
      <t xml:space="preserve">Analizar el caso o casos de: </t>
    </r>
    <r>
      <rPr>
        <i/>
        <sz val="12"/>
        <color theme="1"/>
        <rFont val="Arial"/>
        <family val="2"/>
      </rPr>
      <t>(MPNT)</t>
    </r>
  </si>
  <si>
    <t>Enfermera Epidemióloga - Secretaria de Salud Publica y Seguridad Social</t>
  </si>
  <si>
    <t>Angela María Monsalve Parra</t>
  </si>
  <si>
    <t>Geovanny Henao Holguín</t>
  </si>
  <si>
    <t>DIANA MILLEY BERMUDEZ VELEZ</t>
  </si>
  <si>
    <t>En estudio</t>
  </si>
  <si>
    <t>Paciente que no reconoce signos y sintomas a tiempo</t>
  </si>
  <si>
    <t>Restriccion crecimiento intrauterino</t>
  </si>
  <si>
    <t xml:space="preserve">RESUMEN CLINICA SAN RAFAEL: DMBV 1089747930 23 AÑOS NUEVA EPS 
02/11/2020
MC. "UNAS GANAS DE VOMITAR HORRIBLE"
EMBARAZO DE 11 SEMANAS 2 DIAS POR FUM (15/08/2020) CONSULTA POR CUADOR DE INICIO AYER DE EMESIS PERSISTENTE; NIEGA PERDIDAS POR GENITALES, NO SINTOMAS URINARIOS IRRITATIVOS.
MENARCA: 13 A; SEXARCA: 17 A; CICLOS IRREGULARES; FUM: 15/08/2020; PLANIFICACION FAMILIAR: IMPLANTE SUBDERMICO HASTA 19/08/2020; EMBARAZO DESEADO; G2P1V1A0. FECHA ULTIMO PARTO: 21/11/2016.
BUENAS CONDICIONES GENERALES, HIDRATADA, ALERTA, ORIENTADA, AFEBRIL. TA: 108/66; FC: 78/M; FR: 17/M.
CUADRO DE EMESIS PERSISTENTE SIN SIGNOS DE DESHIDRATACION, NI DE ALTERACION METABOLICA; NIEGA PERDIDAS POR GENITALES, NO SINTOMAS URINARIOS IRRITATIVOS; SIN CRITERIOS CLINICOS NI MEDICOS PARA MANEJO INTRAHOSPITALARIO, SE INDICA ANTIEMETICO, DIETA FRACCIONADA, LIQUIDOS FRIOS; CONTROL Y SEGUIMIENTO EN UNIDAD LOCAL DE SALUD.
05/03/2021- 07/03/2021
MC. " NO SIENTO MOVER AL BEBE DESDE AYER"
CURSANDO EMBARAZO DE 30.0SG POR ECO DE II TRIMESTRE (23/11/20 PARA 15S+3D), QUIEN CONSULTA ACTUALMENTE POR CUADRO CLINICO DE 24 HORAS DE EVOLUCION CONSISTENTE EN NO PERCEPCION DE MOVIMIENTOS FETALES, REFIERE AYER CON SENSACION DE FIEBRE SUBJETIVA, ASTENIA Y ADINAMIA, HOY EN TODO EL DIA NIEGA PERCEPCION DE MOVIMIENTOS FETALES, REFIERE FLUJO VAGINAL AMARILLO NO FETIDO, ESCASO, REFIERE CEFALEA LEVE INTENSIDAD, NIEGA OTRAS PERDIDAS VAGINALES, NIEGA OTROS PREMONITORIOS.
ECOGRAFIAS.
- 23/11/20 ECO OBSTETRICA: EMBARAZO 15S+3D FPP: 14/05/21.
- 07/01/21: ECO OBSTETRICA DE DETALLE ANATOMICO: EMBARAZO EVOLUTIVO DE 20S+3D FETO UNICO VIVO CEFALICO, CON BIENESTAR ACTUAL, FPP: 24/05/21 P:30. NO SE OBSERVARON SIGNOS DE ANEUPLOIDIA, EVALUACION ANATOMIA FETAL ECOGRAFICA APARENTE NORMAL.
- 15/02/21 ECO DOPPLER DE CIRCULACION PLACENTARIA: EMBARAZO EVOLUTIVO DE 25S+4D, FETO UNICO VIVO CEFALICO, FPP
27/05/21, P 12 POR FUM Y 35 POR HADLOCK, DOPPLER ART UMBILICAL NORMAL. DOPPLER ART UTERINAS ANORMAL (DERECHA IR 0.78, IP: 2.06, IZQ: IR 0.81, IP: 2.25 IP PROMEDIO 2.155), PFE: 805GR. ILA: 13.93.
- 15/02/21: CERVICOMETRIA: COMPETENCIA CERVICAL EN GESTACION EVOLUTIVA DE 26 SG POR FUM. PLACENTA DE IMPLANTACION POSTERIOR BAJA MARGINAL NO OCLUSIVA.
Paraclínicos: - * * - CONTROL PRENATAL: 1, INICIO EN SEMANA 7; CON REGISTROS DE CIFRAS DE TENSION ARTERIAL EN RANGOS NORMALES.
Temp.: 36.5 C Pulso: 75 Min. TA: 152 / 103 FR: 20 Glasgow: 15 / 15
SE REALIZA RASTREO ECOGRAFICO EN CONJUNTO CON GINECOLOGO DE TURNO, OBSERVANDO POSICION CEFALICA, ANHIDRAMNIOS, NO LATIDO CARDIACO FETAL. PACIENTE CURSANDO CON OBITO FETAL, SE INDICA QUE PACIENTE CURSA CON CRITERIOS DE HOSPITALIZACION PARA DEFINIR LABS DE SEVERIDAD DE PREECLAMPSIA Y POR OTRA PARTE ECO OBSTETRICA CONFIRMATORIA CON EL FIN DE DETERMINAR INICIO DE MADURACION CERVICAL. SE SOLICITA CONCEPTO POR PSICOLOGIA.
PSICOLOGIA: DESDE LO EVALUADO EN SU DISCURSO SE IDENTIFICA QUE SE ENCUENTRA EN PROCESO DE GESTION PSICOLOGICA DE LO OCURRIDO. ESTILOS DE AFRONTAMIENTO GENERALMENTE CENTRADOS EN LA EMOCION. FLUCTUACIONES EMOCIONALES PROPIAS DE LA ASIMILACION DE LA MUERTE DEL BEBE. SE RECOMIENDA SEGUIMIENTO AMBULATORIO POR PSICOLOGIA (INDIVIDUAL Y EN PAREJA ) CITA EN 15 DIAS Y UN MES. SE RECOMIENDA CUENTE CON ACOMPAÑANTE. CASO QUE SERA NOTIFICADO A SECRETARIA DE SALUD PARA SEGUIMIENTOS PSICOLOGICOS CORRESPONDIENTES. NUMEROS DE CONTACTO: 3136285120/ 3146924544.
ECOGRAFIA OBSTETRICA TRANSABDOMINAL 06-03-2021: FERTO CEFALICOM SON MOVIMIENTOS FETALES, NO EVIDENCIA DE FECUENCIA CARDIACA FETAL - BIOMETRIA PARA 23 S 6DIAS, OLIGOMANIOS SEVERO.
INDUCCION DEL PARTO CON MISOPROSTOL.
1. OBITO FETAL (23 SEMANAS POR BIOMETRIA)
2. EMBARAZO DE 30 SEMANAS POR ECOGRAFIA
***NOTA DE ATENCION DEL PARTO***
SE ACUDE A LLAMADO DE ENFERMERIA, PACIENTE CON EXPULSION ESPONTANEA DE FETO A LAS 22+30 HRS, DE SEXOMASCULINO, SIN MOVIMIENTOS RESPIRATORIOS, LATIDO CARDIACO AUSENTE, ENVUELTO EN MEMBRANAS INTEGRAS, LIQUIDO AMNIOTICO CLARO, ESCASO, NO FETIDO, SE REALIZA PINZAMIENTO TEMPRANO DE CORDON UMBILICAL, CORDON TRIVASCULAR, ALUMBRAMIENTO ACTIVO CON OXITOCINA 10 UI IM, SE OBTIENE PLACENTA A LOS 3 MINUTOS, TIPO SCHULTZE, COMPLETA, DE ASPECTO NORMAL, SE REALIZA MASAJE UTERINO EXTERNO, VERIFICANDO GLOBO DE SEGURIDAD DE PINARD, SIN SANGRADO ACTIVO, UTERO TONICO INFRAUMBILICAL, CAVIDAD CON COAGULOS ESCASOS, CON RETENCION DE MEMBRANAS OVULARES, SE REALIZA EXTRACCION MANUAL, SE VERIFICA EVACUACION COMPLETA DE RESTOS, PACIENTE TOLERA ADECUADAMENTE PROCEDIMIENTO, SE REVISA CANAL DE PARTO, NO SE EVIDENCIA DESGARRO, SE DILIGENCIA CERTIFICADO DE DEFUNCION.
PACIENTE REFIERE DESEO DE NO REALIZACION DE ESTUDIO ANATOMOPATOLOGICO DE FETO Y PLACENTA, SE FIRMA DOCUMENTO DE DESISTIMIENTO. SE FORMULA CABERGOLINA 1 MG DOSIS UNICA, PARA INHIBICION DE LACTANCIA MATERNA, SE EXPLICA A PACIENTE QUIEN REFIERE ENTENDER Y ACEPTAR.
HALLAZGOS
-FETO DE SEXO MASCULINO
-HORA: 22+30 HRS
-PESO: 610 GRAMOS
-TALLA: 33 CM
-PLACENTA: TIPO SCHULTZE, COMPLETA, DE ASPECTO NORMAL
-PESO PLACENTA: 130 GRAMOS
-CORDON UMBILICAL: TRIVASCULAR
-CERTIFICADO DE DEFUNCION: 72659841-2
07/03/2021 SE REALIZA LEGRADO CON JERINGA DE KARMAN CON UNA CANULA NUMERO 9 SE PRACTICA LIMPIEZA DE CAVIDAD Y SE ASPIRA M0DERADA CANTIDAD DE RESTOS PLACENTARIOS QUEDA CON SIGNOS DE LIMPIEZA SIN SANGRADO Y SE REALIZA RASTREO ECOGRAFICO TRANSVAGINAL ENCONTRANDOSE CAVIDAD ENDOMETRIAL LIMPIA POR LO TANTO SE DA SALIDA CON SIGNOS DE ALARMA E INDICACIONES SOBRE PLANIFICACION. 
</t>
  </si>
  <si>
    <t>RESUMEN IDIME: DATOS RELEVANTES
OCUPACIÓN: AMA DE CASA
PROCEDENTE DE ZONA RURAL VEREDA GUACARI, ETNIA MESTIZA.
ANTECEDENTES PATOLÓGICOS Y QUIRÚRGICOS: NIEGA
ALERGIAS: NIEGA
TÓXICOS: NIEGA
ANTECEDENTES OBSTÉTRICOS: FUM: 15/08/2020 , CICLOS REGULARES, PLANIFICACION
FAMILIAR NIEGA. G1P1 PRIMER EMBARAZO PARTO VAGINAL A TERMINO SIN
COMPLICACIONES SEXO MASCULINO (21/11/2016)
ANTECEDENTES FAMILIARES: NIEGA
.
CONVIVE CON EL ESPOSO E HIJO, MASCOTAS: NO TIENE, RECIBE APOYO DE LA PAREJA,
DIRECCION: VEREDA GUACARI // FINCA MORAMA CEL: 3136285120 , RELIGIÓN: CRISTIANA
RESUMEN ATENCIONES
INGRESO CONTROL PRENATAL 04/12/2020
PACIENTE DE 23 AÑOS , ASISTE SOLA, G2P1V1 RH O+, PRIMIPATERNIDAD SI, EMBARAZO DE 17 SEMANAS 0 DIAS POR ECOGRAFIA DEL 23/11/202 PARA 15 SEMANAS 3 DIAS, NO ACORDE CON FUM, FPP 14/05/2021, CONSULTA PARA INGRESO AL CONTROL PRENATAL , CONTROLES PREVIOS #1 EN MARSELLA
EMBARAZO DESEADO, PLANEADO. SE INFORMA SOBRE SENTENCIA C355 Y PACIENTE REFIERE CONTINUAR CON LA GESTACIÓN. MANIFIESTA NAUSEAS Y VOMITO, SIN DOLOR PELVICO , SIN FIEBRE , FLUJO VAGINAL BLANCO ESCASO, NO PRURIGINOSO, NO OLOR CARACTERÍSTICO, NIEGA OTROS SÍNTOMAS, PATRÓN DE SUEÑO: BUENO . PARACLINICOS DEL 19/11/2020 ENTRE PARÁMETROS DE NORMALIDAD.,OTROS PARACLINICOS : RUBEOLA IGG: 71,3 , RUBEOLA IGM : 0,44 , CITOMEGALOVIRUS IGG: 10,9, CITOMEGALOVIRUS IGM :0,33., ECOGRAFIA DEL 23/11/2020 EMBARAZO INTRAUTERINO EVOLUTIVO DE 15 SEMANAS 3 DÍAS POR BIOMETRIA FETAL, FUV CON BIENESTAR ACTUAL. FPP 14/05/2021.
EXAMEN FISICO:
TA 100/60 MMHG, FC 71 LATIDOS POR MIN , FR 18 RESPIRACIONES POR MIN. T° 36.2 °C. PESO 59,4 KG TALLA 1,63 CMS ABDOMEN: UTERO GRAVIDO, BLANDO DEPRESIBLE, AU: 16 CMS , FCF NO POR EG , MOVIMIENTOS FETALES NO POR EG. TV: SE OMITE, SIN SANGRADO. RESTO DEL EXAMEN FISICO SIN ALTERACIONES.
ANALISIS Y PLAN: PACIENTE CON IDX EMBARAZO DE 17 SEMANAS 0 DIAS POR ECO** ARO. POBRES CONTROLES PRENATALES // VIVE EN ZONA RURAL LEJANA, CON REPORTE DE PARACLINICOS DENTRO PARÁMETROS NORMALES. AL EXAMEN FISICO HEMODINAMICAMENTE ESTABLE, SIN DIFICULTAD RESPIRATORIA, SIN SIRS, EN EL MOMENTO SIN SÍNTOMAS NI SIGNOS DE ALARMA MATERNOS.
PLAN SE SOLICITA VALORACIÓN POR GINECOBSTETRICIA, MICRONUTRIENTES, CON INMUNIDAD PARA TOXOPLASMA , PENDIENTE REPORTE DE HEMOCLASIFICACION SE VUELVE A DAR ORDEN, SE SOLICITA ECOGRAFIA DE DETALLE ANATÓMICO SEMANAS 18-24, SE BRINDA EDUCACIÓN EN AUTOCUIDADO Y SIGNOS DE ALARMA, IMPORTANCIA DE ACUDIR A CITAS, Y ACTIVIDADES PROPIAS DEL PROGRAMA. CITOLOGIA : 17/08/2020 NEGATIVA PARA LEI, ZONA DE TRANSFORMACION PRESENTE
SE EXPLICA INICIO DE VACUNACIÓN APARTIR DE LA SEMANA 14 DE GESTACION, 16/01/2021 SEGUNDO CONTROL PRENATAL PACIENTE DE 23 AÑOS , ASISTE SOLA, G2P1V1 RH O+, PRIMIPATERNIDAD SI, EMBARAZO DE 23 SEMANAS 1 DIAS POR ECOGRAFIA DEL 23/11/20 PARA 15 SEMANAS 3 DIAS, NO ACORDE CON
FUM, FPP 14/05/2021, TIENE ECO DETALLE ANATOMICO 07-01-21. EMBARAZO EVOLUTIVO 20 SEMANS 3 DIAS POR BIOMETRÍA FETAL. FETO UNICO VIVO CEFALICO .BIENESTR ACTUAL. FPP= 24-05-2021. NO SIGNOS DE ANEUPLIDOA EVALUACION ANATOMICA NORMAL.LABORATORIO 19-11-20. INMUNIDAD PARA TOXOPLASMA CITOMEGALOVIRUS Y RUBEOLA. SE HA SENTIDO BIEN, MOVIMIENTOS FETALES ACTIVOS. NO PERDIDAS VAGINALES.AL EXAEMEN ABDOMEN UTERO
GRAVIDO ALTURA UTERINA 19 CCM, FETOCARDIA 145 POR MINUTOS, NO EDEMAS, LE INDICO GESTIONAR DE NUEVO CITA CON GINECOBSTETRICIA.SE FORMULAN MICRONUTRIENTES CON INMUNIDAD PARA TOXOPLASMA, PENDIENTE REPORTE DE HEMOCLASIFICACION SE VUELVE A DAR ORDEN. YA NUTRICION PSICOLOGIA , PENDIENTE ODONTOLOGIA, CURSO PSICOPROFILACTICO, CITOLOGIA : 17/08/2020 NEGATIVA PARA LEI, ZONA DE TRANSFORMACION PRESENTE. SE DA POR ESCRITO Y SE EXPLICA CLARAMENTE SIGNOS DE ALARMA MATERNOS:
10/02/2021 VALORACIÓN POR GINECÓLOGA
23 AÑOS G2P1V1 EG 26.4 SEMANAS, G YF O +
INICIO TARDIO DE CPN, REFIERE INICO EN MARSELLA NO TRAE DOCUMENTACION, PRIMER CONTROL POR GINECOLOGIA, FUP HACE 4 AÑOS EMBARAZO NORMAL PARTO
NORMAL PESO AL NACER NO RECUERDA REFIERE SENTIRSE BIEN NIEGA CONTRACCIONES NIEGA SANGRADO NIEGA HIDRORREA NIEGA PREMOTNRIOSIO NIEGA OTRA SINTOMATOLOGIA SOBRECARGADA AL EMBARAZO EXAMEN FÍSICO EN CAUDRO SUPERIOR BUENAS CONDICIONES GENERALES A FEBRIL FC 78 F R14 SIN ISNGSO DE SIRS TV SE OMTIE
PLAN
AU REDUCIDA PARA EG SOLICITO DOPPLER PRIORITARIO DESCARTAR RCIU
PLACENTA MARGINAL ??
SOLICITO ECO TV A REALIZA EN 2 SEMANAS
CONTROL CON RESULTADOS 
LABORATORIOS
19/11/2020: hb 12.5, hto 35.9, plaquetas 275, glucosa 72.6, frotis vaginal normal, hepatitis b negativo,
IgM toxo negativo, IgG toxo positivo no requiere mas tamizaje
urocutlvo negativo: uroanálisis normal, IgG cmv +cmv IgM negaitvo, ruboela igg + ruboela igm negativo,
3/2/2021
serologia no reactico , hb 13.2, hto 38.6, plaquetas 248
curva de glucosa 62/77/96, vih negativo, g y f o +., urocutlvio negaitvo
ECOGRAFIAS
23/11/2020 feto unico podálico placenta corporal posterior alta grado 1 , ILA normal, eg 15.3, 7/1/2021 detalle anatómico , feto unico cefalcio fcf 134, eg 20.3(1 semana menos que por primera eco ) placenta CORPORAL MARGINAL DERECHA , grado 1 , ila nroaml anatomai fetal normal feto creciendo en p 30 por eg de 1 eco</t>
  </si>
  <si>
    <t>11:30 a.m.</t>
  </si>
  <si>
    <t>Diana</t>
  </si>
  <si>
    <t>Milley</t>
  </si>
  <si>
    <t>Bermudez</t>
  </si>
  <si>
    <t>Velez</t>
  </si>
  <si>
    <t>Usuaria que no asiste a los controles prenatales, previamente programados, y se le hace seguimiento telefonico de porque no habia asistido y se reprograma la cita</t>
  </si>
  <si>
    <t>Ivan Felipe Velez Castaño</t>
  </si>
  <si>
    <t>Medico - Secretaria de Salud Publica y Seguridad Social</t>
  </si>
  <si>
    <t>Diana Marcela Gomez Peña</t>
  </si>
  <si>
    <t>Epidemiologa - Clinica San Rafael</t>
  </si>
  <si>
    <t>Sandra Milena Alvarez Murillo</t>
  </si>
  <si>
    <t>Enfermera - Idime</t>
  </si>
  <si>
    <t>Valentina Posada</t>
  </si>
  <si>
    <t>Enfermera Programas Especiales - Nueva EPS</t>
  </si>
  <si>
    <t>Ana Maria Cardona Lopez</t>
  </si>
  <si>
    <t>Enfermera Salud Publica - Nueva EPS</t>
  </si>
  <si>
    <t>Ana Vianney Molina Escalona</t>
  </si>
  <si>
    <t>Coordinador medico - Idime</t>
  </si>
  <si>
    <t>Jhon Gerardo Moreno</t>
  </si>
  <si>
    <t>Secretaria de Salud Departamental</t>
  </si>
  <si>
    <t>ivan.velez@uam.edu.co</t>
  </si>
  <si>
    <t>epidemiologia@socimedicos.com</t>
  </si>
  <si>
    <t>sandra.alvarez@idime.com.co</t>
  </si>
  <si>
    <t>valentina.posada@nuevaeps.com.co</t>
  </si>
  <si>
    <t>anam.cardona@nuevaeps.com.co</t>
  </si>
  <si>
    <t>ana.molina@idime.com.co</t>
  </si>
  <si>
    <t>No participo en la UDA, a pesar de haber sido programada en conjunto con la EAPB y la IPS. Se envio convocatoria y no se obtuvo respuesta.</t>
  </si>
  <si>
    <t>USUARIO</t>
  </si>
  <si>
    <t xml:space="preserve">ENTREVISTA DE CAMPO: La madre del bebe refiere lo siguiente, al momento de realizar la entrevista familiar vía presencial: “Yo soy desplazada desde los seis años de Supia Caldas, por ello realice mi vida en el sector rural del municipio de Marsella, nos aburrimos del trabajo en el campo y decidimos buscar nuevas oportunidades y me fue a vivir con mi marido para la vereda Guacarí, que está ubicado en la vía Armenia, aproximadamente hace un mes nos trasladamos a vivir acá en el barrio La Isla en Cuba. Cuando nosotros vivíamos en la Vereda Guacarí trabajábamos en la  finca Morama y los patrones afiliaron a mi esposo a la Nueva EPS y a mí me aconsejaron pasarme también a dicha EPS como beneficiaria, explicándome que era una mejor entidad que Medimas, EPS donde estaba anteriormente, la cual nunca me negó nada de lo que necesite, no se imaginan cuanto me arrepiento haberme salido de ahí, pero como mi patrona me convenció que en la Nueva EPS me iban a prestar mejores servicios y debido a esto y buscando lo mejor para mí y mi bebe yo accedí; estando en la finca nos dimos cuenta que estaba en embarazo, debido a que nosotros lo estábamos buscando, era completamente deseado y por ello a cada momento me hacía pruebas de embarazo de farmacia, cuando una de estas veces me salió positiva fui a realizarme la de sangre, esta prueba me la pago mi esposo para poder confirmarlo y nos emocionamos de verdad y efectivamente también salió positiva. Desde ese momento yo inicié los controles prenatales, alcance a asistir a 3 controles pero no recuerdo las fechas, se que fueron en enero, febrero y marzo, en estos me mandaron muchos exámenes a los cuales siempre asistí muy cumplidamente, pero lo que nunca comprendí y jamás me daban una explicación, era que me extraían mucha sangre en una cantidad de tubos, hasta que llego un punto que yo estaba muy asustada que fueran a dejar sin sangre para mi y para mi bebe y en estos lugares nunca me daban razón de los exámenes y el por qué me debían extraer tanta sangre, pero yo lo hacía todo por el bien de mi bebe. Fui a varias ecografías, no recuerdo exactamente a cuantas, pero también me parecía muy extraño ya que, las ecografías me las hacían muy duro, eran dolorosas, terminaba con el estómago rojo e incluso mi hijo menor me expresaba que por qué me hacían tan duro, debido a esto pregunte por qué realizaban de esa forma o que si era una nueva técnica de tomar la ecografía a lo que me respondían con tono sarcástico y agresivo que así se hacían todas las ecografías y pensé que quizás en la ciudad todo se manejaba distinto, a como me las tomaban en el pueblo, en Marsella en mi primer embarazo, por medio de Medimas. A mi si me enviaron esas pasticas, el ácido fólico y el hierro, pero al ir a la farmacia de la EPS nunca me las dieron diciéndome que no las tenían disponibles por lo cual, que las debía comprar yo, entonces mi esposo decidió comprármelas, en realidad yo siempre trataba de hacer lo mejor para nuestro bebe.
Resulta que el 19 de marzo acudí a un control prenatal ya que, en la consulta anterior la ginecóloga me había manifestado que estaba preocupada porque mi bebe no estaba creciendo y por ello me mando una ecografía especializada de urgencia y pidió que me dieran nuevamente cita para leérmela y verificar que todo estuviera bien, ese día iba precisamente a que me leyera la ecografía ya que, yo no sé leer eso y el señor que me las hizo tampoco me decía mayor cosa pero, al momento de llegar a facturar me dicen que no me pueden atender porque me encuentro inactiva y yo me sorprendo porque cómo no me van a atender estando embarazada, le pido al señor de facturación que me ayude, le pregunto que qué debo hacer para que me atiendan, que la lectura de esa ecografía es de suma importancia, allá me dieron un papel con unos números de teléfono a los cuales podía llamar para que me dieran solución, trataba de llamar pero nunca me daban respuesta y a la página que me decían que buscará no sabía muy bien que hacer en esa plataforma, porque no se mucho de sistemas y no tengo computador en casa, era http://citasweboaa.nuevaeps.com/frmInicioUsurarios.aspx Pasaron alrededor de 3 días después de eso cada vez sentía menos a mi bebe y eso me empezó a preocupar, acudí al centro de atención comentando que ya casi no sentía a mi bebe, que me ayudaran, me respondían que no me podían atender y nuevamente me decían que llamara a los números que me habían dicho antes. Al día siguiente de sentir muy poquito a mi bebe me llamaron para aplicarme la segunda vacuna de la gestación y estaba sorprendida de que si me aplicaran una vacuna, pero que no me atendieran ante un signo de alarma de mi embarazo y la señorita me explico que era porque las vacunas eran gratis y respecto a lo otro no podían hacer nada, debido a que la vacuna era para el bien de mi bebe acudí y me la hice aplicar; ese mismo día en la noche empecé con fiebre, sudaba exageradamente y tenía malestar general; al otro día ya no sentía en absoluto a mi bebe, de inmediato fui al Centro de Salud de Arabia y me mandaron para la portería de la nueva EPS, en ese lugar me entregaron el mismo papel con el número al cual me podía comunicar, era una línea gratuita de la Nueva EPS 018000954400, que ya estaba cansada de marcar, pero que nunca obtuve respuesta e impaciente le grite a la portera y al personal que me atendió por esa ventanilla, que si mi bebe se moría era por culpa de ellos, que yo hace días les estoy diciendo que no siento mi bebe y ustedes no han hecho nada, la portera solo se bajó la careta y siguió en otras actividades, ignorándome por completo, además yo les mostré mi carnet de desplazada para que me atendieran, se supone que toda EPS tiene la responsabilidad de garantizar la prestación de servicios de salud para que atendieran a mi bebe, pero incluso así no me brindaron ninguna atención; en la noche cuando mi esposo llego cogimos bus y nos fuimos para la ESE de La 40 debido a que nos habían dicho que allá atendían a todas las gestantes, pero lastimosamente tampoco me atendieron explicándome que yo era de la Nueva EPS y me debían atender allá, por este motivo nos enviaron a Megacentro Pinares donde supuestamente atendían a las gestantes de la Nueva EPS y allá me dijeron que no me podían atender porque aparecía inactiva, yo ya estaba muy  desesperada y empecé a llorar, en ese momento una enfermera me vio en ese estado, se me acerco y me pregunto qué me sucedía y le explique todo el caso  y lo que estaba pasando a lo que ella me explico que la única solución para que me atendieran de inmediato, era que me ingresara de forma particular, pero le respondí que nosotros somos personas humildes y no tenemos dinero con que pagar una cita particular y ella me seguía diciendo que era la única manera de que me brindaran atención inmediata y al ver que en realidad era la única manera decidí aceptar así me tocara lavar ollas, limpiar pisos o  lo que fuera, cuando me ingresaron de forma particular me tomaron la presión, luego me vio una ginecóloga y me realizaron una ecografía, en ese momento fue cuando me dijeron que mi bebe estaba muerto y un médico lo único que me dijo de forma muy grosera fue que llamara a mi esposo y le dijera que él bebe estaba muerto, fue tan inhumano y con falta de sensibilidad al hablarme de esa manera, como si yo en ese momento no estuviera sintiendo nada, dizque un profesional de salud y con ese trato tan deshumanizado, con una mujer que acababa de perder a su hijo, recuerdo que esa noche me dejaron hospitalizada y al día siguiente que era un sábado como a las 2:00 de la tarde me pusieron unas pastillas para poder tener a mi bebe, ese día paso una enfermera por mi habitación y me dijo que pesar de usted, no se imagina como le va a salir de caro todo lo que le han hecho, debido a que vio que en mi habitación decía particular. En la noche del mismo sábado como a las 11:00 de la noche tuve a mi bebe y ya al final me dijeron que había sido por preeclampsia, pero la verdad yo no entiendo, porque en ningún control me dijeron algo estuviera mal y mucho menos de mi presión arterial, además mi esposo y yo no sufrimos de nada, somos muy sanos y pues yo no quise que le hicieran la autopsia porque no quería que abrieran el cuerpo de mi angelito, lo quería enterrar tal cual Dios me lo mando. Lo más extraño de toda esta trágica historia, fue que cuando mi esposo se dirigió a preguntar cuando teníamos que pagar, nos dijeron que no debíamos nada y esta es la hora que no entendemos quien cancelo mi estadía en esa clínica, y resulta que ahora ya aparezco activa por emergencia en la Nueva EPS, pero ya para qué si mi bebe ya está muerto, si me hubieran atendido cuando les dije que día tras día lo sentía un poquito menos quizás mi bebe estaría aquí con nosotros, todo esto fue negligencia médica y ya puse este caso en manos de un abogado de la Defensoría Pública, ella me pidió todos los documentos físicos de mis controles prenatales (Laboratorios, ecografías, vacunas, medicamentos y exámenes), es por eso que no tengo la carpeta de mi embarazo acá en casa; sé que no voy a recuperar a mi hijo, pero pido que se haga justicia sobre la muerte de mi bebe a través de la orientación y asesoría legal profesional, porque a las EPS donde fui a solicitar ayuda, ninguna me quiso atender, el murió por culpa de ellos y como tienen rabo de paja y lo más seguro es que ya saben que les monte demanda y solicite asesoría jurídica con un abogado, la Nueva EPS hace sino llamarme todo el tiempo, queriendo saber cómo estoy. 
No le realizaron necropsia, porque no permití que le hicieran nada a mi hijo, me lo quería llevar y darle cristiana sepultura, me lo entregaron y lo enterramos”
Al terminar la entrevista, le pregunto que, si le puedo colaborar con algo más, por parte de la Secretaria de Salud Pública y me responde que le ayude con las inyecciones o con preservativos, porque la Nueva EPS siempre me dice que inyecciones no tienen y que los preservativos los debemos comprar nosotros, entonces ni modo, esa Nueva EPS es la peor, les repito que con Medimas nunca me paso nada de esto y jamás me negaron nada. También quisiera saber cómo volver a ser usuaria de Medimas y porque ya aparezco como activa por emergencia en Nueva EPS, si mi esposo y yo no estamos asegurados actualmente.
</t>
  </si>
  <si>
    <t xml:space="preserve">Oligohidramnios </t>
  </si>
  <si>
    <t>Sufrimiento fetal</t>
  </si>
  <si>
    <t>CONCLUSIONES:  No tuvo consulta preconcepcional, fue un embarazo no planeado, no deseado, pero si aceptado.  // La gestante en varias ocasiones incumplio las citas que se le programaban y fue poco adherente al programa y a sus controles prenatales, se realizan los respectivos seguimientos, explicando la importancia de los mismos y se realiza reprogramacion de citas. // La paciente siempre supo de los factores de riesgo frente a su embarazo, pero tenia baja percepcion de los riesgos en  salud,s iempre se le dio orientacion y educacion. //  La muerte no era evitable, por las siguientes razones: el niño tenia restriccion de crecimiento intrauterino relacionado con volumen deficiente de liquido amniotico (oligohidramnios) y sufrimiento fetal, ademas la usuaria conocia los signos de alarma para consultar de manera urgente si no tenia o sentia movimientos fetales y por tal motivo debia acudir de forma inmediata a la Clinica San Rafael   // La SSPYSS mediante correo electronico solicita relacion de las HC antes de la realizacion de la UDA y dias posteriores mediante oficio hace la convocatoria y por parte de la EAPB y la IPS se enviaron a tiempo las HC completas tanto de la madre y/o recién nacido.  // Se entrega resumen de la HC, conclusiones de la muerte del menor, identificación de demoras o situacion problema por parte de la EAPB y la 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</si>
</sst>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8">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6" fillId="0" borderId="1" xfId="0" applyFont="1" applyBorder="1" applyAlignment="1" applyProtection="1">
      <alignment vertic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53908" y="21690012"/>
              <a:ext cx="1887009" cy="250297"/>
              <a:chOff x="3800478" y="6911323"/>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8" y="6911323"/>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4695" y="22009100"/>
              <a:ext cx="1912938" cy="251883"/>
              <a:chOff x="5248261" y="4404429"/>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1" y="4404429"/>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2"/>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2"/>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7687" y="21431250"/>
              <a:ext cx="1295399" cy="214314"/>
              <a:chOff x="5248250" y="4404118"/>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0" y="4404118"/>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7087" y="22326600"/>
              <a:ext cx="1285874" cy="233364"/>
              <a:chOff x="5248250" y="4403979"/>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50" y="4403979"/>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87440" y="21956183"/>
              <a:ext cx="3100918" cy="347133"/>
              <a:chOff x="3800468" y="6910330"/>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30"/>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75800" y="21642917"/>
              <a:ext cx="3112558" cy="302683"/>
              <a:chOff x="3800479" y="6910472"/>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2"/>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80"/>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6"/>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78974" y="21345525"/>
              <a:ext cx="3126317" cy="275166"/>
              <a:chOff x="3800474" y="6911052"/>
              <a:chExt cx="1800227" cy="342888"/>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52"/>
                <a:ext cx="1800227" cy="342888"/>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34950" y="5657850"/>
          <a:ext cx="1219200"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82275"/>
              <a:ext cx="0" cy="0"/>
              <a:chOff x="-178398" y="1058227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34950" y="19945350"/>
              <a:ext cx="1219200"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34950" y="6229350"/>
          <a:ext cx="1219200"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34950" y="6800850"/>
          <a:ext cx="1219200"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34950" y="7372350"/>
          <a:ext cx="1219200"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34950" y="7372350"/>
          <a:ext cx="1219200"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34950" y="7943850"/>
          <a:ext cx="1219200"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34950" y="7943850"/>
          <a:ext cx="1219200"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34950" y="8515350"/>
          <a:ext cx="1219200"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34950" y="8515350"/>
          <a:ext cx="1219200"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34950" y="9086850"/>
          <a:ext cx="1219200"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34950" y="9086850"/>
          <a:ext cx="1219200"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34950" y="9658350"/>
          <a:ext cx="1219200"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34950" y="9658350"/>
          <a:ext cx="1219200"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34950" y="9658350"/>
          <a:ext cx="1219200"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34950" y="10229850"/>
          <a:ext cx="1219200"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34950" y="10229850"/>
          <a:ext cx="1219200"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34950" y="10229850"/>
          <a:ext cx="1219200"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34950" y="10801350"/>
          <a:ext cx="1219200"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34950" y="10801350"/>
          <a:ext cx="1219200"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34950" y="10801350"/>
          <a:ext cx="1219200"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34950" y="10801350"/>
          <a:ext cx="1219200"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34950" y="10801350"/>
          <a:ext cx="1219200"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34950" y="11372850"/>
          <a:ext cx="1219200"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34950" y="11372850"/>
          <a:ext cx="1219200"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34950" y="11372850"/>
          <a:ext cx="1219200"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34950" y="11372850"/>
          <a:ext cx="1219200"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34950" y="11372850"/>
          <a:ext cx="1219200"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34950" y="11944350"/>
          <a:ext cx="1219200"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34950" y="11944350"/>
          <a:ext cx="1219200"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34950" y="11944350"/>
          <a:ext cx="1219200"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34950" y="11944350"/>
          <a:ext cx="1219200"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34950" y="11944350"/>
          <a:ext cx="1219200"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34950" y="12515850"/>
          <a:ext cx="1219200"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34950" y="12515850"/>
          <a:ext cx="1219200"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34950" y="12515850"/>
          <a:ext cx="1219200"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34950" y="12515850"/>
          <a:ext cx="1219200"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34950" y="12515850"/>
          <a:ext cx="1219200"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34950" y="13087350"/>
          <a:ext cx="1219200"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34950" y="13087350"/>
          <a:ext cx="1219200"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34950" y="13087350"/>
          <a:ext cx="1219200"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34950" y="13087350"/>
          <a:ext cx="1219200"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34950" y="13087350"/>
          <a:ext cx="1219200"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34950" y="13658850"/>
          <a:ext cx="1219200"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34950" y="13658850"/>
          <a:ext cx="1219200"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34950" y="13658850"/>
          <a:ext cx="1219200"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34950" y="13658850"/>
          <a:ext cx="1219200"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34950" y="13658850"/>
          <a:ext cx="1219200"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34950" y="14230350"/>
          <a:ext cx="1219200"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34950" y="14230350"/>
          <a:ext cx="1219200"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34950" y="14230350"/>
          <a:ext cx="1219200"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34950" y="14230350"/>
          <a:ext cx="1219200"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34950" y="14230350"/>
          <a:ext cx="1219200"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34950" y="14801850"/>
          <a:ext cx="1219200"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34950" y="14801850"/>
          <a:ext cx="1219200"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34950" y="14801850"/>
          <a:ext cx="1219200"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34950" y="14801850"/>
          <a:ext cx="1219200"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34950" y="14801850"/>
          <a:ext cx="1219200"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34950" y="15373350"/>
          <a:ext cx="1219200"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34950" y="15373350"/>
          <a:ext cx="1219200"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34950" y="15373350"/>
          <a:ext cx="1219200"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34950" y="15373350"/>
          <a:ext cx="1219200"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34950" y="15373350"/>
          <a:ext cx="1219200"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34950" y="19373850"/>
          <a:ext cx="1219200"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34950" y="19373850"/>
          <a:ext cx="1219200"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34950" y="19373850"/>
          <a:ext cx="1219200"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34950" y="15373350"/>
          <a:ext cx="1219200"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34950" y="15373350"/>
          <a:ext cx="1219200"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34950" y="15373350"/>
          <a:ext cx="1219200"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34950" y="15373350"/>
          <a:ext cx="1219200"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34950" y="15373350"/>
          <a:ext cx="1219200"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34950" y="15944850"/>
          <a:ext cx="1219200"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34950" y="15944850"/>
          <a:ext cx="1219200"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34950" y="15944850"/>
          <a:ext cx="1219200"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34950" y="15944850"/>
          <a:ext cx="1219200"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34950" y="15944850"/>
          <a:ext cx="1219200"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34950" y="16516350"/>
          <a:ext cx="1219200"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34950" y="16516350"/>
          <a:ext cx="1219200"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34950" y="16516350"/>
          <a:ext cx="1219200"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34950" y="16516350"/>
          <a:ext cx="1219200"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34950" y="16516350"/>
          <a:ext cx="1219200"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34950" y="17087850"/>
          <a:ext cx="1219200"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34950" y="17087850"/>
          <a:ext cx="1219200"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34950" y="17087850"/>
          <a:ext cx="1219200"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34950" y="17087850"/>
          <a:ext cx="1219200"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34950" y="17087850"/>
          <a:ext cx="1219200"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34950" y="17659350"/>
          <a:ext cx="1219200"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34950" y="17659350"/>
          <a:ext cx="1219200"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34950" y="17659350"/>
          <a:ext cx="1219200"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34950" y="17659350"/>
          <a:ext cx="1219200"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34950" y="17659350"/>
          <a:ext cx="1219200"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34950" y="18230850"/>
          <a:ext cx="1219200"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34950" y="18230850"/>
          <a:ext cx="1219200"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34950" y="18230850"/>
          <a:ext cx="1219200"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34950" y="18230850"/>
          <a:ext cx="1219200"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34950" y="18230850"/>
          <a:ext cx="1219200"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496675" y="5657850"/>
              <a:ext cx="1191683" cy="581025"/>
              <a:chOff x="6048327"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27"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5889" y="-261408"/>
              <a:ext cx="0" cy="0"/>
              <a:chOff x="4045889"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5575" y="6229350"/>
              <a:ext cx="1190625" cy="581025"/>
              <a:chOff x="6048324"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496675" y="6229350"/>
              <a:ext cx="1190626" cy="581025"/>
              <a:chOff x="6048316" y="5934075"/>
              <a:chExt cx="1152525"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5575" y="6800850"/>
              <a:ext cx="1190625" cy="581025"/>
              <a:chOff x="6048324"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496675" y="6800850"/>
              <a:ext cx="1190626" cy="581025"/>
              <a:chOff x="6048316" y="5934075"/>
              <a:chExt cx="1152525"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5575" y="7372350"/>
              <a:ext cx="1190625" cy="581025"/>
              <a:chOff x="6048324"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496675" y="7372350"/>
              <a:ext cx="1190626" cy="581025"/>
              <a:chOff x="6048316" y="5934075"/>
              <a:chExt cx="1152525"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5575" y="7943850"/>
              <a:ext cx="1190625" cy="581025"/>
              <a:chOff x="6048324"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496675" y="7943850"/>
              <a:ext cx="1190626" cy="581025"/>
              <a:chOff x="6048316" y="5934075"/>
              <a:chExt cx="1152525"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5575" y="8515350"/>
              <a:ext cx="1190625" cy="581025"/>
              <a:chOff x="6048324"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496675" y="8515350"/>
              <a:ext cx="1190626" cy="581025"/>
              <a:chOff x="6048316" y="5934075"/>
              <a:chExt cx="1152525"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5575" y="9086850"/>
              <a:ext cx="1190625" cy="581025"/>
              <a:chOff x="6048324"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496675" y="9086850"/>
              <a:ext cx="1190626" cy="581025"/>
              <a:chOff x="6048316" y="5934075"/>
              <a:chExt cx="1152525"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5575" y="9658350"/>
              <a:ext cx="1190625" cy="581025"/>
              <a:chOff x="6048324"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496675" y="9658350"/>
              <a:ext cx="1190626" cy="581025"/>
              <a:chOff x="6048316" y="5934075"/>
              <a:chExt cx="1152525"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5575" y="10229850"/>
              <a:ext cx="1190625" cy="581025"/>
              <a:chOff x="6048324"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496675" y="10229850"/>
              <a:ext cx="1190626" cy="581025"/>
              <a:chOff x="6048316" y="5934075"/>
              <a:chExt cx="1152525"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5575" y="10801350"/>
              <a:ext cx="1190625" cy="581025"/>
              <a:chOff x="6048324"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496675" y="10801350"/>
              <a:ext cx="1190626" cy="581025"/>
              <a:chOff x="6048316" y="5934075"/>
              <a:chExt cx="1152525"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5575" y="11372850"/>
              <a:ext cx="1190625" cy="581025"/>
              <a:chOff x="6048324"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496675" y="11372850"/>
              <a:ext cx="1190626" cy="581025"/>
              <a:chOff x="6048316" y="5934075"/>
              <a:chExt cx="1152525"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5575" y="11944350"/>
              <a:ext cx="1190625" cy="581025"/>
              <a:chOff x="6048324"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496675" y="11944350"/>
              <a:ext cx="1190626" cy="581025"/>
              <a:chOff x="6048316" y="5934075"/>
              <a:chExt cx="1152525"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5575" y="12515850"/>
              <a:ext cx="1190625" cy="581025"/>
              <a:chOff x="6048324"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496675" y="12515850"/>
              <a:ext cx="1190626" cy="581025"/>
              <a:chOff x="6048316" y="5934075"/>
              <a:chExt cx="1152525"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5575" y="13087350"/>
              <a:ext cx="1190625" cy="581025"/>
              <a:chOff x="6048324"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496675" y="13087350"/>
              <a:ext cx="1190626" cy="581025"/>
              <a:chOff x="6048316" y="5934075"/>
              <a:chExt cx="1152525"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5575" y="13658850"/>
              <a:ext cx="1190625" cy="581025"/>
              <a:chOff x="6048324"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496675" y="13658850"/>
              <a:ext cx="1190626" cy="581025"/>
              <a:chOff x="6048316" y="5934075"/>
              <a:chExt cx="1152525"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5575" y="14230350"/>
              <a:ext cx="1190625" cy="581025"/>
              <a:chOff x="6048324"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496675" y="14230350"/>
              <a:ext cx="1190626" cy="581025"/>
              <a:chOff x="6048316" y="5934075"/>
              <a:chExt cx="1152525"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5575" y="14801850"/>
              <a:ext cx="1190625" cy="581025"/>
              <a:chOff x="6048324"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496675" y="14801850"/>
              <a:ext cx="1190626" cy="581025"/>
              <a:chOff x="6048316" y="5934075"/>
              <a:chExt cx="1152525"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5575" y="15373350"/>
              <a:ext cx="1190625" cy="581025"/>
              <a:chOff x="6048324"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496675" y="15373350"/>
              <a:ext cx="1190626" cy="581025"/>
              <a:chOff x="6048316" y="5934075"/>
              <a:chExt cx="1152525"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5575" y="15944850"/>
              <a:ext cx="1190625" cy="581025"/>
              <a:chOff x="6048324"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496675" y="15944850"/>
              <a:ext cx="1190626" cy="581025"/>
              <a:chOff x="6048316" y="5934075"/>
              <a:chExt cx="1152525"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5575" y="16516350"/>
              <a:ext cx="1190625" cy="581025"/>
              <a:chOff x="6048324"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496675" y="16516350"/>
              <a:ext cx="1190626" cy="581025"/>
              <a:chOff x="6048316" y="5934075"/>
              <a:chExt cx="1152525"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5575" y="17087850"/>
              <a:ext cx="1190625" cy="581025"/>
              <a:chOff x="6048324"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496675" y="17087850"/>
              <a:ext cx="1190626" cy="581025"/>
              <a:chOff x="6048316" y="5934075"/>
              <a:chExt cx="1152525"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5575" y="17659350"/>
              <a:ext cx="1190625" cy="581025"/>
              <a:chOff x="6048324"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496675" y="17659350"/>
              <a:ext cx="1190626" cy="581025"/>
              <a:chOff x="6048316" y="5934075"/>
              <a:chExt cx="1152525"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5575" y="18230850"/>
              <a:ext cx="1190625" cy="581025"/>
              <a:chOff x="6048324"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496675" y="18230850"/>
              <a:ext cx="1190626" cy="581025"/>
              <a:chOff x="6048316" y="5934075"/>
              <a:chExt cx="1152525"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5575" y="18802350"/>
              <a:ext cx="1190625" cy="581025"/>
              <a:chOff x="6048324"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496675" y="18802350"/>
              <a:ext cx="1190626" cy="581025"/>
              <a:chOff x="6048316" y="5934075"/>
              <a:chExt cx="1152525"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5575" y="19373850"/>
              <a:ext cx="1190625" cy="581025"/>
              <a:chOff x="6048324"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496675" y="19373850"/>
              <a:ext cx="1190626" cy="581025"/>
              <a:chOff x="6048316" y="5934075"/>
              <a:chExt cx="1152525"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6" y="5934075"/>
                <a:ext cx="1152525"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2483" y="35054115"/>
              <a:ext cx="1593850" cy="252413"/>
              <a:chOff x="3800470" y="6910297"/>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0"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2" y="6971377"/>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2485" y="35371615"/>
              <a:ext cx="1593850" cy="252413"/>
              <a:chOff x="3800470" y="6910297"/>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0"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2" y="6971377"/>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2483" y="35685942"/>
              <a:ext cx="1593850" cy="252413"/>
              <a:chOff x="3800470" y="6910297"/>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0"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2" y="6971377"/>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2483" y="36021434"/>
              <a:ext cx="1593850" cy="249238"/>
              <a:chOff x="3800470" y="6910326"/>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0" y="6910326"/>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2"/>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2"/>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2" y="6971378"/>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1896" y="34676290"/>
              <a:ext cx="1593850" cy="252413"/>
              <a:chOff x="3800470" y="6910297"/>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0"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2" y="6971377"/>
                <a:ext cx="428626"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5575" y="5657850"/>
              <a:ext cx="1190625"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19813" y="5662084"/>
              <a:ext cx="1190625" cy="581025"/>
              <a:chOff x="6048324"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24"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topLeftCell="B155" zoomScaleNormal="100" workbookViewId="0">
      <selection activeCell="B157" sqref="B157:AK157"/>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3" t="s">
        <v>241</v>
      </c>
      <c r="C2" s="154" t="s">
        <v>138</v>
      </c>
      <c r="D2" s="154"/>
      <c r="E2" s="154"/>
      <c r="F2" s="154"/>
      <c r="G2" s="154"/>
      <c r="H2" s="154"/>
      <c r="I2" s="154"/>
      <c r="J2" s="154"/>
      <c r="K2" s="154"/>
      <c r="L2" s="154"/>
      <c r="M2" s="154"/>
      <c r="N2" s="154"/>
      <c r="O2" s="154"/>
      <c r="P2" s="154"/>
      <c r="Q2" s="154"/>
      <c r="R2" s="154"/>
      <c r="S2" s="154"/>
      <c r="T2" s="154"/>
      <c r="U2" s="154"/>
      <c r="V2" s="154"/>
      <c r="W2" s="154"/>
      <c r="X2" s="154"/>
      <c r="Y2" s="154"/>
      <c r="Z2" s="179" t="s">
        <v>68</v>
      </c>
      <c r="AA2" s="179"/>
      <c r="AB2" s="179"/>
      <c r="AC2" s="179"/>
      <c r="AD2" s="179"/>
      <c r="AE2" s="179"/>
      <c r="AF2" s="179"/>
      <c r="AG2" s="179"/>
      <c r="AH2" s="179"/>
      <c r="AI2" s="179"/>
      <c r="AJ2" s="179"/>
      <c r="AK2" s="179"/>
      <c r="AL2" s="30"/>
    </row>
    <row r="3" spans="1:41" s="17" customFormat="1" ht="16.5" customHeight="1" x14ac:dyDescent="0.2">
      <c r="A3" s="29"/>
      <c r="B3" s="153"/>
      <c r="C3" s="155"/>
      <c r="D3" s="155"/>
      <c r="E3" s="155"/>
      <c r="F3" s="155"/>
      <c r="G3" s="155"/>
      <c r="H3" s="155"/>
      <c r="I3" s="155"/>
      <c r="J3" s="155"/>
      <c r="K3" s="155"/>
      <c r="L3" s="155"/>
      <c r="M3" s="155"/>
      <c r="N3" s="155"/>
      <c r="O3" s="155"/>
      <c r="P3" s="155"/>
      <c r="Q3" s="155"/>
      <c r="R3" s="155"/>
      <c r="S3" s="155"/>
      <c r="T3" s="155"/>
      <c r="U3" s="155"/>
      <c r="V3" s="155"/>
      <c r="W3" s="155"/>
      <c r="X3" s="155"/>
      <c r="Y3" s="155"/>
      <c r="Z3" s="180" t="s">
        <v>69</v>
      </c>
      <c r="AA3" s="181"/>
      <c r="AB3" s="181"/>
      <c r="AC3" s="181"/>
      <c r="AD3" s="181"/>
      <c r="AE3" s="181"/>
      <c r="AF3" s="181"/>
      <c r="AG3" s="181"/>
      <c r="AH3" s="181"/>
      <c r="AI3" s="181"/>
      <c r="AJ3" s="181"/>
      <c r="AK3" s="182"/>
      <c r="AL3" s="30"/>
    </row>
    <row r="4" spans="1:41" s="17" customFormat="1" ht="16.5" customHeight="1" x14ac:dyDescent="0.2">
      <c r="A4" s="29"/>
      <c r="B4" s="153"/>
      <c r="C4" s="155"/>
      <c r="D4" s="155"/>
      <c r="E4" s="155"/>
      <c r="F4" s="155"/>
      <c r="G4" s="155"/>
      <c r="H4" s="155"/>
      <c r="I4" s="155"/>
      <c r="J4" s="155"/>
      <c r="K4" s="155"/>
      <c r="L4" s="155"/>
      <c r="M4" s="155"/>
      <c r="N4" s="155"/>
      <c r="O4" s="155"/>
      <c r="P4" s="155"/>
      <c r="Q4" s="155"/>
      <c r="R4" s="155"/>
      <c r="S4" s="155"/>
      <c r="T4" s="155"/>
      <c r="U4" s="155"/>
      <c r="V4" s="155"/>
      <c r="W4" s="155"/>
      <c r="X4" s="155"/>
      <c r="Y4" s="155"/>
      <c r="Z4" s="238" t="s">
        <v>70</v>
      </c>
      <c r="AA4" s="238"/>
      <c r="AB4" s="238"/>
      <c r="AC4" s="238"/>
      <c r="AD4" s="238"/>
      <c r="AE4" s="238"/>
      <c r="AF4" s="238"/>
      <c r="AG4" s="238"/>
      <c r="AH4" s="238"/>
      <c r="AI4" s="238"/>
      <c r="AJ4" s="238"/>
      <c r="AK4" s="238"/>
      <c r="AL4" s="30"/>
    </row>
    <row r="5" spans="1:41" s="17" customFormat="1" ht="16.5" customHeight="1" x14ac:dyDescent="0.2">
      <c r="A5" s="29"/>
      <c r="B5" s="153"/>
      <c r="C5" s="156"/>
      <c r="D5" s="156"/>
      <c r="E5" s="156"/>
      <c r="F5" s="156"/>
      <c r="G5" s="156"/>
      <c r="H5" s="156"/>
      <c r="I5" s="156"/>
      <c r="J5" s="156"/>
      <c r="K5" s="156"/>
      <c r="L5" s="156"/>
      <c r="M5" s="156"/>
      <c r="N5" s="156"/>
      <c r="O5" s="156"/>
      <c r="P5" s="156"/>
      <c r="Q5" s="156"/>
      <c r="R5" s="156"/>
      <c r="S5" s="156"/>
      <c r="T5" s="156"/>
      <c r="U5" s="156"/>
      <c r="V5" s="156"/>
      <c r="W5" s="156"/>
      <c r="X5" s="156"/>
      <c r="Y5" s="156"/>
      <c r="Z5" s="238"/>
      <c r="AA5" s="238"/>
      <c r="AB5" s="238"/>
      <c r="AC5" s="238"/>
      <c r="AD5" s="238"/>
      <c r="AE5" s="238"/>
      <c r="AF5" s="238"/>
      <c r="AG5" s="238"/>
      <c r="AH5" s="238"/>
      <c r="AI5" s="238"/>
      <c r="AJ5" s="238"/>
      <c r="AK5" s="238"/>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04" t="s">
        <v>120</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30"/>
    </row>
    <row r="8" spans="1:41" s="17" customFormat="1" x14ac:dyDescent="0.2">
      <c r="A8" s="29"/>
      <c r="B8" s="205" t="s">
        <v>445</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2">
        <v>14</v>
      </c>
      <c r="D10" s="172"/>
      <c r="E10" s="173"/>
      <c r="F10" s="19"/>
      <c r="G10" s="206" t="s">
        <v>72</v>
      </c>
      <c r="H10" s="206"/>
      <c r="I10" s="206"/>
      <c r="J10" s="214">
        <v>44364</v>
      </c>
      <c r="K10" s="215"/>
      <c r="L10" s="216"/>
      <c r="M10" s="157" t="s">
        <v>73</v>
      </c>
      <c r="N10" s="158"/>
      <c r="O10" s="158"/>
      <c r="P10" s="159"/>
      <c r="Q10" s="207">
        <v>0.35416666666666669</v>
      </c>
      <c r="R10" s="172"/>
      <c r="S10" s="172"/>
      <c r="T10" s="172"/>
      <c r="U10" s="208" t="s">
        <v>74</v>
      </c>
      <c r="V10" s="209"/>
      <c r="W10" s="209"/>
      <c r="X10" s="210"/>
      <c r="Y10" s="211" t="s">
        <v>235</v>
      </c>
      <c r="Z10" s="212"/>
      <c r="AA10" s="212"/>
      <c r="AB10" s="212"/>
      <c r="AC10" s="212"/>
      <c r="AD10" s="212"/>
      <c r="AE10" s="212"/>
      <c r="AF10" s="212"/>
      <c r="AG10" s="212"/>
      <c r="AH10" s="212"/>
      <c r="AI10" s="212"/>
      <c r="AJ10" s="212"/>
      <c r="AK10" s="213"/>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2" t="s">
        <v>446</v>
      </c>
      <c r="D12" s="223"/>
      <c r="E12" s="223"/>
      <c r="F12" s="223"/>
      <c r="G12" s="223"/>
      <c r="H12" s="223"/>
      <c r="I12" s="223"/>
      <c r="J12" s="223"/>
      <c r="K12" s="223"/>
      <c r="L12" s="224"/>
      <c r="M12" s="160" t="s">
        <v>76</v>
      </c>
      <c r="N12" s="161"/>
      <c r="O12" s="161"/>
      <c r="P12" s="162"/>
      <c r="Q12" s="217" t="s">
        <v>465</v>
      </c>
      <c r="R12" s="218"/>
      <c r="S12" s="218"/>
      <c r="T12" s="218"/>
      <c r="U12" s="89" t="s">
        <v>128</v>
      </c>
      <c r="V12" s="90"/>
      <c r="W12" s="90"/>
      <c r="X12" s="91"/>
      <c r="Y12" s="91"/>
      <c r="Z12" s="96" t="s">
        <v>449</v>
      </c>
      <c r="AA12" s="97"/>
      <c r="AB12" s="97"/>
      <c r="AC12" s="97" t="s">
        <v>448</v>
      </c>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45" t="s">
        <v>447</v>
      </c>
      <c r="C14" s="145"/>
      <c r="D14" s="145"/>
      <c r="E14" s="145"/>
      <c r="F14" s="145"/>
      <c r="G14" s="219" t="s">
        <v>448</v>
      </c>
      <c r="H14" s="220"/>
      <c r="I14" s="220"/>
      <c r="J14" s="220"/>
      <c r="K14" s="220"/>
      <c r="L14" s="221"/>
      <c r="M14" s="163" t="s">
        <v>77</v>
      </c>
      <c r="N14" s="164"/>
      <c r="O14" s="164"/>
      <c r="P14" s="164"/>
      <c r="Q14" s="165"/>
      <c r="R14" s="166" t="s">
        <v>450</v>
      </c>
      <c r="S14" s="167"/>
      <c r="T14" s="167"/>
      <c r="U14" s="167"/>
      <c r="V14" s="167"/>
      <c r="W14" s="167"/>
      <c r="X14" s="167"/>
      <c r="Y14" s="167"/>
      <c r="Z14" s="167"/>
      <c r="AA14" s="167"/>
      <c r="AB14" s="167"/>
      <c r="AC14" s="167"/>
      <c r="AD14" s="167"/>
      <c r="AE14" s="167"/>
      <c r="AF14" s="167"/>
      <c r="AG14" s="167"/>
      <c r="AH14" s="167"/>
      <c r="AI14" s="167"/>
      <c r="AJ14" s="167"/>
      <c r="AK14" s="168"/>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45" t="s">
        <v>78</v>
      </c>
      <c r="C16" s="145"/>
      <c r="D16" s="145"/>
      <c r="E16" s="145"/>
      <c r="F16" s="145"/>
      <c r="G16" s="176" t="s">
        <v>459</v>
      </c>
      <c r="H16" s="177"/>
      <c r="I16" s="177"/>
      <c r="J16" s="177"/>
      <c r="K16" s="177"/>
      <c r="L16" s="178"/>
      <c r="M16" s="145" t="s">
        <v>79</v>
      </c>
      <c r="N16" s="145"/>
      <c r="O16" s="145"/>
      <c r="P16" s="146" t="s">
        <v>289</v>
      </c>
      <c r="Q16" s="147"/>
      <c r="R16" s="148"/>
      <c r="S16" s="80" t="s">
        <v>80</v>
      </c>
      <c r="T16" s="87"/>
      <c r="U16" s="88"/>
      <c r="V16" s="171">
        <v>1089747930</v>
      </c>
      <c r="W16" s="172"/>
      <c r="X16" s="172"/>
      <c r="Y16" s="172"/>
      <c r="Z16" s="172"/>
      <c r="AA16" s="172"/>
      <c r="AB16" s="173"/>
      <c r="AC16" s="174" t="s">
        <v>81</v>
      </c>
      <c r="AD16" s="175"/>
      <c r="AE16" s="170" t="s">
        <v>243</v>
      </c>
      <c r="AF16" s="170"/>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69" t="s">
        <v>82</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44" t="s">
        <v>83</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30"/>
    </row>
    <row r="21" spans="1:38" s="17" customFormat="1" ht="15.75" x14ac:dyDescent="0.2">
      <c r="A21" s="29"/>
      <c r="B21" s="76">
        <v>2</v>
      </c>
      <c r="C21" s="144" t="s">
        <v>84</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30"/>
    </row>
    <row r="22" spans="1:38" s="17" customFormat="1" ht="15.75" x14ac:dyDescent="0.2">
      <c r="A22" s="29"/>
      <c r="B22" s="76">
        <v>3</v>
      </c>
      <c r="C22" s="227" t="s">
        <v>85</v>
      </c>
      <c r="D22" s="228"/>
      <c r="E22" s="228"/>
      <c r="F22" s="228"/>
      <c r="G22" s="228"/>
      <c r="H22" s="228"/>
      <c r="I22" s="228"/>
      <c r="J22" s="228"/>
      <c r="K22" s="228"/>
      <c r="L22" s="228"/>
      <c r="M22" s="228"/>
      <c r="N22" s="228"/>
      <c r="O22" s="228"/>
      <c r="P22" s="228"/>
      <c r="Q22" s="228"/>
      <c r="R22" s="228"/>
      <c r="S22" s="228"/>
      <c r="T22" s="228" t="b">
        <v>1</v>
      </c>
      <c r="U22" s="228"/>
      <c r="V22" s="228"/>
      <c r="W22" s="228"/>
      <c r="X22" s="228"/>
      <c r="Y22" s="228"/>
      <c r="Z22" s="228"/>
      <c r="AA22" s="228"/>
      <c r="AB22" s="228"/>
      <c r="AC22" s="228"/>
      <c r="AD22" s="228"/>
      <c r="AE22" s="228"/>
      <c r="AF22" s="228"/>
      <c r="AG22" s="228"/>
      <c r="AH22" s="228"/>
      <c r="AI22" s="228"/>
      <c r="AJ22" s="228"/>
      <c r="AK22" s="229"/>
      <c r="AL22" s="30"/>
    </row>
    <row r="23" spans="1:38" s="17" customFormat="1" ht="15.75" x14ac:dyDescent="0.2">
      <c r="A23" s="29"/>
      <c r="B23" s="76">
        <v>4</v>
      </c>
      <c r="C23" s="144" t="s">
        <v>227</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30"/>
    </row>
    <row r="24" spans="1:38" s="17" customFormat="1" ht="15.75" x14ac:dyDescent="0.2">
      <c r="A24" s="29"/>
      <c r="B24" s="76">
        <v>5</v>
      </c>
      <c r="C24" s="144" t="s">
        <v>228</v>
      </c>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30"/>
    </row>
    <row r="25" spans="1:38" s="17" customFormat="1" ht="15.75" x14ac:dyDescent="0.2">
      <c r="A25" s="29"/>
      <c r="B25" s="76">
        <v>6</v>
      </c>
      <c r="C25" s="144" t="s">
        <v>232</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30"/>
    </row>
    <row r="26" spans="1:38" s="17" customFormat="1" ht="15.75" x14ac:dyDescent="0.2">
      <c r="A26" s="29"/>
      <c r="B26" s="76">
        <v>7</v>
      </c>
      <c r="C26" s="144" t="s">
        <v>240</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45" t="s">
        <v>86</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5" t="s">
        <v>87</v>
      </c>
      <c r="C30" s="225"/>
      <c r="D30" s="225"/>
      <c r="E30" s="225"/>
      <c r="F30" s="225"/>
      <c r="G30" s="225"/>
      <c r="H30" s="225" t="b">
        <v>1</v>
      </c>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26" t="s">
        <v>277</v>
      </c>
      <c r="C32" s="226"/>
      <c r="D32" s="226"/>
      <c r="E32" s="226"/>
      <c r="F32" s="226"/>
      <c r="G32" s="226"/>
      <c r="H32" s="226"/>
      <c r="I32" s="226"/>
      <c r="J32" s="226"/>
      <c r="K32" s="226"/>
      <c r="L32" s="230" t="s">
        <v>296</v>
      </c>
      <c r="M32" s="143" t="s">
        <v>263</v>
      </c>
      <c r="N32" s="143"/>
      <c r="O32" s="143"/>
      <c r="P32" s="143"/>
      <c r="Q32" s="152" t="s">
        <v>230</v>
      </c>
      <c r="R32" s="152"/>
      <c r="S32" s="152"/>
      <c r="T32" s="152"/>
      <c r="U32" s="137" t="s">
        <v>88</v>
      </c>
      <c r="V32" s="138"/>
      <c r="W32" s="138"/>
      <c r="X32" s="138"/>
      <c r="Y32" s="138"/>
      <c r="Z32" s="138"/>
      <c r="AA32" s="138"/>
      <c r="AB32" s="138"/>
      <c r="AC32" s="138"/>
      <c r="AD32" s="138"/>
      <c r="AE32" s="138"/>
      <c r="AF32" s="138"/>
      <c r="AG32" s="138"/>
      <c r="AH32" s="138"/>
      <c r="AI32" s="138"/>
      <c r="AJ32" s="138"/>
      <c r="AK32" s="139"/>
      <c r="AL32" s="30"/>
    </row>
    <row r="33" spans="1:38" s="17" customFormat="1" ht="15" customHeight="1" x14ac:dyDescent="0.25">
      <c r="A33" s="29"/>
      <c r="B33" s="226"/>
      <c r="C33" s="226"/>
      <c r="D33" s="226"/>
      <c r="E33" s="226"/>
      <c r="F33" s="226"/>
      <c r="G33" s="226"/>
      <c r="H33" s="226"/>
      <c r="I33" s="226"/>
      <c r="J33" s="226"/>
      <c r="K33" s="226"/>
      <c r="L33" s="231"/>
      <c r="M33" s="143" t="s">
        <v>89</v>
      </c>
      <c r="N33" s="143"/>
      <c r="O33" s="143" t="s">
        <v>90</v>
      </c>
      <c r="P33" s="143"/>
      <c r="Q33" s="143" t="s">
        <v>89</v>
      </c>
      <c r="R33" s="143"/>
      <c r="S33" s="143" t="s">
        <v>90</v>
      </c>
      <c r="T33" s="143"/>
      <c r="U33" s="140"/>
      <c r="V33" s="141"/>
      <c r="W33" s="141"/>
      <c r="X33" s="141"/>
      <c r="Y33" s="141"/>
      <c r="Z33" s="141"/>
      <c r="AA33" s="141"/>
      <c r="AB33" s="141"/>
      <c r="AC33" s="141"/>
      <c r="AD33" s="141"/>
      <c r="AE33" s="141"/>
      <c r="AF33" s="141"/>
      <c r="AG33" s="141"/>
      <c r="AH33" s="141"/>
      <c r="AI33" s="141"/>
      <c r="AJ33" s="141"/>
      <c r="AK33" s="142"/>
      <c r="AL33" s="30"/>
    </row>
    <row r="34" spans="1:38" s="17" customFormat="1" ht="45" customHeight="1" x14ac:dyDescent="0.2">
      <c r="A34" s="29"/>
      <c r="B34" s="149" t="s">
        <v>457</v>
      </c>
      <c r="C34" s="150"/>
      <c r="D34" s="150"/>
      <c r="E34" s="150"/>
      <c r="F34" s="150"/>
      <c r="G34" s="150"/>
      <c r="H34" s="150"/>
      <c r="I34" s="150"/>
      <c r="J34" s="150"/>
      <c r="K34" s="151"/>
      <c r="L34" s="92" t="s">
        <v>456</v>
      </c>
      <c r="M34" s="132"/>
      <c r="N34" s="134"/>
      <c r="O34" s="132"/>
      <c r="P34" s="134"/>
      <c r="Q34" s="132"/>
      <c r="R34" s="134"/>
      <c r="S34" s="132"/>
      <c r="T34" s="134"/>
      <c r="U34" s="132" t="s">
        <v>452</v>
      </c>
      <c r="V34" s="133"/>
      <c r="W34" s="133"/>
      <c r="X34" s="133"/>
      <c r="Y34" s="133"/>
      <c r="Z34" s="133"/>
      <c r="AA34" s="133"/>
      <c r="AB34" s="133"/>
      <c r="AC34" s="133"/>
      <c r="AD34" s="133"/>
      <c r="AE34" s="133"/>
      <c r="AF34" s="133"/>
      <c r="AG34" s="133"/>
      <c r="AH34" s="133"/>
      <c r="AI34" s="133"/>
      <c r="AJ34" s="133"/>
      <c r="AK34" s="134"/>
      <c r="AL34" s="30"/>
    </row>
    <row r="35" spans="1:38" s="17" customFormat="1" ht="45" customHeight="1" x14ac:dyDescent="0.2">
      <c r="A35" s="29"/>
      <c r="B35" s="149" t="s">
        <v>458</v>
      </c>
      <c r="C35" s="150"/>
      <c r="D35" s="150"/>
      <c r="E35" s="150"/>
      <c r="F35" s="150"/>
      <c r="G35" s="150"/>
      <c r="H35" s="150"/>
      <c r="I35" s="150"/>
      <c r="J35" s="150"/>
      <c r="K35" s="151"/>
      <c r="L35" s="92" t="s">
        <v>451</v>
      </c>
      <c r="M35" s="132"/>
      <c r="N35" s="134"/>
      <c r="O35" s="132"/>
      <c r="P35" s="134"/>
      <c r="Q35" s="132"/>
      <c r="R35" s="134"/>
      <c r="S35" s="132"/>
      <c r="T35" s="134"/>
      <c r="U35" s="132" t="s">
        <v>453</v>
      </c>
      <c r="V35" s="133"/>
      <c r="W35" s="133"/>
      <c r="X35" s="133"/>
      <c r="Y35" s="133"/>
      <c r="Z35" s="133"/>
      <c r="AA35" s="133"/>
      <c r="AB35" s="133"/>
      <c r="AC35" s="133"/>
      <c r="AD35" s="133"/>
      <c r="AE35" s="133"/>
      <c r="AF35" s="133"/>
      <c r="AG35" s="133"/>
      <c r="AH35" s="133"/>
      <c r="AI35" s="133"/>
      <c r="AJ35" s="133"/>
      <c r="AK35" s="134"/>
      <c r="AL35" s="30"/>
    </row>
    <row r="36" spans="1:38" s="17" customFormat="1" ht="45" customHeight="1" x14ac:dyDescent="0.2">
      <c r="A36" s="29"/>
      <c r="B36" s="149" t="s">
        <v>471</v>
      </c>
      <c r="C36" s="150"/>
      <c r="D36" s="150"/>
      <c r="E36" s="150"/>
      <c r="F36" s="150"/>
      <c r="G36" s="150"/>
      <c r="H36" s="150"/>
      <c r="I36" s="150"/>
      <c r="J36" s="150"/>
      <c r="K36" s="151"/>
      <c r="L36" s="92" t="s">
        <v>472</v>
      </c>
      <c r="M36" s="132"/>
      <c r="N36" s="134"/>
      <c r="O36" s="132"/>
      <c r="P36" s="134"/>
      <c r="Q36" s="132"/>
      <c r="R36" s="134"/>
      <c r="S36" s="132"/>
      <c r="T36" s="134"/>
      <c r="U36" s="132" t="s">
        <v>485</v>
      </c>
      <c r="V36" s="133"/>
      <c r="W36" s="133"/>
      <c r="X36" s="133"/>
      <c r="Y36" s="133"/>
      <c r="Z36" s="133"/>
      <c r="AA36" s="133"/>
      <c r="AB36" s="133"/>
      <c r="AC36" s="133"/>
      <c r="AD36" s="133"/>
      <c r="AE36" s="133"/>
      <c r="AF36" s="133"/>
      <c r="AG36" s="133"/>
      <c r="AH36" s="133"/>
      <c r="AI36" s="133"/>
      <c r="AJ36" s="133"/>
      <c r="AK36" s="134"/>
      <c r="AL36" s="30"/>
    </row>
    <row r="37" spans="1:38" s="17" customFormat="1" ht="45" customHeight="1" x14ac:dyDescent="0.2">
      <c r="A37" s="29"/>
      <c r="B37" s="149" t="s">
        <v>473</v>
      </c>
      <c r="C37" s="150"/>
      <c r="D37" s="150"/>
      <c r="E37" s="150"/>
      <c r="F37" s="150"/>
      <c r="G37" s="150"/>
      <c r="H37" s="150"/>
      <c r="I37" s="150"/>
      <c r="J37" s="150"/>
      <c r="K37" s="151"/>
      <c r="L37" s="92" t="s">
        <v>474</v>
      </c>
      <c r="M37" s="132"/>
      <c r="N37" s="134"/>
      <c r="O37" s="132"/>
      <c r="P37" s="134"/>
      <c r="Q37" s="132"/>
      <c r="R37" s="134"/>
      <c r="S37" s="132"/>
      <c r="T37" s="134"/>
      <c r="U37" s="132" t="s">
        <v>486</v>
      </c>
      <c r="V37" s="133"/>
      <c r="W37" s="133"/>
      <c r="X37" s="133"/>
      <c r="Y37" s="133"/>
      <c r="Z37" s="133"/>
      <c r="AA37" s="133"/>
      <c r="AB37" s="133"/>
      <c r="AC37" s="133"/>
      <c r="AD37" s="133"/>
      <c r="AE37" s="133"/>
      <c r="AF37" s="133"/>
      <c r="AG37" s="133"/>
      <c r="AH37" s="133"/>
      <c r="AI37" s="133"/>
      <c r="AJ37" s="133"/>
      <c r="AK37" s="134"/>
      <c r="AL37" s="30"/>
    </row>
    <row r="38" spans="1:38" s="17" customFormat="1" ht="45" customHeight="1" x14ac:dyDescent="0.2">
      <c r="A38" s="29"/>
      <c r="B38" s="149" t="s">
        <v>475</v>
      </c>
      <c r="C38" s="150"/>
      <c r="D38" s="150"/>
      <c r="E38" s="150"/>
      <c r="F38" s="150"/>
      <c r="G38" s="150"/>
      <c r="H38" s="150"/>
      <c r="I38" s="150"/>
      <c r="J38" s="150"/>
      <c r="K38" s="151"/>
      <c r="L38" s="129" t="s">
        <v>476</v>
      </c>
      <c r="M38" s="132"/>
      <c r="N38" s="134"/>
      <c r="O38" s="132"/>
      <c r="P38" s="134"/>
      <c r="Q38" s="132"/>
      <c r="R38" s="134"/>
      <c r="S38" s="132"/>
      <c r="T38" s="134"/>
      <c r="U38" s="132" t="s">
        <v>487</v>
      </c>
      <c r="V38" s="133"/>
      <c r="W38" s="133"/>
      <c r="X38" s="133"/>
      <c r="Y38" s="133"/>
      <c r="Z38" s="133"/>
      <c r="AA38" s="133"/>
      <c r="AB38" s="133"/>
      <c r="AC38" s="133"/>
      <c r="AD38" s="133"/>
      <c r="AE38" s="133"/>
      <c r="AF38" s="133"/>
      <c r="AG38" s="133"/>
      <c r="AH38" s="133"/>
      <c r="AI38" s="133"/>
      <c r="AJ38" s="133"/>
      <c r="AK38" s="134"/>
      <c r="AL38" s="30"/>
    </row>
    <row r="39" spans="1:38" s="17" customFormat="1" ht="45" customHeight="1" x14ac:dyDescent="0.2">
      <c r="A39" s="29"/>
      <c r="B39" s="149" t="s">
        <v>477</v>
      </c>
      <c r="C39" s="150"/>
      <c r="D39" s="150"/>
      <c r="E39" s="150"/>
      <c r="F39" s="150"/>
      <c r="G39" s="150"/>
      <c r="H39" s="150"/>
      <c r="I39" s="150"/>
      <c r="J39" s="150"/>
      <c r="K39" s="151"/>
      <c r="L39" s="129" t="s">
        <v>478</v>
      </c>
      <c r="M39" s="132"/>
      <c r="N39" s="134"/>
      <c r="O39" s="132"/>
      <c r="P39" s="134"/>
      <c r="Q39" s="132"/>
      <c r="R39" s="134"/>
      <c r="S39" s="132"/>
      <c r="T39" s="134"/>
      <c r="U39" s="132" t="s">
        <v>488</v>
      </c>
      <c r="V39" s="133"/>
      <c r="W39" s="133"/>
      <c r="X39" s="133"/>
      <c r="Y39" s="133"/>
      <c r="Z39" s="133"/>
      <c r="AA39" s="133"/>
      <c r="AB39" s="133"/>
      <c r="AC39" s="133"/>
      <c r="AD39" s="133"/>
      <c r="AE39" s="133"/>
      <c r="AF39" s="133"/>
      <c r="AG39" s="133"/>
      <c r="AH39" s="133"/>
      <c r="AI39" s="133"/>
      <c r="AJ39" s="133"/>
      <c r="AK39" s="134"/>
      <c r="AL39" s="30"/>
    </row>
    <row r="40" spans="1:38" s="17" customFormat="1" ht="45" customHeight="1" x14ac:dyDescent="0.2">
      <c r="A40" s="29"/>
      <c r="B40" s="149" t="s">
        <v>479</v>
      </c>
      <c r="C40" s="150"/>
      <c r="D40" s="150"/>
      <c r="E40" s="150"/>
      <c r="F40" s="150"/>
      <c r="G40" s="150"/>
      <c r="H40" s="150"/>
      <c r="I40" s="150"/>
      <c r="J40" s="150"/>
      <c r="K40" s="151"/>
      <c r="L40" s="129" t="s">
        <v>480</v>
      </c>
      <c r="M40" s="132"/>
      <c r="N40" s="134"/>
      <c r="O40" s="132"/>
      <c r="P40" s="134"/>
      <c r="Q40" s="132"/>
      <c r="R40" s="134"/>
      <c r="S40" s="132"/>
      <c r="T40" s="134"/>
      <c r="U40" s="132" t="s">
        <v>489</v>
      </c>
      <c r="V40" s="133"/>
      <c r="W40" s="133"/>
      <c r="X40" s="133"/>
      <c r="Y40" s="133"/>
      <c r="Z40" s="133"/>
      <c r="AA40" s="133"/>
      <c r="AB40" s="133"/>
      <c r="AC40" s="133"/>
      <c r="AD40" s="133"/>
      <c r="AE40" s="133"/>
      <c r="AF40" s="133"/>
      <c r="AG40" s="133"/>
      <c r="AH40" s="133"/>
      <c r="AI40" s="133"/>
      <c r="AJ40" s="133"/>
      <c r="AK40" s="134"/>
      <c r="AL40" s="30"/>
    </row>
    <row r="41" spans="1:38" s="17" customFormat="1" ht="45" customHeight="1" x14ac:dyDescent="0.2">
      <c r="A41" s="29"/>
      <c r="B41" s="149" t="s">
        <v>481</v>
      </c>
      <c r="C41" s="150"/>
      <c r="D41" s="150"/>
      <c r="E41" s="150"/>
      <c r="F41" s="150"/>
      <c r="G41" s="150"/>
      <c r="H41" s="150"/>
      <c r="I41" s="150"/>
      <c r="J41" s="150"/>
      <c r="K41" s="151"/>
      <c r="L41" s="129" t="s">
        <v>482</v>
      </c>
      <c r="M41" s="132"/>
      <c r="N41" s="134"/>
      <c r="O41" s="132"/>
      <c r="P41" s="134"/>
      <c r="Q41" s="132"/>
      <c r="R41" s="134"/>
      <c r="S41" s="132"/>
      <c r="T41" s="134"/>
      <c r="U41" s="132" t="s">
        <v>490</v>
      </c>
      <c r="V41" s="133"/>
      <c r="W41" s="133"/>
      <c r="X41" s="133"/>
      <c r="Y41" s="133"/>
      <c r="Z41" s="133"/>
      <c r="AA41" s="133"/>
      <c r="AB41" s="133"/>
      <c r="AC41" s="133"/>
      <c r="AD41" s="133"/>
      <c r="AE41" s="133"/>
      <c r="AF41" s="133"/>
      <c r="AG41" s="133"/>
      <c r="AH41" s="133"/>
      <c r="AI41" s="133"/>
      <c r="AJ41" s="133"/>
      <c r="AK41" s="134"/>
      <c r="AL41" s="30"/>
    </row>
    <row r="42" spans="1:38" s="17" customFormat="1" ht="45" customHeight="1" x14ac:dyDescent="0.2">
      <c r="A42" s="29"/>
      <c r="B42" s="149" t="s">
        <v>483</v>
      </c>
      <c r="C42" s="150"/>
      <c r="D42" s="150"/>
      <c r="E42" s="150"/>
      <c r="F42" s="150"/>
      <c r="G42" s="150"/>
      <c r="H42" s="150"/>
      <c r="I42" s="150"/>
      <c r="J42" s="150"/>
      <c r="K42" s="151"/>
      <c r="L42" s="92" t="s">
        <v>484</v>
      </c>
      <c r="M42" s="132"/>
      <c r="N42" s="134"/>
      <c r="O42" s="132"/>
      <c r="P42" s="134"/>
      <c r="Q42" s="132"/>
      <c r="R42" s="134"/>
      <c r="S42" s="132"/>
      <c r="T42" s="134"/>
      <c r="U42" s="132" t="s">
        <v>491</v>
      </c>
      <c r="V42" s="133"/>
      <c r="W42" s="133"/>
      <c r="X42" s="133"/>
      <c r="Y42" s="133"/>
      <c r="Z42" s="133"/>
      <c r="AA42" s="133"/>
      <c r="AB42" s="133"/>
      <c r="AC42" s="133"/>
      <c r="AD42" s="133"/>
      <c r="AE42" s="133"/>
      <c r="AF42" s="133"/>
      <c r="AG42" s="133"/>
      <c r="AH42" s="133"/>
      <c r="AI42" s="133"/>
      <c r="AJ42" s="133"/>
      <c r="AK42" s="134"/>
      <c r="AL42" s="30"/>
    </row>
    <row r="43" spans="1:38" s="17" customFormat="1" ht="45" customHeight="1" x14ac:dyDescent="0.2">
      <c r="A43" s="29"/>
      <c r="B43" s="149"/>
      <c r="C43" s="150"/>
      <c r="D43" s="150"/>
      <c r="E43" s="150"/>
      <c r="F43" s="150"/>
      <c r="G43" s="150"/>
      <c r="H43" s="150"/>
      <c r="I43" s="150"/>
      <c r="J43" s="150"/>
      <c r="K43" s="151"/>
      <c r="L43" s="92"/>
      <c r="M43" s="132"/>
      <c r="N43" s="134"/>
      <c r="O43" s="132"/>
      <c r="P43" s="134"/>
      <c r="Q43" s="132"/>
      <c r="R43" s="134"/>
      <c r="S43" s="132"/>
      <c r="T43" s="134"/>
      <c r="U43" s="132"/>
      <c r="V43" s="133"/>
      <c r="W43" s="133"/>
      <c r="X43" s="133"/>
      <c r="Y43" s="133"/>
      <c r="Z43" s="133"/>
      <c r="AA43" s="133"/>
      <c r="AB43" s="133"/>
      <c r="AC43" s="133"/>
      <c r="AD43" s="133"/>
      <c r="AE43" s="133"/>
      <c r="AF43" s="133"/>
      <c r="AG43" s="133"/>
      <c r="AH43" s="133"/>
      <c r="AI43" s="133"/>
      <c r="AJ43" s="133"/>
      <c r="AK43" s="134"/>
      <c r="AL43" s="30"/>
    </row>
    <row r="44" spans="1:38" s="17" customFormat="1" ht="45" customHeight="1" x14ac:dyDescent="0.2">
      <c r="A44" s="29"/>
      <c r="B44" s="149"/>
      <c r="C44" s="150"/>
      <c r="D44" s="150"/>
      <c r="E44" s="150"/>
      <c r="F44" s="150"/>
      <c r="G44" s="150"/>
      <c r="H44" s="150"/>
      <c r="I44" s="150"/>
      <c r="J44" s="150"/>
      <c r="K44" s="151"/>
      <c r="L44" s="92"/>
      <c r="M44" s="132"/>
      <c r="N44" s="134"/>
      <c r="O44" s="132"/>
      <c r="P44" s="134"/>
      <c r="Q44" s="132"/>
      <c r="R44" s="134"/>
      <c r="S44" s="132"/>
      <c r="T44" s="134"/>
      <c r="U44" s="132"/>
      <c r="V44" s="133"/>
      <c r="W44" s="133"/>
      <c r="X44" s="133"/>
      <c r="Y44" s="133"/>
      <c r="Z44" s="133"/>
      <c r="AA44" s="133"/>
      <c r="AB44" s="133"/>
      <c r="AC44" s="133"/>
      <c r="AD44" s="133"/>
      <c r="AE44" s="133"/>
      <c r="AF44" s="133"/>
      <c r="AG44" s="133"/>
      <c r="AH44" s="133"/>
      <c r="AI44" s="133"/>
      <c r="AJ44" s="133"/>
      <c r="AK44" s="134"/>
      <c r="AL44" s="30"/>
    </row>
    <row r="45" spans="1:38" s="17" customFormat="1" ht="45" customHeight="1" x14ac:dyDescent="0.2">
      <c r="A45" s="29"/>
      <c r="B45" s="149"/>
      <c r="C45" s="150"/>
      <c r="D45" s="150"/>
      <c r="E45" s="150"/>
      <c r="F45" s="150"/>
      <c r="G45" s="150"/>
      <c r="H45" s="150"/>
      <c r="I45" s="150"/>
      <c r="J45" s="150"/>
      <c r="K45" s="151"/>
      <c r="L45" s="92"/>
      <c r="M45" s="132"/>
      <c r="N45" s="134"/>
      <c r="O45" s="132"/>
      <c r="P45" s="134"/>
      <c r="Q45" s="132"/>
      <c r="R45" s="134"/>
      <c r="S45" s="132"/>
      <c r="T45" s="134"/>
      <c r="U45" s="132"/>
      <c r="V45" s="133"/>
      <c r="W45" s="133"/>
      <c r="X45" s="133"/>
      <c r="Y45" s="133"/>
      <c r="Z45" s="133"/>
      <c r="AA45" s="133"/>
      <c r="AB45" s="133"/>
      <c r="AC45" s="133"/>
      <c r="AD45" s="133"/>
      <c r="AE45" s="133"/>
      <c r="AF45" s="133"/>
      <c r="AG45" s="133"/>
      <c r="AH45" s="133"/>
      <c r="AI45" s="133"/>
      <c r="AJ45" s="133"/>
      <c r="AK45" s="134"/>
      <c r="AL45" s="30"/>
    </row>
    <row r="46" spans="1:38" s="17" customFormat="1" ht="45" customHeight="1" x14ac:dyDescent="0.2">
      <c r="A46" s="29"/>
      <c r="B46" s="149"/>
      <c r="C46" s="150"/>
      <c r="D46" s="150"/>
      <c r="E46" s="150"/>
      <c r="F46" s="150"/>
      <c r="G46" s="150"/>
      <c r="H46" s="150"/>
      <c r="I46" s="150"/>
      <c r="J46" s="150"/>
      <c r="K46" s="151"/>
      <c r="L46" s="92"/>
      <c r="M46" s="132"/>
      <c r="N46" s="134"/>
      <c r="O46" s="132"/>
      <c r="P46" s="134"/>
      <c r="Q46" s="132"/>
      <c r="R46" s="134"/>
      <c r="S46" s="132"/>
      <c r="T46" s="134"/>
      <c r="U46" s="132"/>
      <c r="V46" s="133"/>
      <c r="W46" s="133"/>
      <c r="X46" s="133"/>
      <c r="Y46" s="133"/>
      <c r="Z46" s="133"/>
      <c r="AA46" s="133"/>
      <c r="AB46" s="133"/>
      <c r="AC46" s="133"/>
      <c r="AD46" s="133"/>
      <c r="AE46" s="133"/>
      <c r="AF46" s="133"/>
      <c r="AG46" s="133"/>
      <c r="AH46" s="133"/>
      <c r="AI46" s="133"/>
      <c r="AJ46" s="133"/>
      <c r="AK46" s="134"/>
      <c r="AL46" s="30"/>
    </row>
    <row r="47" spans="1:38" s="17" customFormat="1" ht="45" customHeight="1" x14ac:dyDescent="0.2">
      <c r="A47" s="29"/>
      <c r="B47" s="149"/>
      <c r="C47" s="150"/>
      <c r="D47" s="150"/>
      <c r="E47" s="150"/>
      <c r="F47" s="150"/>
      <c r="G47" s="150"/>
      <c r="H47" s="150"/>
      <c r="I47" s="150"/>
      <c r="J47" s="150"/>
      <c r="K47" s="151"/>
      <c r="L47" s="92"/>
      <c r="M47" s="132"/>
      <c r="N47" s="134"/>
      <c r="O47" s="132"/>
      <c r="P47" s="134"/>
      <c r="Q47" s="132"/>
      <c r="R47" s="134"/>
      <c r="S47" s="132"/>
      <c r="T47" s="134"/>
      <c r="U47" s="132"/>
      <c r="V47" s="133"/>
      <c r="W47" s="133"/>
      <c r="X47" s="133"/>
      <c r="Y47" s="133"/>
      <c r="Z47" s="133"/>
      <c r="AA47" s="133"/>
      <c r="AB47" s="133"/>
      <c r="AC47" s="133"/>
      <c r="AD47" s="133"/>
      <c r="AE47" s="133"/>
      <c r="AF47" s="133"/>
      <c r="AG47" s="133"/>
      <c r="AH47" s="133"/>
      <c r="AI47" s="133"/>
      <c r="AJ47" s="133"/>
      <c r="AK47" s="134"/>
      <c r="AL47" s="30"/>
    </row>
    <row r="48" spans="1:38" s="17" customFormat="1" ht="45" customHeight="1" x14ac:dyDescent="0.2">
      <c r="A48" s="29"/>
      <c r="B48" s="149"/>
      <c r="C48" s="150"/>
      <c r="D48" s="150"/>
      <c r="E48" s="150"/>
      <c r="F48" s="150"/>
      <c r="G48" s="150"/>
      <c r="H48" s="150"/>
      <c r="I48" s="150"/>
      <c r="J48" s="150"/>
      <c r="K48" s="151"/>
      <c r="L48" s="92"/>
      <c r="M48" s="132"/>
      <c r="N48" s="134"/>
      <c r="O48" s="132"/>
      <c r="P48" s="134"/>
      <c r="Q48" s="132"/>
      <c r="R48" s="134"/>
      <c r="S48" s="132"/>
      <c r="T48" s="134"/>
      <c r="U48" s="132"/>
      <c r="V48" s="133"/>
      <c r="W48" s="133"/>
      <c r="X48" s="133"/>
      <c r="Y48" s="133"/>
      <c r="Z48" s="133"/>
      <c r="AA48" s="133"/>
      <c r="AB48" s="133"/>
      <c r="AC48" s="133"/>
      <c r="AD48" s="133"/>
      <c r="AE48" s="133"/>
      <c r="AF48" s="133"/>
      <c r="AG48" s="133"/>
      <c r="AH48" s="133"/>
      <c r="AI48" s="133"/>
      <c r="AJ48" s="133"/>
      <c r="AK48" s="134"/>
      <c r="AL48" s="30"/>
    </row>
    <row r="49" spans="1:39" s="17" customFormat="1" ht="45" customHeight="1" x14ac:dyDescent="0.2">
      <c r="A49" s="29"/>
      <c r="B49" s="149"/>
      <c r="C49" s="150"/>
      <c r="D49" s="150"/>
      <c r="E49" s="150"/>
      <c r="F49" s="150"/>
      <c r="G49" s="150"/>
      <c r="H49" s="150"/>
      <c r="I49" s="150"/>
      <c r="J49" s="150"/>
      <c r="K49" s="151"/>
      <c r="L49" s="92"/>
      <c r="M49" s="132"/>
      <c r="N49" s="134"/>
      <c r="O49" s="132"/>
      <c r="P49" s="134"/>
      <c r="Q49" s="132"/>
      <c r="R49" s="134"/>
      <c r="S49" s="132"/>
      <c r="T49" s="134"/>
      <c r="U49" s="132"/>
      <c r="V49" s="133"/>
      <c r="W49" s="133"/>
      <c r="X49" s="133"/>
      <c r="Y49" s="133"/>
      <c r="Z49" s="133"/>
      <c r="AA49" s="133"/>
      <c r="AB49" s="133"/>
      <c r="AC49" s="133"/>
      <c r="AD49" s="133"/>
      <c r="AE49" s="133"/>
      <c r="AF49" s="133"/>
      <c r="AG49" s="133"/>
      <c r="AH49" s="133"/>
      <c r="AI49" s="133"/>
      <c r="AJ49" s="133"/>
      <c r="AK49" s="134"/>
      <c r="AL49" s="30"/>
    </row>
    <row r="50" spans="1:39" s="17" customFormat="1" ht="45" customHeight="1" x14ac:dyDescent="0.2">
      <c r="A50" s="29"/>
      <c r="B50" s="149"/>
      <c r="C50" s="150"/>
      <c r="D50" s="150"/>
      <c r="E50" s="150"/>
      <c r="F50" s="150"/>
      <c r="G50" s="150"/>
      <c r="H50" s="150"/>
      <c r="I50" s="150"/>
      <c r="J50" s="150"/>
      <c r="K50" s="151"/>
      <c r="L50" s="92"/>
      <c r="M50" s="132"/>
      <c r="N50" s="134"/>
      <c r="O50" s="132"/>
      <c r="P50" s="134"/>
      <c r="Q50" s="132"/>
      <c r="R50" s="134"/>
      <c r="S50" s="132"/>
      <c r="T50" s="134"/>
      <c r="U50" s="132"/>
      <c r="V50" s="133"/>
      <c r="W50" s="133"/>
      <c r="X50" s="133"/>
      <c r="Y50" s="133"/>
      <c r="Z50" s="133"/>
      <c r="AA50" s="133"/>
      <c r="AB50" s="133"/>
      <c r="AC50" s="133"/>
      <c r="AD50" s="133"/>
      <c r="AE50" s="133"/>
      <c r="AF50" s="133"/>
      <c r="AG50" s="133"/>
      <c r="AH50" s="133"/>
      <c r="AI50" s="133"/>
      <c r="AJ50" s="133"/>
      <c r="AK50" s="134"/>
      <c r="AL50" s="30"/>
    </row>
    <row r="51" spans="1:39" s="17" customFormat="1" ht="45" customHeight="1" x14ac:dyDescent="0.2">
      <c r="A51" s="29"/>
      <c r="B51" s="149"/>
      <c r="C51" s="150"/>
      <c r="D51" s="150"/>
      <c r="E51" s="150"/>
      <c r="F51" s="150"/>
      <c r="G51" s="150"/>
      <c r="H51" s="150"/>
      <c r="I51" s="150"/>
      <c r="J51" s="150"/>
      <c r="K51" s="151"/>
      <c r="L51" s="92"/>
      <c r="M51" s="132"/>
      <c r="N51" s="134"/>
      <c r="O51" s="132"/>
      <c r="P51" s="134"/>
      <c r="Q51" s="132"/>
      <c r="R51" s="134"/>
      <c r="S51" s="132"/>
      <c r="T51" s="134"/>
      <c r="U51" s="132"/>
      <c r="V51" s="133"/>
      <c r="W51" s="133"/>
      <c r="X51" s="133"/>
      <c r="Y51" s="133"/>
      <c r="Z51" s="133"/>
      <c r="AA51" s="133"/>
      <c r="AB51" s="133"/>
      <c r="AC51" s="133"/>
      <c r="AD51" s="133"/>
      <c r="AE51" s="133"/>
      <c r="AF51" s="133"/>
      <c r="AG51" s="133"/>
      <c r="AH51" s="133"/>
      <c r="AI51" s="133"/>
      <c r="AJ51" s="133"/>
      <c r="AK51" s="134"/>
      <c r="AL51" s="30"/>
    </row>
    <row r="52" spans="1:39" s="17" customFormat="1" ht="45" customHeight="1" x14ac:dyDescent="0.2">
      <c r="A52" s="29"/>
      <c r="B52" s="149"/>
      <c r="C52" s="150"/>
      <c r="D52" s="150"/>
      <c r="E52" s="150"/>
      <c r="F52" s="150"/>
      <c r="G52" s="150"/>
      <c r="H52" s="150"/>
      <c r="I52" s="150"/>
      <c r="J52" s="150"/>
      <c r="K52" s="151"/>
      <c r="L52" s="92"/>
      <c r="M52" s="132"/>
      <c r="N52" s="134"/>
      <c r="O52" s="132"/>
      <c r="P52" s="134"/>
      <c r="Q52" s="132"/>
      <c r="R52" s="134"/>
      <c r="S52" s="132"/>
      <c r="T52" s="134"/>
      <c r="U52" s="132"/>
      <c r="V52" s="133"/>
      <c r="W52" s="133"/>
      <c r="X52" s="133"/>
      <c r="Y52" s="133"/>
      <c r="Z52" s="133"/>
      <c r="AA52" s="133"/>
      <c r="AB52" s="133"/>
      <c r="AC52" s="133"/>
      <c r="AD52" s="133"/>
      <c r="AE52" s="133"/>
      <c r="AF52" s="133"/>
      <c r="AG52" s="133"/>
      <c r="AH52" s="133"/>
      <c r="AI52" s="133"/>
      <c r="AJ52" s="133"/>
      <c r="AK52" s="134"/>
      <c r="AL52" s="30"/>
    </row>
    <row r="53" spans="1:39" s="17" customFormat="1" ht="45" customHeight="1" x14ac:dyDescent="0.2">
      <c r="A53" s="29"/>
      <c r="B53" s="149"/>
      <c r="C53" s="150"/>
      <c r="D53" s="150"/>
      <c r="E53" s="150"/>
      <c r="F53" s="150"/>
      <c r="G53" s="150"/>
      <c r="H53" s="150"/>
      <c r="I53" s="150"/>
      <c r="J53" s="150"/>
      <c r="K53" s="151"/>
      <c r="L53" s="92"/>
      <c r="M53" s="132"/>
      <c r="N53" s="134"/>
      <c r="O53" s="132"/>
      <c r="P53" s="134"/>
      <c r="Q53" s="132"/>
      <c r="R53" s="134"/>
      <c r="S53" s="132"/>
      <c r="T53" s="134"/>
      <c r="U53" s="132"/>
      <c r="V53" s="133"/>
      <c r="W53" s="133"/>
      <c r="X53" s="133"/>
      <c r="Y53" s="133"/>
      <c r="Z53" s="133"/>
      <c r="AA53" s="133"/>
      <c r="AB53" s="133"/>
      <c r="AC53" s="133"/>
      <c r="AD53" s="133"/>
      <c r="AE53" s="133"/>
      <c r="AF53" s="133"/>
      <c r="AG53" s="133"/>
      <c r="AH53" s="133"/>
      <c r="AI53" s="133"/>
      <c r="AJ53" s="133"/>
      <c r="AK53" s="134"/>
      <c r="AL53" s="30"/>
    </row>
    <row r="54" spans="1:39" s="17" customFormat="1" ht="45" customHeight="1" x14ac:dyDescent="0.2">
      <c r="A54" s="29"/>
      <c r="B54" s="149"/>
      <c r="C54" s="150"/>
      <c r="D54" s="150"/>
      <c r="E54" s="150"/>
      <c r="F54" s="150"/>
      <c r="G54" s="150"/>
      <c r="H54" s="150"/>
      <c r="I54" s="150"/>
      <c r="J54" s="150"/>
      <c r="K54" s="151"/>
      <c r="L54" s="92"/>
      <c r="M54" s="132"/>
      <c r="N54" s="134"/>
      <c r="O54" s="132"/>
      <c r="P54" s="134"/>
      <c r="Q54" s="132"/>
      <c r="R54" s="134"/>
      <c r="S54" s="132"/>
      <c r="T54" s="134"/>
      <c r="U54" s="132"/>
      <c r="V54" s="133"/>
      <c r="W54" s="133"/>
      <c r="X54" s="133"/>
      <c r="Y54" s="133"/>
      <c r="Z54" s="133"/>
      <c r="AA54" s="133"/>
      <c r="AB54" s="133"/>
      <c r="AC54" s="133"/>
      <c r="AD54" s="133"/>
      <c r="AE54" s="133"/>
      <c r="AF54" s="133"/>
      <c r="AG54" s="133"/>
      <c r="AH54" s="133"/>
      <c r="AI54" s="133"/>
      <c r="AJ54" s="133"/>
      <c r="AK54" s="134"/>
      <c r="AL54" s="30"/>
    </row>
    <row r="55" spans="1:39" s="17" customFormat="1" ht="45" customHeight="1" x14ac:dyDescent="0.2">
      <c r="A55" s="29"/>
      <c r="B55" s="149"/>
      <c r="C55" s="150"/>
      <c r="D55" s="150"/>
      <c r="E55" s="150"/>
      <c r="F55" s="150"/>
      <c r="G55" s="150"/>
      <c r="H55" s="150"/>
      <c r="I55" s="150"/>
      <c r="J55" s="150"/>
      <c r="K55" s="151"/>
      <c r="L55" s="92"/>
      <c r="M55" s="132"/>
      <c r="N55" s="134"/>
      <c r="O55" s="132"/>
      <c r="P55" s="134"/>
      <c r="Q55" s="132"/>
      <c r="R55" s="134"/>
      <c r="S55" s="132"/>
      <c r="T55" s="134"/>
      <c r="U55" s="132"/>
      <c r="V55" s="133"/>
      <c r="W55" s="133"/>
      <c r="X55" s="133"/>
      <c r="Y55" s="133"/>
      <c r="Z55" s="133"/>
      <c r="AA55" s="133"/>
      <c r="AB55" s="133"/>
      <c r="AC55" s="133"/>
      <c r="AD55" s="133"/>
      <c r="AE55" s="133"/>
      <c r="AF55" s="133"/>
      <c r="AG55" s="133"/>
      <c r="AH55" s="133"/>
      <c r="AI55" s="133"/>
      <c r="AJ55" s="133"/>
      <c r="AK55" s="134"/>
      <c r="AL55" s="30"/>
    </row>
    <row r="56" spans="1:39" s="17" customFormat="1" ht="45" customHeight="1" x14ac:dyDescent="0.2">
      <c r="A56" s="29"/>
      <c r="B56" s="149"/>
      <c r="C56" s="150"/>
      <c r="D56" s="150"/>
      <c r="E56" s="150"/>
      <c r="F56" s="150"/>
      <c r="G56" s="150"/>
      <c r="H56" s="150"/>
      <c r="I56" s="150"/>
      <c r="J56" s="150"/>
      <c r="K56" s="151"/>
      <c r="L56" s="92"/>
      <c r="M56" s="132"/>
      <c r="N56" s="134"/>
      <c r="O56" s="132"/>
      <c r="P56" s="134"/>
      <c r="Q56" s="132"/>
      <c r="R56" s="134"/>
      <c r="S56" s="132"/>
      <c r="T56" s="134"/>
      <c r="U56" s="132"/>
      <c r="V56" s="133"/>
      <c r="W56" s="133"/>
      <c r="X56" s="133"/>
      <c r="Y56" s="133"/>
      <c r="Z56" s="133"/>
      <c r="AA56" s="133"/>
      <c r="AB56" s="133"/>
      <c r="AC56" s="133"/>
      <c r="AD56" s="133"/>
      <c r="AE56" s="133"/>
      <c r="AF56" s="133"/>
      <c r="AG56" s="133"/>
      <c r="AH56" s="133"/>
      <c r="AI56" s="133"/>
      <c r="AJ56" s="133"/>
      <c r="AK56" s="134"/>
      <c r="AL56" s="30"/>
    </row>
    <row r="57" spans="1:39" s="17" customFormat="1" ht="45" customHeight="1" x14ac:dyDescent="0.2">
      <c r="A57" s="29"/>
      <c r="B57" s="149"/>
      <c r="C57" s="150"/>
      <c r="D57" s="150"/>
      <c r="E57" s="150"/>
      <c r="F57" s="150"/>
      <c r="G57" s="150"/>
      <c r="H57" s="150"/>
      <c r="I57" s="150"/>
      <c r="J57" s="150"/>
      <c r="K57" s="151"/>
      <c r="L57" s="92"/>
      <c r="M57" s="132"/>
      <c r="N57" s="134"/>
      <c r="O57" s="132"/>
      <c r="P57" s="134"/>
      <c r="Q57" s="132"/>
      <c r="R57" s="134"/>
      <c r="S57" s="132"/>
      <c r="T57" s="134"/>
      <c r="U57" s="132"/>
      <c r="V57" s="133"/>
      <c r="W57" s="133"/>
      <c r="X57" s="133"/>
      <c r="Y57" s="133"/>
      <c r="Z57" s="133"/>
      <c r="AA57" s="133"/>
      <c r="AB57" s="133"/>
      <c r="AC57" s="133"/>
      <c r="AD57" s="133"/>
      <c r="AE57" s="133"/>
      <c r="AF57" s="133"/>
      <c r="AG57" s="133"/>
      <c r="AH57" s="133"/>
      <c r="AI57" s="133"/>
      <c r="AJ57" s="133"/>
      <c r="AK57" s="134"/>
      <c r="AL57" s="30"/>
    </row>
    <row r="58" spans="1:39" s="17" customFormat="1" ht="45" customHeight="1" x14ac:dyDescent="0.2">
      <c r="A58" s="29"/>
      <c r="B58" s="149"/>
      <c r="C58" s="150"/>
      <c r="D58" s="150"/>
      <c r="E58" s="150"/>
      <c r="F58" s="150"/>
      <c r="G58" s="150"/>
      <c r="H58" s="150"/>
      <c r="I58" s="150"/>
      <c r="J58" s="150"/>
      <c r="K58" s="151"/>
      <c r="L58" s="92"/>
      <c r="M58" s="132"/>
      <c r="N58" s="134"/>
      <c r="O58" s="132"/>
      <c r="P58" s="134"/>
      <c r="Q58" s="135"/>
      <c r="R58" s="136"/>
      <c r="S58" s="132"/>
      <c r="T58" s="134"/>
      <c r="U58" s="132"/>
      <c r="V58" s="133"/>
      <c r="W58" s="133"/>
      <c r="X58" s="133"/>
      <c r="Y58" s="133"/>
      <c r="Z58" s="133"/>
      <c r="AA58" s="133"/>
      <c r="AB58" s="133"/>
      <c r="AC58" s="133"/>
      <c r="AD58" s="133"/>
      <c r="AE58" s="133"/>
      <c r="AF58" s="133"/>
      <c r="AG58" s="133"/>
      <c r="AH58" s="133"/>
      <c r="AI58" s="133"/>
      <c r="AJ58" s="133"/>
      <c r="AK58" s="134"/>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5" t="s">
        <v>91</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32" t="s">
        <v>455</v>
      </c>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32" t="s">
        <v>454</v>
      </c>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32" t="s">
        <v>237</v>
      </c>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5" t="s">
        <v>92</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39" t="s">
        <v>94</v>
      </c>
      <c r="C70" s="239"/>
      <c r="D70" s="239"/>
      <c r="E70" s="23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37" t="s">
        <v>97</v>
      </c>
      <c r="M72" s="237"/>
      <c r="N72" s="237"/>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6" t="s">
        <v>98</v>
      </c>
      <c r="C74" s="236"/>
      <c r="D74" s="236"/>
      <c r="E74" s="236"/>
      <c r="F74" s="236"/>
      <c r="G74" s="236"/>
      <c r="H74" s="236"/>
      <c r="I74" s="236"/>
      <c r="J74" s="236"/>
      <c r="K74" s="22"/>
      <c r="L74" s="237" t="s">
        <v>99</v>
      </c>
      <c r="M74" s="237"/>
      <c r="N74" s="237"/>
      <c r="O74" s="237"/>
      <c r="P74" s="237"/>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40" t="s">
        <v>101</v>
      </c>
      <c r="J76" s="240"/>
      <c r="K76" s="240"/>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5" t="s">
        <v>264</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4" t="s">
        <v>127</v>
      </c>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30"/>
    </row>
    <row r="81" spans="1:41" s="17" customFormat="1" ht="83.25" customHeight="1" x14ac:dyDescent="0.2">
      <c r="A81" s="29"/>
      <c r="B81" s="190" t="s">
        <v>463</v>
      </c>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30"/>
    </row>
    <row r="82" spans="1:41" s="17" customFormat="1" ht="90.75" customHeight="1" x14ac:dyDescent="0.2">
      <c r="A82" s="29"/>
      <c r="B82" s="190" t="s">
        <v>464</v>
      </c>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30"/>
    </row>
    <row r="83" spans="1:41" s="17" customFormat="1" ht="90.75" customHeight="1" x14ac:dyDescent="0.2">
      <c r="A83" s="29"/>
      <c r="B83" s="190" t="s">
        <v>493</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30"/>
    </row>
    <row r="84" spans="1:41" s="17" customFormat="1" ht="90.75" customHeight="1" x14ac:dyDescent="0.2">
      <c r="A84" s="29"/>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30"/>
    </row>
    <row r="85" spans="1:41" s="17" customFormat="1" ht="90.75" customHeight="1" x14ac:dyDescent="0.2">
      <c r="A85" s="29"/>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30"/>
    </row>
    <row r="86" spans="1:41" s="17" customFormat="1" ht="90.75" customHeight="1" x14ac:dyDescent="0.2">
      <c r="A86" s="29"/>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30"/>
    </row>
    <row r="87" spans="1:41" s="17" customFormat="1" ht="90.75" customHeight="1" x14ac:dyDescent="0.2">
      <c r="A87" s="29"/>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30"/>
    </row>
    <row r="88" spans="1:41" s="17" customFormat="1" ht="90.75" customHeight="1" x14ac:dyDescent="0.2">
      <c r="A88" s="29"/>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30"/>
    </row>
    <row r="89" spans="1:41" s="17" customFormat="1" ht="90.75" customHeight="1" x14ac:dyDescent="0.2">
      <c r="A89" s="29"/>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1" t="s">
        <v>129</v>
      </c>
      <c r="C91" s="261"/>
      <c r="D91" s="261"/>
      <c r="E91" s="261"/>
      <c r="F91" s="261"/>
      <c r="G91" s="261"/>
      <c r="H91" s="261"/>
      <c r="I91" s="261"/>
      <c r="J91" s="222"/>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1" t="s">
        <v>130</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30"/>
      <c r="AM93" s="17"/>
      <c r="AN93" s="17"/>
      <c r="AO93" s="46"/>
    </row>
    <row r="94" spans="1:41" s="21" customFormat="1" ht="27" customHeight="1" x14ac:dyDescent="0.2">
      <c r="A94" s="45"/>
      <c r="B94" s="249" t="s">
        <v>131</v>
      </c>
      <c r="C94" s="250"/>
      <c r="D94" s="251"/>
      <c r="E94" s="201" t="s">
        <v>132</v>
      </c>
      <c r="F94" s="202"/>
      <c r="G94" s="202"/>
      <c r="H94" s="202"/>
      <c r="I94" s="202"/>
      <c r="J94" s="202"/>
      <c r="K94" s="202"/>
      <c r="L94" s="202"/>
      <c r="M94" s="202"/>
      <c r="N94" s="202"/>
      <c r="O94" s="203"/>
      <c r="P94" s="245" t="s">
        <v>133</v>
      </c>
      <c r="Q94" s="245"/>
      <c r="R94" s="245"/>
      <c r="S94" s="245"/>
      <c r="T94" s="245"/>
      <c r="U94" s="245"/>
      <c r="V94" s="245"/>
      <c r="W94" s="246" t="s">
        <v>238</v>
      </c>
      <c r="X94" s="247"/>
      <c r="Y94" s="247"/>
      <c r="Z94" s="247"/>
      <c r="AA94" s="247"/>
      <c r="AB94" s="247"/>
      <c r="AC94" s="247"/>
      <c r="AD94" s="247"/>
      <c r="AE94" s="247"/>
      <c r="AF94" s="247"/>
      <c r="AG94" s="247"/>
      <c r="AH94" s="247"/>
      <c r="AI94" s="247"/>
      <c r="AJ94" s="247"/>
      <c r="AK94" s="248"/>
      <c r="AL94" s="30"/>
      <c r="AM94" s="17"/>
      <c r="AN94" s="17"/>
      <c r="AO94" s="46"/>
    </row>
    <row r="95" spans="1:41" s="21" customFormat="1" ht="24.95" customHeight="1" x14ac:dyDescent="0.2">
      <c r="A95" s="45"/>
      <c r="B95" s="252" t="s">
        <v>134</v>
      </c>
      <c r="C95" s="253"/>
      <c r="D95" s="254"/>
      <c r="E95" s="183" t="s">
        <v>460</v>
      </c>
      <c r="F95" s="184"/>
      <c r="G95" s="184"/>
      <c r="H95" s="184"/>
      <c r="I95" s="184"/>
      <c r="J95" s="184"/>
      <c r="K95" s="184"/>
      <c r="L95" s="184"/>
      <c r="M95" s="184"/>
      <c r="N95" s="184"/>
      <c r="O95" s="185"/>
      <c r="P95" s="62"/>
      <c r="Q95" s="63"/>
      <c r="R95" s="63"/>
      <c r="S95" s="63"/>
      <c r="T95" s="63"/>
      <c r="U95" s="63"/>
      <c r="V95" s="64"/>
      <c r="W95" s="233" t="s">
        <v>494</v>
      </c>
      <c r="X95" s="130"/>
      <c r="Y95" s="130"/>
      <c r="Z95" s="130"/>
      <c r="AA95" s="130"/>
      <c r="AB95" s="130"/>
      <c r="AC95" s="130"/>
      <c r="AD95" s="130"/>
      <c r="AE95" s="130"/>
      <c r="AF95" s="130"/>
      <c r="AG95" s="130"/>
      <c r="AH95" s="130"/>
      <c r="AI95" s="130"/>
      <c r="AJ95" s="130"/>
      <c r="AK95" s="131"/>
      <c r="AL95" s="30"/>
      <c r="AM95" s="17"/>
      <c r="AN95" s="17"/>
      <c r="AO95" s="46"/>
    </row>
    <row r="96" spans="1:41" s="21" customFormat="1" ht="30" customHeight="1" x14ac:dyDescent="0.2">
      <c r="A96" s="45"/>
      <c r="B96" s="187" t="s">
        <v>440</v>
      </c>
      <c r="C96" s="188"/>
      <c r="D96" s="189"/>
      <c r="E96" s="183"/>
      <c r="F96" s="184"/>
      <c r="G96" s="184"/>
      <c r="H96" s="184"/>
      <c r="I96" s="184"/>
      <c r="J96" s="184"/>
      <c r="K96" s="184"/>
      <c r="L96" s="184"/>
      <c r="M96" s="184"/>
      <c r="N96" s="184"/>
      <c r="O96" s="185"/>
      <c r="P96" s="62"/>
      <c r="Q96" s="63"/>
      <c r="R96" s="63"/>
      <c r="S96" s="63"/>
      <c r="T96" s="63"/>
      <c r="U96" s="63"/>
      <c r="V96" s="64"/>
      <c r="W96" s="233" t="s">
        <v>495</v>
      </c>
      <c r="X96" s="130"/>
      <c r="Y96" s="130"/>
      <c r="Z96" s="130"/>
      <c r="AA96" s="130"/>
      <c r="AB96" s="130"/>
      <c r="AC96" s="130"/>
      <c r="AD96" s="130"/>
      <c r="AE96" s="130"/>
      <c r="AF96" s="130"/>
      <c r="AG96" s="130"/>
      <c r="AH96" s="130"/>
      <c r="AI96" s="130"/>
      <c r="AJ96" s="130"/>
      <c r="AK96" s="131"/>
      <c r="AL96" s="30"/>
      <c r="AM96" s="17"/>
      <c r="AN96" s="17"/>
      <c r="AO96" s="46"/>
    </row>
    <row r="97" spans="1:41" s="21" customFormat="1" ht="24.95" customHeight="1" x14ac:dyDescent="0.2">
      <c r="A97" s="45"/>
      <c r="B97" s="187" t="s">
        <v>440</v>
      </c>
      <c r="C97" s="188"/>
      <c r="D97" s="189"/>
      <c r="E97" s="183"/>
      <c r="F97" s="184"/>
      <c r="G97" s="184"/>
      <c r="H97" s="184"/>
      <c r="I97" s="184"/>
      <c r="J97" s="184"/>
      <c r="K97" s="184"/>
      <c r="L97" s="184"/>
      <c r="M97" s="184"/>
      <c r="N97" s="184"/>
      <c r="O97" s="185"/>
      <c r="P97" s="62"/>
      <c r="Q97" s="63"/>
      <c r="R97" s="63"/>
      <c r="S97" s="63"/>
      <c r="T97" s="63"/>
      <c r="U97" s="63"/>
      <c r="V97" s="64"/>
      <c r="W97" s="233" t="s">
        <v>462</v>
      </c>
      <c r="X97" s="130"/>
      <c r="Y97" s="130"/>
      <c r="Z97" s="130"/>
      <c r="AA97" s="130"/>
      <c r="AB97" s="130"/>
      <c r="AC97" s="130"/>
      <c r="AD97" s="130"/>
      <c r="AE97" s="130"/>
      <c r="AF97" s="130"/>
      <c r="AG97" s="130"/>
      <c r="AH97" s="130"/>
      <c r="AI97" s="130"/>
      <c r="AJ97" s="130"/>
      <c r="AK97" s="131"/>
      <c r="AL97" s="30"/>
      <c r="AM97" s="17"/>
      <c r="AN97" s="17"/>
      <c r="AO97" s="46"/>
    </row>
    <row r="98" spans="1:41" s="21" customFormat="1" ht="24.95" customHeight="1" x14ac:dyDescent="0.2">
      <c r="A98" s="45"/>
      <c r="B98" s="187" t="s">
        <v>441</v>
      </c>
      <c r="C98" s="188"/>
      <c r="D98" s="189"/>
      <c r="E98" s="183"/>
      <c r="F98" s="184"/>
      <c r="G98" s="184"/>
      <c r="H98" s="184"/>
      <c r="I98" s="184"/>
      <c r="J98" s="184"/>
      <c r="K98" s="184"/>
      <c r="L98" s="184"/>
      <c r="M98" s="184"/>
      <c r="N98" s="184"/>
      <c r="O98" s="185"/>
      <c r="P98" s="62"/>
      <c r="Q98" s="63"/>
      <c r="R98" s="63"/>
      <c r="S98" s="63"/>
      <c r="T98" s="63"/>
      <c r="U98" s="63"/>
      <c r="V98" s="64"/>
      <c r="W98" s="233"/>
      <c r="X98" s="130"/>
      <c r="Y98" s="130"/>
      <c r="Z98" s="130"/>
      <c r="AA98" s="130"/>
      <c r="AB98" s="130"/>
      <c r="AC98" s="130"/>
      <c r="AD98" s="130"/>
      <c r="AE98" s="130"/>
      <c r="AF98" s="130"/>
      <c r="AG98" s="130"/>
      <c r="AH98" s="130"/>
      <c r="AI98" s="130"/>
      <c r="AJ98" s="130"/>
      <c r="AK98" s="131"/>
      <c r="AL98" s="30"/>
      <c r="AM98" s="17"/>
      <c r="AN98" s="17"/>
      <c r="AO98" s="46"/>
    </row>
    <row r="99" spans="1:41" s="21" customFormat="1" ht="24.95" customHeight="1" x14ac:dyDescent="0.2">
      <c r="A99" s="45"/>
      <c r="B99" s="187" t="s">
        <v>135</v>
      </c>
      <c r="C99" s="188"/>
      <c r="D99" s="189"/>
      <c r="E99" s="186"/>
      <c r="F99" s="186"/>
      <c r="G99" s="186"/>
      <c r="H99" s="186"/>
      <c r="I99" s="186"/>
      <c r="J99" s="186"/>
      <c r="K99" s="186"/>
      <c r="L99" s="186"/>
      <c r="M99" s="186"/>
      <c r="N99" s="186"/>
      <c r="O99" s="186"/>
      <c r="P99" s="62"/>
      <c r="Q99" s="63"/>
      <c r="R99" s="63"/>
      <c r="S99" s="63"/>
      <c r="T99" s="63"/>
      <c r="U99" s="63"/>
      <c r="V99" s="64"/>
      <c r="W99" s="233"/>
      <c r="X99" s="130"/>
      <c r="Y99" s="130"/>
      <c r="Z99" s="130"/>
      <c r="AA99" s="130"/>
      <c r="AB99" s="130"/>
      <c r="AC99" s="130"/>
      <c r="AD99" s="130"/>
      <c r="AE99" s="130"/>
      <c r="AF99" s="130"/>
      <c r="AG99" s="130"/>
      <c r="AH99" s="130"/>
      <c r="AI99" s="130"/>
      <c r="AJ99" s="130"/>
      <c r="AK99" s="131"/>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8" t="s">
        <v>229</v>
      </c>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60"/>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2" t="s">
        <v>265</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4"/>
      <c r="AL104" s="30"/>
    </row>
    <row r="105" spans="1:41" s="17" customFormat="1" ht="15.75" customHeight="1" x14ac:dyDescent="0.2">
      <c r="A105" s="29"/>
      <c r="B105" s="84" t="s">
        <v>126</v>
      </c>
      <c r="C105" s="195"/>
      <c r="D105" s="196"/>
      <c r="E105" s="196"/>
      <c r="F105" s="196"/>
      <c r="G105" s="196"/>
      <c r="H105" s="196"/>
      <c r="I105" s="196"/>
      <c r="J105" s="196"/>
      <c r="K105" s="197"/>
      <c r="L105" s="84" t="s">
        <v>231</v>
      </c>
      <c r="M105" s="192" t="s">
        <v>442</v>
      </c>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4"/>
      <c r="AL105" s="30"/>
    </row>
    <row r="106" spans="1:41" s="17" customFormat="1" ht="46.5" customHeight="1" x14ac:dyDescent="0.2">
      <c r="A106" s="29"/>
      <c r="B106" s="85" t="s">
        <v>268</v>
      </c>
      <c r="C106" s="198"/>
      <c r="D106" s="199"/>
      <c r="E106" s="199"/>
      <c r="F106" s="199"/>
      <c r="G106" s="199"/>
      <c r="H106" s="199"/>
      <c r="I106" s="199"/>
      <c r="J106" s="199"/>
      <c r="K106" s="200"/>
      <c r="L106" s="83" t="s">
        <v>163</v>
      </c>
      <c r="M106" s="130" t="s">
        <v>461</v>
      </c>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30"/>
    </row>
    <row r="107" spans="1:41" s="17" customFormat="1" ht="46.5" customHeight="1" x14ac:dyDescent="0.2">
      <c r="A107" s="29"/>
      <c r="B107" s="85" t="s">
        <v>268</v>
      </c>
      <c r="C107" s="198"/>
      <c r="D107" s="199"/>
      <c r="E107" s="199"/>
      <c r="F107" s="199"/>
      <c r="G107" s="199"/>
      <c r="H107" s="199"/>
      <c r="I107" s="199"/>
      <c r="J107" s="199"/>
      <c r="K107" s="200"/>
      <c r="L107" s="83" t="s">
        <v>164</v>
      </c>
      <c r="M107" s="130" t="s">
        <v>470</v>
      </c>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30"/>
    </row>
    <row r="108" spans="1:41" s="17" customFormat="1" ht="46.5" customHeight="1" x14ac:dyDescent="0.2">
      <c r="A108" s="29"/>
      <c r="B108" s="85"/>
      <c r="C108" s="198"/>
      <c r="D108" s="199"/>
      <c r="E108" s="199"/>
      <c r="F108" s="199"/>
      <c r="G108" s="199"/>
      <c r="H108" s="199"/>
      <c r="I108" s="199"/>
      <c r="J108" s="199"/>
      <c r="K108" s="200"/>
      <c r="L108" s="83"/>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30"/>
    </row>
    <row r="109" spans="1:41" s="17" customFormat="1" ht="46.5" customHeight="1" x14ac:dyDescent="0.2">
      <c r="A109" s="29"/>
      <c r="B109" s="85"/>
      <c r="C109" s="198"/>
      <c r="D109" s="199"/>
      <c r="E109" s="199"/>
      <c r="F109" s="199"/>
      <c r="G109" s="199"/>
      <c r="H109" s="199"/>
      <c r="I109" s="199"/>
      <c r="J109" s="199"/>
      <c r="K109" s="200"/>
      <c r="L109" s="83"/>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30"/>
    </row>
    <row r="110" spans="1:41" s="17" customFormat="1" ht="46.5" customHeight="1" x14ac:dyDescent="0.2">
      <c r="A110" s="29"/>
      <c r="B110" s="85"/>
      <c r="C110" s="198"/>
      <c r="D110" s="199"/>
      <c r="E110" s="199"/>
      <c r="F110" s="199"/>
      <c r="G110" s="199"/>
      <c r="H110" s="199"/>
      <c r="I110" s="199"/>
      <c r="J110" s="199"/>
      <c r="K110" s="200"/>
      <c r="L110" s="83"/>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30"/>
    </row>
    <row r="111" spans="1:41" s="17" customFormat="1" ht="46.5" customHeight="1" x14ac:dyDescent="0.2">
      <c r="A111" s="29"/>
      <c r="B111" s="85"/>
      <c r="C111" s="198"/>
      <c r="D111" s="199"/>
      <c r="E111" s="199"/>
      <c r="F111" s="199"/>
      <c r="G111" s="199"/>
      <c r="H111" s="199"/>
      <c r="I111" s="199"/>
      <c r="J111" s="199"/>
      <c r="K111" s="200"/>
      <c r="L111" s="83"/>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30"/>
    </row>
    <row r="112" spans="1:41" s="17" customFormat="1" ht="46.5" customHeight="1" x14ac:dyDescent="0.2">
      <c r="A112" s="29"/>
      <c r="B112" s="85"/>
      <c r="C112" s="198"/>
      <c r="D112" s="199"/>
      <c r="E112" s="199"/>
      <c r="F112" s="199"/>
      <c r="G112" s="199"/>
      <c r="H112" s="199"/>
      <c r="I112" s="199"/>
      <c r="J112" s="199"/>
      <c r="K112" s="200"/>
      <c r="L112" s="83"/>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30"/>
    </row>
    <row r="113" spans="1:38" s="17" customFormat="1" ht="46.5" customHeight="1" x14ac:dyDescent="0.2">
      <c r="A113" s="29"/>
      <c r="B113" s="85"/>
      <c r="C113" s="198"/>
      <c r="D113" s="199"/>
      <c r="E113" s="199"/>
      <c r="F113" s="199"/>
      <c r="G113" s="199"/>
      <c r="H113" s="199"/>
      <c r="I113" s="199"/>
      <c r="J113" s="199"/>
      <c r="K113" s="200"/>
      <c r="L113" s="83"/>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30"/>
    </row>
    <row r="114" spans="1:38" s="17" customFormat="1" ht="46.5" customHeight="1" x14ac:dyDescent="0.2">
      <c r="A114" s="29"/>
      <c r="B114" s="85"/>
      <c r="C114" s="198"/>
      <c r="D114" s="199"/>
      <c r="E114" s="199"/>
      <c r="F114" s="199"/>
      <c r="G114" s="199"/>
      <c r="H114" s="199"/>
      <c r="I114" s="199"/>
      <c r="J114" s="199"/>
      <c r="K114" s="200"/>
      <c r="L114" s="83"/>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30"/>
    </row>
    <row r="115" spans="1:38" s="17" customFormat="1" ht="46.5" customHeight="1" x14ac:dyDescent="0.2">
      <c r="A115" s="29"/>
      <c r="B115" s="85"/>
      <c r="C115" s="198"/>
      <c r="D115" s="199"/>
      <c r="E115" s="199"/>
      <c r="F115" s="199"/>
      <c r="G115" s="199"/>
      <c r="H115" s="199"/>
      <c r="I115" s="199"/>
      <c r="J115" s="199"/>
      <c r="K115" s="200"/>
      <c r="L115" s="83"/>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30"/>
    </row>
    <row r="116" spans="1:38" s="17" customFormat="1" ht="46.5" customHeight="1" x14ac:dyDescent="0.2">
      <c r="A116" s="29"/>
      <c r="B116" s="85"/>
      <c r="C116" s="198"/>
      <c r="D116" s="199"/>
      <c r="E116" s="199"/>
      <c r="F116" s="199"/>
      <c r="G116" s="199"/>
      <c r="H116" s="199"/>
      <c r="I116" s="199"/>
      <c r="J116" s="199"/>
      <c r="K116" s="200"/>
      <c r="L116" s="83"/>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30"/>
    </row>
    <row r="117" spans="1:38" s="17" customFormat="1" ht="46.5" customHeight="1" x14ac:dyDescent="0.2">
      <c r="A117" s="29"/>
      <c r="B117" s="85"/>
      <c r="C117" s="198"/>
      <c r="D117" s="199"/>
      <c r="E117" s="199"/>
      <c r="F117" s="199"/>
      <c r="G117" s="199"/>
      <c r="H117" s="199"/>
      <c r="I117" s="199"/>
      <c r="J117" s="199"/>
      <c r="K117" s="200"/>
      <c r="L117" s="83"/>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30"/>
    </row>
    <row r="118" spans="1:38" s="17" customFormat="1" ht="46.5" customHeight="1" x14ac:dyDescent="0.2">
      <c r="A118" s="29"/>
      <c r="B118" s="85"/>
      <c r="C118" s="198"/>
      <c r="D118" s="199"/>
      <c r="E118" s="199"/>
      <c r="F118" s="199"/>
      <c r="G118" s="199"/>
      <c r="H118" s="199"/>
      <c r="I118" s="199"/>
      <c r="J118" s="199"/>
      <c r="K118" s="200"/>
      <c r="L118" s="83"/>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30"/>
    </row>
    <row r="119" spans="1:38" s="17" customFormat="1" ht="46.5" customHeight="1" x14ac:dyDescent="0.2">
      <c r="A119" s="29"/>
      <c r="B119" s="85"/>
      <c r="C119" s="198"/>
      <c r="D119" s="199"/>
      <c r="E119" s="199"/>
      <c r="F119" s="199"/>
      <c r="G119" s="199"/>
      <c r="H119" s="199"/>
      <c r="I119" s="199"/>
      <c r="J119" s="199"/>
      <c r="K119" s="200"/>
      <c r="L119" s="83"/>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30"/>
    </row>
    <row r="120" spans="1:38" s="17" customFormat="1" ht="46.5" customHeight="1" x14ac:dyDescent="0.2">
      <c r="A120" s="29"/>
      <c r="B120" s="85"/>
      <c r="C120" s="198"/>
      <c r="D120" s="199"/>
      <c r="E120" s="199"/>
      <c r="F120" s="199"/>
      <c r="G120" s="199"/>
      <c r="H120" s="199"/>
      <c r="I120" s="199"/>
      <c r="J120" s="199"/>
      <c r="K120" s="200"/>
      <c r="L120" s="83"/>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30"/>
    </row>
    <row r="121" spans="1:38" s="17" customFormat="1" ht="46.5" customHeight="1" x14ac:dyDescent="0.2">
      <c r="A121" s="29"/>
      <c r="B121" s="85"/>
      <c r="C121" s="198"/>
      <c r="D121" s="199"/>
      <c r="E121" s="199"/>
      <c r="F121" s="199"/>
      <c r="G121" s="199"/>
      <c r="H121" s="199"/>
      <c r="I121" s="199"/>
      <c r="J121" s="199"/>
      <c r="K121" s="200"/>
      <c r="L121" s="83"/>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30"/>
    </row>
    <row r="122" spans="1:38" s="17" customFormat="1" ht="46.5" customHeight="1" x14ac:dyDescent="0.2">
      <c r="A122" s="29"/>
      <c r="B122" s="85"/>
      <c r="C122" s="198"/>
      <c r="D122" s="199"/>
      <c r="E122" s="199"/>
      <c r="F122" s="199"/>
      <c r="G122" s="199"/>
      <c r="H122" s="199"/>
      <c r="I122" s="199"/>
      <c r="J122" s="199"/>
      <c r="K122" s="200"/>
      <c r="L122" s="83"/>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30"/>
    </row>
    <row r="123" spans="1:38" s="17" customFormat="1" ht="46.5" customHeight="1" x14ac:dyDescent="0.2">
      <c r="A123" s="29"/>
      <c r="B123" s="85"/>
      <c r="C123" s="198"/>
      <c r="D123" s="199"/>
      <c r="E123" s="199"/>
      <c r="F123" s="199"/>
      <c r="G123" s="199"/>
      <c r="H123" s="199"/>
      <c r="I123" s="199"/>
      <c r="J123" s="199"/>
      <c r="K123" s="200"/>
      <c r="L123" s="83"/>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30"/>
    </row>
    <row r="124" spans="1:38" s="17" customFormat="1" ht="46.5" customHeight="1" x14ac:dyDescent="0.2">
      <c r="A124" s="29"/>
      <c r="B124" s="85"/>
      <c r="C124" s="198"/>
      <c r="D124" s="199"/>
      <c r="E124" s="199"/>
      <c r="F124" s="199"/>
      <c r="G124" s="199"/>
      <c r="H124" s="199"/>
      <c r="I124" s="199"/>
      <c r="J124" s="199"/>
      <c r="K124" s="200"/>
      <c r="L124" s="83"/>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30"/>
    </row>
    <row r="125" spans="1:38" s="17" customFormat="1" ht="46.5" customHeight="1" x14ac:dyDescent="0.2">
      <c r="A125" s="29"/>
      <c r="B125" s="85"/>
      <c r="C125" s="198"/>
      <c r="D125" s="199"/>
      <c r="E125" s="199"/>
      <c r="F125" s="199"/>
      <c r="G125" s="199"/>
      <c r="H125" s="199"/>
      <c r="I125" s="199"/>
      <c r="J125" s="199"/>
      <c r="K125" s="200"/>
      <c r="L125" s="83"/>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30"/>
    </row>
    <row r="126" spans="1:38" s="17" customFormat="1" ht="46.5" customHeight="1" x14ac:dyDescent="0.2">
      <c r="A126" s="29"/>
      <c r="B126" s="85"/>
      <c r="C126" s="198"/>
      <c r="D126" s="199"/>
      <c r="E126" s="199"/>
      <c r="F126" s="199"/>
      <c r="G126" s="199"/>
      <c r="H126" s="199"/>
      <c r="I126" s="199"/>
      <c r="J126" s="199"/>
      <c r="K126" s="200"/>
      <c r="L126" s="83"/>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30"/>
    </row>
    <row r="127" spans="1:38" s="17" customFormat="1" ht="46.5" customHeight="1" x14ac:dyDescent="0.2">
      <c r="A127" s="29"/>
      <c r="B127" s="85"/>
      <c r="C127" s="198"/>
      <c r="D127" s="199"/>
      <c r="E127" s="199"/>
      <c r="F127" s="199"/>
      <c r="G127" s="199"/>
      <c r="H127" s="199"/>
      <c r="I127" s="199"/>
      <c r="J127" s="199"/>
      <c r="K127" s="200"/>
      <c r="L127" s="83"/>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30"/>
    </row>
    <row r="128" spans="1:38" s="17" customFormat="1" ht="46.5" customHeight="1" x14ac:dyDescent="0.2">
      <c r="A128" s="29"/>
      <c r="B128" s="85"/>
      <c r="C128" s="198"/>
      <c r="D128" s="199"/>
      <c r="E128" s="199"/>
      <c r="F128" s="199"/>
      <c r="G128" s="199"/>
      <c r="H128" s="199"/>
      <c r="I128" s="199"/>
      <c r="J128" s="199"/>
      <c r="K128" s="200"/>
      <c r="L128" s="83"/>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30"/>
    </row>
    <row r="129" spans="1:38" s="17" customFormat="1" ht="46.5" customHeight="1" x14ac:dyDescent="0.2">
      <c r="A129" s="29"/>
      <c r="B129" s="85"/>
      <c r="C129" s="198"/>
      <c r="D129" s="199"/>
      <c r="E129" s="199"/>
      <c r="F129" s="199"/>
      <c r="G129" s="199"/>
      <c r="H129" s="199"/>
      <c r="I129" s="199"/>
      <c r="J129" s="199"/>
      <c r="K129" s="200"/>
      <c r="L129" s="83"/>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30"/>
    </row>
    <row r="130" spans="1:38" s="17" customFormat="1" ht="46.5" customHeight="1" x14ac:dyDescent="0.2">
      <c r="A130" s="29"/>
      <c r="B130" s="85"/>
      <c r="C130" s="198"/>
      <c r="D130" s="199"/>
      <c r="E130" s="199"/>
      <c r="F130" s="199"/>
      <c r="G130" s="199"/>
      <c r="H130" s="199"/>
      <c r="I130" s="199"/>
      <c r="J130" s="199"/>
      <c r="K130" s="200"/>
      <c r="L130" s="83"/>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30"/>
    </row>
    <row r="131" spans="1:38" s="17" customFormat="1" ht="46.5" customHeight="1" x14ac:dyDescent="0.2">
      <c r="A131" s="29"/>
      <c r="B131" s="85"/>
      <c r="C131" s="198"/>
      <c r="D131" s="199"/>
      <c r="E131" s="199"/>
      <c r="F131" s="199"/>
      <c r="G131" s="199"/>
      <c r="H131" s="199"/>
      <c r="I131" s="199"/>
      <c r="J131" s="199"/>
      <c r="K131" s="200"/>
      <c r="L131" s="83"/>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30"/>
    </row>
    <row r="132" spans="1:38" s="17" customFormat="1" ht="46.5" customHeight="1" x14ac:dyDescent="0.2">
      <c r="A132" s="29"/>
      <c r="B132" s="85"/>
      <c r="C132" s="198"/>
      <c r="D132" s="199"/>
      <c r="E132" s="199"/>
      <c r="F132" s="199"/>
      <c r="G132" s="199"/>
      <c r="H132" s="199"/>
      <c r="I132" s="199"/>
      <c r="J132" s="199"/>
      <c r="K132" s="200"/>
      <c r="L132" s="83"/>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30"/>
    </row>
    <row r="133" spans="1:38" s="17" customFormat="1" ht="46.5" customHeight="1" x14ac:dyDescent="0.2">
      <c r="A133" s="29"/>
      <c r="B133" s="85"/>
      <c r="C133" s="198"/>
      <c r="D133" s="199"/>
      <c r="E133" s="199"/>
      <c r="F133" s="199"/>
      <c r="G133" s="199"/>
      <c r="H133" s="199"/>
      <c r="I133" s="199"/>
      <c r="J133" s="199"/>
      <c r="K133" s="200"/>
      <c r="L133" s="83"/>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1"/>
      <c r="AL133" s="30"/>
    </row>
    <row r="134" spans="1:38" s="17" customFormat="1" ht="46.5" customHeight="1" x14ac:dyDescent="0.2">
      <c r="A134" s="29"/>
      <c r="B134" s="85"/>
      <c r="C134" s="198"/>
      <c r="D134" s="199"/>
      <c r="E134" s="199"/>
      <c r="F134" s="199"/>
      <c r="G134" s="199"/>
      <c r="H134" s="199"/>
      <c r="I134" s="199"/>
      <c r="J134" s="199"/>
      <c r="K134" s="200"/>
      <c r="L134" s="83"/>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1"/>
      <c r="AL134" s="30"/>
    </row>
    <row r="135" spans="1:38" s="17" customFormat="1" ht="46.5" customHeight="1" x14ac:dyDescent="0.2">
      <c r="A135" s="29"/>
      <c r="B135" s="85"/>
      <c r="C135" s="198"/>
      <c r="D135" s="199"/>
      <c r="E135" s="199"/>
      <c r="F135" s="199"/>
      <c r="G135" s="199"/>
      <c r="H135" s="199"/>
      <c r="I135" s="199"/>
      <c r="J135" s="199"/>
      <c r="K135" s="200"/>
      <c r="L135" s="83"/>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1"/>
      <c r="AL135" s="30"/>
    </row>
    <row r="136" spans="1:38" s="17" customFormat="1" ht="46.5" customHeight="1" x14ac:dyDescent="0.2">
      <c r="A136" s="29"/>
      <c r="B136" s="85"/>
      <c r="C136" s="198"/>
      <c r="D136" s="199"/>
      <c r="E136" s="199"/>
      <c r="F136" s="199"/>
      <c r="G136" s="199"/>
      <c r="H136" s="199"/>
      <c r="I136" s="199"/>
      <c r="J136" s="199"/>
      <c r="K136" s="200"/>
      <c r="L136" s="83"/>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c r="AL136" s="30"/>
    </row>
    <row r="137" spans="1:38" s="17" customFormat="1" ht="46.5" customHeight="1" x14ac:dyDescent="0.2">
      <c r="A137" s="29"/>
      <c r="B137" s="85"/>
      <c r="C137" s="198"/>
      <c r="D137" s="199"/>
      <c r="E137" s="199"/>
      <c r="F137" s="199"/>
      <c r="G137" s="199"/>
      <c r="H137" s="199"/>
      <c r="I137" s="199"/>
      <c r="J137" s="199"/>
      <c r="K137" s="200"/>
      <c r="L137" s="83"/>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30"/>
    </row>
    <row r="138" spans="1:38" s="17" customFormat="1" ht="46.5" customHeight="1" x14ac:dyDescent="0.2">
      <c r="A138" s="29"/>
      <c r="B138" s="85"/>
      <c r="C138" s="198"/>
      <c r="D138" s="199"/>
      <c r="E138" s="199"/>
      <c r="F138" s="199"/>
      <c r="G138" s="199"/>
      <c r="H138" s="199"/>
      <c r="I138" s="199"/>
      <c r="J138" s="199"/>
      <c r="K138" s="200"/>
      <c r="L138" s="83"/>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30"/>
    </row>
    <row r="139" spans="1:38" s="17" customFormat="1" ht="46.5" customHeight="1" x14ac:dyDescent="0.2">
      <c r="A139" s="29"/>
      <c r="B139" s="85"/>
      <c r="C139" s="198"/>
      <c r="D139" s="199"/>
      <c r="E139" s="199"/>
      <c r="F139" s="199"/>
      <c r="G139" s="199"/>
      <c r="H139" s="199"/>
      <c r="I139" s="199"/>
      <c r="J139" s="199"/>
      <c r="K139" s="200"/>
      <c r="L139" s="83"/>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30"/>
    </row>
    <row r="140" spans="1:38" s="17" customFormat="1" ht="46.5" customHeight="1" x14ac:dyDescent="0.2">
      <c r="A140" s="29"/>
      <c r="B140" s="85"/>
      <c r="C140" s="198"/>
      <c r="D140" s="199"/>
      <c r="E140" s="199"/>
      <c r="F140" s="199"/>
      <c r="G140" s="199"/>
      <c r="H140" s="199"/>
      <c r="I140" s="199"/>
      <c r="J140" s="199"/>
      <c r="K140" s="200"/>
      <c r="L140" s="83"/>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30"/>
    </row>
    <row r="141" spans="1:38" s="17" customFormat="1" ht="46.5" customHeight="1" x14ac:dyDescent="0.2">
      <c r="A141" s="29"/>
      <c r="B141" s="85"/>
      <c r="C141" s="198"/>
      <c r="D141" s="199"/>
      <c r="E141" s="199"/>
      <c r="F141" s="199"/>
      <c r="G141" s="199"/>
      <c r="H141" s="199"/>
      <c r="I141" s="199"/>
      <c r="J141" s="199"/>
      <c r="K141" s="200"/>
      <c r="L141" s="83"/>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30"/>
    </row>
    <row r="142" spans="1:38" s="17" customFormat="1" ht="46.5" customHeight="1" x14ac:dyDescent="0.2">
      <c r="A142" s="29"/>
      <c r="B142" s="85"/>
      <c r="C142" s="198"/>
      <c r="D142" s="199"/>
      <c r="E142" s="199"/>
      <c r="F142" s="199"/>
      <c r="G142" s="199"/>
      <c r="H142" s="199"/>
      <c r="I142" s="199"/>
      <c r="J142" s="199"/>
      <c r="K142" s="200"/>
      <c r="L142" s="83"/>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30"/>
    </row>
    <row r="143" spans="1:38" s="17" customFormat="1" ht="46.5" customHeight="1" x14ac:dyDescent="0.2">
      <c r="A143" s="29"/>
      <c r="B143" s="85"/>
      <c r="C143" s="198"/>
      <c r="D143" s="199"/>
      <c r="E143" s="199"/>
      <c r="F143" s="199"/>
      <c r="G143" s="199"/>
      <c r="H143" s="199"/>
      <c r="I143" s="199"/>
      <c r="J143" s="199"/>
      <c r="K143" s="200"/>
      <c r="L143" s="83"/>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30"/>
    </row>
    <row r="144" spans="1:38" s="17" customFormat="1" ht="46.5" customHeight="1" x14ac:dyDescent="0.2">
      <c r="A144" s="29"/>
      <c r="B144" s="85"/>
      <c r="C144" s="198"/>
      <c r="D144" s="199"/>
      <c r="E144" s="199"/>
      <c r="F144" s="199"/>
      <c r="G144" s="199"/>
      <c r="H144" s="199"/>
      <c r="I144" s="199"/>
      <c r="J144" s="199"/>
      <c r="K144" s="200"/>
      <c r="L144" s="83"/>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30"/>
    </row>
    <row r="145" spans="1:38" s="17" customFormat="1" ht="46.5" customHeight="1" x14ac:dyDescent="0.2">
      <c r="A145" s="29"/>
      <c r="B145" s="85"/>
      <c r="C145" s="198"/>
      <c r="D145" s="199"/>
      <c r="E145" s="199"/>
      <c r="F145" s="199"/>
      <c r="G145" s="199"/>
      <c r="H145" s="199"/>
      <c r="I145" s="199"/>
      <c r="J145" s="199"/>
      <c r="K145" s="200"/>
      <c r="L145" s="83"/>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30"/>
    </row>
    <row r="146" spans="1:38" s="17" customFormat="1" ht="46.5" customHeight="1" x14ac:dyDescent="0.2">
      <c r="A146" s="29"/>
      <c r="B146" s="85"/>
      <c r="C146" s="198"/>
      <c r="D146" s="199"/>
      <c r="E146" s="199"/>
      <c r="F146" s="199"/>
      <c r="G146" s="199"/>
      <c r="H146" s="199"/>
      <c r="I146" s="199"/>
      <c r="J146" s="199"/>
      <c r="K146" s="200"/>
      <c r="L146" s="83"/>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30"/>
    </row>
    <row r="147" spans="1:38" s="17" customFormat="1" ht="46.5" customHeight="1" x14ac:dyDescent="0.2">
      <c r="A147" s="29"/>
      <c r="B147" s="85"/>
      <c r="C147" s="198"/>
      <c r="D147" s="199"/>
      <c r="E147" s="199"/>
      <c r="F147" s="199"/>
      <c r="G147" s="199"/>
      <c r="H147" s="199"/>
      <c r="I147" s="199"/>
      <c r="J147" s="199"/>
      <c r="K147" s="200"/>
      <c r="L147" s="83"/>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30"/>
    </row>
    <row r="148" spans="1:38" s="17" customFormat="1" ht="46.5" customHeight="1" x14ac:dyDescent="0.2">
      <c r="A148" s="29"/>
      <c r="B148" s="85"/>
      <c r="C148" s="198"/>
      <c r="D148" s="199"/>
      <c r="E148" s="199"/>
      <c r="F148" s="199"/>
      <c r="G148" s="199"/>
      <c r="H148" s="199"/>
      <c r="I148" s="199"/>
      <c r="J148" s="199"/>
      <c r="K148" s="200"/>
      <c r="L148" s="83"/>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30"/>
    </row>
    <row r="149" spans="1:38" s="17" customFormat="1" ht="46.5" customHeight="1" x14ac:dyDescent="0.2">
      <c r="A149" s="29"/>
      <c r="B149" s="85"/>
      <c r="C149" s="198"/>
      <c r="D149" s="199"/>
      <c r="E149" s="199"/>
      <c r="F149" s="199"/>
      <c r="G149" s="199"/>
      <c r="H149" s="199"/>
      <c r="I149" s="199"/>
      <c r="J149" s="199"/>
      <c r="K149" s="200"/>
      <c r="L149" s="83"/>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30"/>
    </row>
    <row r="150" spans="1:38" s="17" customFormat="1" ht="46.5" customHeight="1" x14ac:dyDescent="0.2">
      <c r="A150" s="29"/>
      <c r="B150" s="85"/>
      <c r="C150" s="198"/>
      <c r="D150" s="199"/>
      <c r="E150" s="199"/>
      <c r="F150" s="199"/>
      <c r="G150" s="199"/>
      <c r="H150" s="199"/>
      <c r="I150" s="199"/>
      <c r="J150" s="199"/>
      <c r="K150" s="200"/>
      <c r="L150" s="83"/>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30"/>
    </row>
    <row r="151" spans="1:38" s="17" customFormat="1" ht="46.5" customHeight="1" x14ac:dyDescent="0.2">
      <c r="A151" s="29"/>
      <c r="B151" s="85"/>
      <c r="C151" s="198"/>
      <c r="D151" s="199"/>
      <c r="E151" s="199"/>
      <c r="F151" s="199"/>
      <c r="G151" s="199"/>
      <c r="H151" s="199"/>
      <c r="I151" s="199"/>
      <c r="J151" s="199"/>
      <c r="K151" s="200"/>
      <c r="L151" s="83"/>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30"/>
    </row>
    <row r="152" spans="1:38" s="17" customFormat="1" ht="46.5" customHeight="1" x14ac:dyDescent="0.2">
      <c r="A152" s="29"/>
      <c r="B152" s="85"/>
      <c r="C152" s="198"/>
      <c r="D152" s="199"/>
      <c r="E152" s="199"/>
      <c r="F152" s="199"/>
      <c r="G152" s="199"/>
      <c r="H152" s="199"/>
      <c r="I152" s="199"/>
      <c r="J152" s="199"/>
      <c r="K152" s="200"/>
      <c r="L152" s="83"/>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30"/>
    </row>
    <row r="153" spans="1:38" s="17" customFormat="1" ht="46.5" customHeight="1" x14ac:dyDescent="0.2">
      <c r="A153" s="29"/>
      <c r="B153" s="85"/>
      <c r="C153" s="198"/>
      <c r="D153" s="199"/>
      <c r="E153" s="199"/>
      <c r="F153" s="199"/>
      <c r="G153" s="199"/>
      <c r="H153" s="199"/>
      <c r="I153" s="199"/>
      <c r="J153" s="199"/>
      <c r="K153" s="200"/>
      <c r="L153" s="83"/>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30"/>
    </row>
    <row r="154" spans="1:38" s="17" customFormat="1" ht="46.5" customHeight="1" x14ac:dyDescent="0.2">
      <c r="A154" s="29"/>
      <c r="B154" s="85"/>
      <c r="C154" s="198"/>
      <c r="D154" s="199"/>
      <c r="E154" s="199"/>
      <c r="F154" s="199"/>
      <c r="G154" s="199"/>
      <c r="H154" s="199"/>
      <c r="I154" s="199"/>
      <c r="J154" s="199"/>
      <c r="K154" s="200"/>
      <c r="L154" s="83"/>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30"/>
    </row>
    <row r="155" spans="1:38" s="17" customFormat="1" ht="46.5" customHeight="1" x14ac:dyDescent="0.2">
      <c r="A155" s="29"/>
      <c r="B155" s="85"/>
      <c r="C155" s="198"/>
      <c r="D155" s="199"/>
      <c r="E155" s="199"/>
      <c r="F155" s="199"/>
      <c r="G155" s="199"/>
      <c r="H155" s="199"/>
      <c r="I155" s="199"/>
      <c r="J155" s="199"/>
      <c r="K155" s="200"/>
      <c r="L155" s="83"/>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30"/>
    </row>
    <row r="156" spans="1:38" s="17" customFormat="1" ht="15.75" x14ac:dyDescent="0.2">
      <c r="A156" s="29"/>
      <c r="B156" s="265" t="s">
        <v>239</v>
      </c>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30"/>
    </row>
    <row r="157" spans="1:38" s="17" customFormat="1" ht="208.5" customHeight="1" x14ac:dyDescent="0.2">
      <c r="A157" s="29"/>
      <c r="B157" s="255" t="s">
        <v>496</v>
      </c>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7"/>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2" t="s">
        <v>247</v>
      </c>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4"/>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35:K35"/>
    <mergeCell ref="B48:K48"/>
    <mergeCell ref="B49:K49"/>
    <mergeCell ref="B50:K50"/>
    <mergeCell ref="B51:K51"/>
    <mergeCell ref="B52:K52"/>
    <mergeCell ref="B53:K53"/>
    <mergeCell ref="B54:K54"/>
    <mergeCell ref="B36:K36"/>
    <mergeCell ref="B37:K37"/>
    <mergeCell ref="B47:K47"/>
    <mergeCell ref="B46:K46"/>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114300</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28575</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190500</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190500</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72</xdr:row>
                    <xdr:rowOff>76200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72</xdr:row>
                    <xdr:rowOff>76200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257175</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3933825</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209550</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topLeftCell="M1" zoomScale="90" zoomScaleNormal="90" workbookViewId="0">
      <pane ySplit="4" topLeftCell="A5" activePane="bottomLeft" state="frozen"/>
      <selection pane="bottomLeft" activeCell="P7" sqref="P7"/>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4" t="s">
        <v>246</v>
      </c>
      <c r="B1" s="274"/>
      <c r="C1" s="274"/>
      <c r="D1" s="274"/>
      <c r="E1" s="274"/>
      <c r="F1" s="274"/>
      <c r="G1" s="274"/>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66" t="s">
        <v>226</v>
      </c>
      <c r="R2" s="267"/>
      <c r="S2" s="267"/>
      <c r="T2" s="268"/>
    </row>
    <row r="3" spans="1:21" s="24" customFormat="1" x14ac:dyDescent="0.25">
      <c r="A3" s="270" t="s">
        <v>114</v>
      </c>
      <c r="B3" s="270" t="s">
        <v>234</v>
      </c>
      <c r="C3" s="270" t="s">
        <v>115</v>
      </c>
      <c r="D3" s="270" t="s">
        <v>116</v>
      </c>
      <c r="E3" s="272" t="s">
        <v>4</v>
      </c>
      <c r="F3" s="270" t="s">
        <v>0</v>
      </c>
      <c r="G3" s="272" t="s">
        <v>117</v>
      </c>
      <c r="H3" s="285" t="s">
        <v>66</v>
      </c>
      <c r="I3" s="285" t="s">
        <v>119</v>
      </c>
      <c r="J3" s="270" t="s">
        <v>5</v>
      </c>
      <c r="K3" s="270" t="s">
        <v>6</v>
      </c>
      <c r="L3" s="272" t="s">
        <v>1</v>
      </c>
      <c r="M3" s="282" t="s">
        <v>231</v>
      </c>
      <c r="N3" s="283"/>
      <c r="O3" s="284"/>
      <c r="P3" s="278" t="s">
        <v>2</v>
      </c>
      <c r="Q3" s="280" t="s">
        <v>3</v>
      </c>
      <c r="R3" s="272" t="s">
        <v>3</v>
      </c>
      <c r="S3" s="272" t="s">
        <v>3</v>
      </c>
      <c r="T3" s="276" t="s">
        <v>3</v>
      </c>
      <c r="U3" s="269" t="s">
        <v>102</v>
      </c>
    </row>
    <row r="4" spans="1:21" s="24" customFormat="1" ht="15.75" thickBot="1" x14ac:dyDescent="0.3">
      <c r="A4" s="271"/>
      <c r="B4" s="271"/>
      <c r="C4" s="271"/>
      <c r="D4" s="271"/>
      <c r="E4" s="273"/>
      <c r="F4" s="271"/>
      <c r="G4" s="273"/>
      <c r="H4" s="286"/>
      <c r="I4" s="286"/>
      <c r="J4" s="271"/>
      <c r="K4" s="271"/>
      <c r="L4" s="273"/>
      <c r="M4" s="52" t="s">
        <v>126</v>
      </c>
      <c r="N4" s="56" t="s">
        <v>231</v>
      </c>
      <c r="O4" s="25" t="s">
        <v>223</v>
      </c>
      <c r="P4" s="279"/>
      <c r="Q4" s="281"/>
      <c r="R4" s="275"/>
      <c r="S4" s="275"/>
      <c r="T4" s="277"/>
      <c r="U4" s="269"/>
    </row>
    <row r="5" spans="1:21" ht="39.950000000000003" customHeight="1" x14ac:dyDescent="0.25">
      <c r="A5" s="94" t="s">
        <v>466</v>
      </c>
      <c r="B5" s="94" t="s">
        <v>467</v>
      </c>
      <c r="C5" s="94" t="s">
        <v>468</v>
      </c>
      <c r="D5" s="94" t="s">
        <v>469</v>
      </c>
      <c r="E5" s="94" t="s">
        <v>289</v>
      </c>
      <c r="F5" s="94">
        <v>1089747930</v>
      </c>
      <c r="G5" s="94" t="s">
        <v>36</v>
      </c>
      <c r="H5" s="95">
        <v>44261</v>
      </c>
      <c r="I5" s="95"/>
      <c r="J5" s="15">
        <f t="shared" ref="J5:J37" si="0">I5-H5</f>
        <v>-44261</v>
      </c>
      <c r="K5" s="16">
        <f t="shared" ref="K5:K37" si="1">J5/7</f>
        <v>-6323</v>
      </c>
      <c r="L5" s="14" t="s">
        <v>111</v>
      </c>
      <c r="M5" s="123" t="str">
        <f>'Anexo 2 Acta Unidad Análisis'!B106</f>
        <v>CONOCIMIENTOS_ACTITUDES_Y_PRÁCTICAS_EN_SALUD</v>
      </c>
      <c r="N5" s="124" t="str">
        <f>'Anexo 2 Acta Unidad Análisis'!L106</f>
        <v>Desconocimiento de signos y síntomas de alerta por parte del paciente o cuidador</v>
      </c>
      <c r="O5" s="127" t="s">
        <v>461</v>
      </c>
      <c r="P5" s="14" t="s">
        <v>492</v>
      </c>
      <c r="Q5" s="60" t="s">
        <v>124</v>
      </c>
      <c r="R5" s="60"/>
      <c r="S5" s="60"/>
      <c r="T5" s="60"/>
      <c r="U5" s="14"/>
    </row>
    <row r="6" spans="1:21" ht="39.950000000000003" customHeight="1" x14ac:dyDescent="0.25">
      <c r="A6" s="94" t="s">
        <v>466</v>
      </c>
      <c r="B6" s="94" t="s">
        <v>467</v>
      </c>
      <c r="C6" s="94" t="s">
        <v>468</v>
      </c>
      <c r="D6" s="94" t="s">
        <v>469</v>
      </c>
      <c r="E6" s="94" t="s">
        <v>289</v>
      </c>
      <c r="F6" s="94">
        <v>1089747930</v>
      </c>
      <c r="G6" s="94" t="s">
        <v>36</v>
      </c>
      <c r="H6" s="95">
        <v>44261</v>
      </c>
      <c r="I6" s="95"/>
      <c r="J6" s="15">
        <f t="shared" si="0"/>
        <v>-44261</v>
      </c>
      <c r="K6" s="16">
        <f t="shared" si="1"/>
        <v>-6323</v>
      </c>
      <c r="L6" s="14" t="s">
        <v>111</v>
      </c>
      <c r="M6" s="123" t="str">
        <f>'Anexo 2 Acta Unidad Análisis'!B107</f>
        <v>CONOCIMIENTOS_ACTITUDES_Y_PRÁCTICAS_EN_SALUD</v>
      </c>
      <c r="N6" s="124" t="str">
        <f>'Anexo 2 Acta Unidad Análisis'!L107</f>
        <v xml:space="preserve">Baja percepción de riesgo en salud </v>
      </c>
      <c r="O6" s="127" t="s">
        <v>470</v>
      </c>
      <c r="P6" s="14" t="s">
        <v>492</v>
      </c>
      <c r="Q6" s="60" t="s">
        <v>124</v>
      </c>
      <c r="R6" s="60"/>
      <c r="S6" s="60"/>
      <c r="T6" s="60"/>
      <c r="U6" s="14"/>
    </row>
    <row r="7" spans="1:21" ht="39.950000000000003" customHeight="1" x14ac:dyDescent="0.25">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7"/>
      <c r="C2" s="290" t="s">
        <v>444</v>
      </c>
      <c r="D2" s="291"/>
      <c r="E2" s="291"/>
      <c r="F2" s="291"/>
    </row>
    <row r="3" spans="2:6" ht="23.1" customHeight="1" x14ac:dyDescent="0.2">
      <c r="B3" s="288"/>
      <c r="C3" s="290"/>
      <c r="D3" s="291"/>
      <c r="E3" s="291"/>
      <c r="F3" s="291"/>
    </row>
    <row r="4" spans="2:6" ht="23.1" customHeight="1" x14ac:dyDescent="0.2">
      <c r="B4" s="288"/>
      <c r="C4" s="290"/>
      <c r="D4" s="291"/>
      <c r="E4" s="291"/>
      <c r="F4" s="291"/>
    </row>
    <row r="5" spans="2:6" ht="23.1" customHeight="1" x14ac:dyDescent="0.2">
      <c r="B5" s="288"/>
      <c r="C5" s="290"/>
      <c r="D5" s="291"/>
      <c r="E5" s="291"/>
      <c r="F5" s="291"/>
    </row>
    <row r="6" spans="2:6" ht="23.1" customHeight="1" x14ac:dyDescent="0.2">
      <c r="B6" s="288"/>
      <c r="C6" s="290"/>
      <c r="D6" s="291"/>
      <c r="E6" s="291"/>
      <c r="F6" s="291"/>
    </row>
    <row r="7" spans="2:6" ht="42" customHeight="1" x14ac:dyDescent="0.2">
      <c r="B7" s="289"/>
      <c r="C7" s="290"/>
      <c r="D7" s="291"/>
      <c r="E7" s="291"/>
      <c r="F7" s="291"/>
    </row>
    <row r="8" spans="2:6" x14ac:dyDescent="0.4">
      <c r="E8" s="301" t="s">
        <v>443</v>
      </c>
    </row>
    <row r="9" spans="2:6" x14ac:dyDescent="0.4">
      <c r="E9" s="302"/>
    </row>
    <row r="10" spans="2:6" ht="77.099999999999994" customHeight="1" x14ac:dyDescent="0.2">
      <c r="B10" s="100" t="s">
        <v>302</v>
      </c>
      <c r="C10" s="100" t="s">
        <v>303</v>
      </c>
      <c r="D10" s="101" t="s">
        <v>304</v>
      </c>
      <c r="E10" s="101" t="s">
        <v>305</v>
      </c>
      <c r="F10" s="101" t="s">
        <v>306</v>
      </c>
    </row>
    <row r="11" spans="2:6" ht="169.5" customHeight="1" x14ac:dyDescent="0.2">
      <c r="B11" s="292" t="s">
        <v>221</v>
      </c>
      <c r="C11" s="295" t="s">
        <v>307</v>
      </c>
      <c r="D11" s="102" t="s">
        <v>140</v>
      </c>
      <c r="E11" s="103" t="s">
        <v>308</v>
      </c>
      <c r="F11" s="103" t="s">
        <v>309</v>
      </c>
    </row>
    <row r="12" spans="2:6" ht="303.75" customHeight="1" x14ac:dyDescent="0.2">
      <c r="B12" s="293"/>
      <c r="C12" s="296"/>
      <c r="D12" s="102" t="s">
        <v>310</v>
      </c>
      <c r="E12" s="103" t="s">
        <v>311</v>
      </c>
      <c r="F12" s="103" t="s">
        <v>312</v>
      </c>
    </row>
    <row r="13" spans="2:6" ht="362.1" customHeight="1" x14ac:dyDescent="0.2">
      <c r="B13" s="293"/>
      <c r="C13" s="296"/>
      <c r="D13" s="102" t="s">
        <v>142</v>
      </c>
      <c r="E13" s="103" t="s">
        <v>313</v>
      </c>
      <c r="F13" s="103" t="s">
        <v>314</v>
      </c>
    </row>
    <row r="14" spans="2:6" ht="108.75" customHeight="1" x14ac:dyDescent="0.2">
      <c r="B14" s="293"/>
      <c r="C14" s="296"/>
      <c r="D14" s="102" t="s">
        <v>144</v>
      </c>
      <c r="E14" s="103" t="s">
        <v>315</v>
      </c>
      <c r="F14" s="103" t="s">
        <v>316</v>
      </c>
    </row>
    <row r="15" spans="2:6" ht="84.95" customHeight="1" x14ac:dyDescent="0.2">
      <c r="B15" s="293"/>
      <c r="C15" s="296"/>
      <c r="D15" s="102" t="s">
        <v>145</v>
      </c>
      <c r="E15" s="103" t="s">
        <v>317</v>
      </c>
      <c r="F15" s="103" t="s">
        <v>318</v>
      </c>
    </row>
    <row r="16" spans="2:6" ht="159.75" customHeight="1" x14ac:dyDescent="0.2">
      <c r="B16" s="293"/>
      <c r="C16" s="296"/>
      <c r="D16" s="102" t="s">
        <v>146</v>
      </c>
      <c r="E16" s="103" t="s">
        <v>319</v>
      </c>
      <c r="F16" s="103" t="s">
        <v>320</v>
      </c>
    </row>
    <row r="17" spans="2:6" ht="180" x14ac:dyDescent="0.2">
      <c r="B17" s="293"/>
      <c r="C17" s="296"/>
      <c r="D17" s="102" t="s">
        <v>147</v>
      </c>
      <c r="E17" s="103" t="s">
        <v>321</v>
      </c>
      <c r="F17" s="103" t="s">
        <v>322</v>
      </c>
    </row>
    <row r="18" spans="2:6" ht="180" x14ac:dyDescent="0.2">
      <c r="B18" s="293"/>
      <c r="C18" s="296"/>
      <c r="D18" s="102" t="s">
        <v>148</v>
      </c>
      <c r="E18" s="103" t="s">
        <v>323</v>
      </c>
      <c r="F18" s="103" t="s">
        <v>324</v>
      </c>
    </row>
    <row r="19" spans="2:6" ht="90" x14ac:dyDescent="0.2">
      <c r="B19" s="293"/>
      <c r="C19" s="296"/>
      <c r="D19" s="102" t="s">
        <v>149</v>
      </c>
      <c r="E19" s="103" t="s">
        <v>325</v>
      </c>
      <c r="F19" s="103" t="s">
        <v>326</v>
      </c>
    </row>
    <row r="20" spans="2:6" ht="221.1" customHeight="1" x14ac:dyDescent="0.2">
      <c r="B20" s="293"/>
      <c r="C20" s="296"/>
      <c r="D20" s="102" t="s">
        <v>327</v>
      </c>
      <c r="E20" s="103" t="s">
        <v>328</v>
      </c>
      <c r="F20" s="103" t="s">
        <v>329</v>
      </c>
    </row>
    <row r="21" spans="2:6" ht="408" customHeight="1" x14ac:dyDescent="0.2">
      <c r="B21" s="293"/>
      <c r="C21" s="296"/>
      <c r="D21" s="102" t="s">
        <v>151</v>
      </c>
      <c r="E21" s="103" t="s">
        <v>330</v>
      </c>
      <c r="F21" s="103" t="s">
        <v>331</v>
      </c>
    </row>
    <row r="22" spans="2:6" ht="146.25" customHeight="1" x14ac:dyDescent="0.2">
      <c r="B22" s="293"/>
      <c r="C22" s="296"/>
      <c r="D22" s="102" t="s">
        <v>152</v>
      </c>
      <c r="E22" s="103" t="s">
        <v>332</v>
      </c>
      <c r="F22" s="103" t="s">
        <v>333</v>
      </c>
    </row>
    <row r="23" spans="2:6" ht="221.25" customHeight="1" x14ac:dyDescent="0.2">
      <c r="B23" s="293"/>
      <c r="C23" s="296"/>
      <c r="D23" s="102" t="s">
        <v>153</v>
      </c>
      <c r="E23" s="103" t="s">
        <v>334</v>
      </c>
      <c r="F23" s="103" t="s">
        <v>335</v>
      </c>
    </row>
    <row r="24" spans="2:6" ht="270" x14ac:dyDescent="0.2">
      <c r="B24" s="293"/>
      <c r="C24" s="296"/>
      <c r="D24" s="102" t="s">
        <v>154</v>
      </c>
      <c r="E24" s="103" t="s">
        <v>336</v>
      </c>
      <c r="F24" s="103" t="s">
        <v>335</v>
      </c>
    </row>
    <row r="25" spans="2:6" ht="127.5" customHeight="1" x14ac:dyDescent="0.2">
      <c r="B25" s="293"/>
      <c r="C25" s="296"/>
      <c r="D25" s="102" t="s">
        <v>155</v>
      </c>
      <c r="E25" s="103" t="s">
        <v>337</v>
      </c>
      <c r="F25" s="103" t="s">
        <v>338</v>
      </c>
    </row>
    <row r="26" spans="2:6" ht="122.25" customHeight="1" x14ac:dyDescent="0.2">
      <c r="B26" s="293"/>
      <c r="C26" s="296"/>
      <c r="D26" s="102" t="s">
        <v>156</v>
      </c>
      <c r="E26" s="103" t="s">
        <v>339</v>
      </c>
      <c r="F26" s="103" t="s">
        <v>340</v>
      </c>
    </row>
    <row r="27" spans="2:6" ht="231" customHeight="1" x14ac:dyDescent="0.2">
      <c r="B27" s="293"/>
      <c r="C27" s="296"/>
      <c r="D27" s="102" t="s">
        <v>157</v>
      </c>
      <c r="E27" s="103" t="s">
        <v>341</v>
      </c>
      <c r="F27" s="103" t="s">
        <v>342</v>
      </c>
    </row>
    <row r="28" spans="2:6" ht="168.75" customHeight="1" x14ac:dyDescent="0.2">
      <c r="B28" s="293"/>
      <c r="C28" s="296"/>
      <c r="D28" s="102" t="s">
        <v>158</v>
      </c>
      <c r="E28" s="103" t="s">
        <v>343</v>
      </c>
      <c r="F28" s="103" t="s">
        <v>344</v>
      </c>
    </row>
    <row r="29" spans="2:6" x14ac:dyDescent="0.2">
      <c r="B29" s="293"/>
      <c r="C29" s="297"/>
      <c r="D29" s="102" t="s">
        <v>345</v>
      </c>
      <c r="E29" s="103"/>
      <c r="F29" s="103"/>
    </row>
    <row r="30" spans="2:6" ht="170.25" customHeight="1" x14ac:dyDescent="0.2">
      <c r="B30" s="293"/>
      <c r="C30" s="295" t="s">
        <v>346</v>
      </c>
      <c r="D30" s="102" t="s">
        <v>159</v>
      </c>
      <c r="E30" s="103" t="s">
        <v>347</v>
      </c>
      <c r="F30" s="103" t="s">
        <v>348</v>
      </c>
    </row>
    <row r="31" spans="2:6" ht="82.5" customHeight="1" x14ac:dyDescent="0.2">
      <c r="B31" s="293"/>
      <c r="C31" s="296"/>
      <c r="D31" s="102" t="s">
        <v>160</v>
      </c>
      <c r="E31" s="103" t="s">
        <v>349</v>
      </c>
      <c r="F31" s="103" t="s">
        <v>350</v>
      </c>
    </row>
    <row r="32" spans="2:6" ht="122.1" customHeight="1" x14ac:dyDescent="0.2">
      <c r="B32" s="293"/>
      <c r="C32" s="296"/>
      <c r="D32" s="102" t="s">
        <v>161</v>
      </c>
      <c r="E32" s="103" t="s">
        <v>351</v>
      </c>
      <c r="F32" s="103" t="s">
        <v>438</v>
      </c>
    </row>
    <row r="33" spans="2:6" x14ac:dyDescent="0.2">
      <c r="B33" s="293"/>
      <c r="C33" s="297"/>
      <c r="D33" s="102" t="s">
        <v>345</v>
      </c>
      <c r="E33" s="103"/>
      <c r="F33" s="103"/>
    </row>
    <row r="34" spans="2:6" ht="143.25" customHeight="1" x14ac:dyDescent="0.2">
      <c r="B34" s="293"/>
      <c r="C34" s="298" t="s">
        <v>352</v>
      </c>
      <c r="D34" s="102" t="s">
        <v>162</v>
      </c>
      <c r="E34" s="103" t="s">
        <v>353</v>
      </c>
      <c r="F34" s="120" t="s">
        <v>354</v>
      </c>
    </row>
    <row r="35" spans="2:6" ht="147" customHeight="1" x14ac:dyDescent="0.2">
      <c r="B35" s="293"/>
      <c r="C35" s="299"/>
      <c r="D35" s="102" t="s">
        <v>163</v>
      </c>
      <c r="E35" s="103" t="s">
        <v>355</v>
      </c>
      <c r="F35" s="103" t="s">
        <v>356</v>
      </c>
    </row>
    <row r="36" spans="2:6" ht="96.75" customHeight="1" x14ac:dyDescent="0.2">
      <c r="B36" s="293"/>
      <c r="C36" s="299"/>
      <c r="D36" s="102" t="s">
        <v>164</v>
      </c>
      <c r="E36" s="104" t="s">
        <v>357</v>
      </c>
      <c r="F36" s="103" t="s">
        <v>358</v>
      </c>
    </row>
    <row r="37" spans="2:6" ht="126" customHeight="1" x14ac:dyDescent="0.2">
      <c r="B37" s="293"/>
      <c r="C37" s="299"/>
      <c r="D37" s="102" t="s">
        <v>165</v>
      </c>
      <c r="E37" s="105" t="s">
        <v>359</v>
      </c>
      <c r="F37" s="103" t="s">
        <v>360</v>
      </c>
    </row>
    <row r="38" spans="2:6" ht="127.5" customHeight="1" x14ac:dyDescent="0.2">
      <c r="B38" s="293"/>
      <c r="C38" s="299"/>
      <c r="D38" s="102" t="s">
        <v>166</v>
      </c>
      <c r="E38" s="104" t="s">
        <v>361</v>
      </c>
      <c r="F38" s="103" t="s">
        <v>362</v>
      </c>
    </row>
    <row r="39" spans="2:6" ht="129" customHeight="1" x14ac:dyDescent="0.2">
      <c r="B39" s="293"/>
      <c r="C39" s="299"/>
      <c r="D39" s="102" t="s">
        <v>167</v>
      </c>
      <c r="E39" s="103" t="s">
        <v>363</v>
      </c>
      <c r="F39" s="103"/>
    </row>
    <row r="40" spans="2:6" ht="102.75" customHeight="1" x14ac:dyDescent="0.2">
      <c r="B40" s="293"/>
      <c r="C40" s="299"/>
      <c r="D40" s="102" t="s">
        <v>168</v>
      </c>
      <c r="E40" s="103" t="s">
        <v>364</v>
      </c>
      <c r="F40" s="103"/>
    </row>
    <row r="41" spans="2:6" ht="84.75" customHeight="1" x14ac:dyDescent="0.2">
      <c r="B41" s="293"/>
      <c r="C41" s="299"/>
      <c r="D41" s="102" t="s">
        <v>169</v>
      </c>
      <c r="E41" s="103" t="s">
        <v>365</v>
      </c>
      <c r="F41" s="103"/>
    </row>
    <row r="42" spans="2:6" ht="39" customHeight="1" x14ac:dyDescent="0.2">
      <c r="B42" s="293"/>
      <c r="C42" s="300"/>
      <c r="D42" s="102" t="s">
        <v>345</v>
      </c>
      <c r="E42" s="103"/>
      <c r="F42" s="103"/>
    </row>
    <row r="43" spans="2:6" ht="239.25" customHeight="1" x14ac:dyDescent="0.2">
      <c r="B43" s="293"/>
      <c r="C43" s="298" t="s">
        <v>366</v>
      </c>
      <c r="D43" s="102" t="s">
        <v>170</v>
      </c>
      <c r="E43" s="104" t="s">
        <v>367</v>
      </c>
      <c r="F43" s="103" t="s">
        <v>368</v>
      </c>
    </row>
    <row r="44" spans="2:6" ht="270.75" customHeight="1" x14ac:dyDescent="0.2">
      <c r="B44" s="293"/>
      <c r="C44" s="299"/>
      <c r="D44" s="102" t="s">
        <v>171</v>
      </c>
      <c r="E44" s="103" t="s">
        <v>369</v>
      </c>
      <c r="F44" s="103" t="s">
        <v>370</v>
      </c>
    </row>
    <row r="45" spans="2:6" ht="397.5" customHeight="1" x14ac:dyDescent="0.2">
      <c r="B45" s="293"/>
      <c r="C45" s="299"/>
      <c r="D45" s="102" t="s">
        <v>172</v>
      </c>
      <c r="E45" s="103" t="s">
        <v>371</v>
      </c>
      <c r="F45" s="103" t="s">
        <v>372</v>
      </c>
    </row>
    <row r="46" spans="2:6" ht="330" customHeight="1" x14ac:dyDescent="0.2">
      <c r="B46" s="293"/>
      <c r="C46" s="299"/>
      <c r="D46" s="102" t="s">
        <v>173</v>
      </c>
      <c r="E46" s="103" t="s">
        <v>373</v>
      </c>
      <c r="F46" s="103" t="s">
        <v>374</v>
      </c>
    </row>
    <row r="47" spans="2:6" ht="300" customHeight="1" x14ac:dyDescent="0.2">
      <c r="B47" s="293"/>
      <c r="C47" s="299"/>
      <c r="D47" s="102" t="s">
        <v>174</v>
      </c>
      <c r="E47" s="103" t="s">
        <v>375</v>
      </c>
      <c r="F47" s="103" t="s">
        <v>376</v>
      </c>
    </row>
    <row r="48" spans="2:6" ht="48.75" customHeight="1" x14ac:dyDescent="0.2">
      <c r="B48" s="294"/>
      <c r="C48" s="300"/>
      <c r="D48" s="102" t="s">
        <v>345</v>
      </c>
      <c r="E48" s="103"/>
      <c r="F48" s="103"/>
    </row>
    <row r="49" spans="2:6" ht="156" customHeight="1" x14ac:dyDescent="0.2">
      <c r="B49" s="303" t="s">
        <v>222</v>
      </c>
      <c r="C49" s="298" t="s">
        <v>377</v>
      </c>
      <c r="D49" s="102" t="s">
        <v>175</v>
      </c>
      <c r="E49" s="103" t="s">
        <v>378</v>
      </c>
      <c r="F49" s="103"/>
    </row>
    <row r="50" spans="2:6" ht="195" customHeight="1" x14ac:dyDescent="0.2">
      <c r="B50" s="304"/>
      <c r="C50" s="299"/>
      <c r="D50" s="102" t="s">
        <v>176</v>
      </c>
      <c r="E50" s="103" t="s">
        <v>379</v>
      </c>
      <c r="F50" s="103" t="s">
        <v>380</v>
      </c>
    </row>
    <row r="51" spans="2:6" ht="334.5" customHeight="1" x14ac:dyDescent="0.2">
      <c r="B51" s="304"/>
      <c r="C51" s="299"/>
      <c r="D51" s="102" t="s">
        <v>177</v>
      </c>
      <c r="E51" s="103" t="s">
        <v>381</v>
      </c>
      <c r="F51" s="103"/>
    </row>
    <row r="52" spans="2:6" ht="409.6" customHeight="1" x14ac:dyDescent="0.2">
      <c r="B52" s="304"/>
      <c r="C52" s="299"/>
      <c r="D52" s="102" t="s">
        <v>178</v>
      </c>
      <c r="E52" s="128" t="s">
        <v>382</v>
      </c>
      <c r="F52" s="103" t="s">
        <v>383</v>
      </c>
    </row>
    <row r="53" spans="2:6" ht="197.25" customHeight="1" x14ac:dyDescent="0.2">
      <c r="B53" s="304"/>
      <c r="C53" s="299"/>
      <c r="D53" s="102" t="s">
        <v>179</v>
      </c>
      <c r="E53" s="126" t="s">
        <v>384</v>
      </c>
      <c r="F53" s="103"/>
    </row>
    <row r="54" spans="2:6" x14ac:dyDescent="0.2">
      <c r="B54" s="304"/>
      <c r="C54" s="299"/>
      <c r="D54" s="102" t="s">
        <v>345</v>
      </c>
      <c r="E54" s="103"/>
      <c r="F54" s="103"/>
    </row>
    <row r="55" spans="2:6" ht="179.25" customHeight="1" x14ac:dyDescent="0.2">
      <c r="B55" s="304"/>
      <c r="C55" s="306" t="s">
        <v>385</v>
      </c>
      <c r="D55" s="102" t="s">
        <v>386</v>
      </c>
      <c r="E55" s="103" t="s">
        <v>387</v>
      </c>
      <c r="F55" s="103"/>
    </row>
    <row r="56" spans="2:6" ht="170.1" customHeight="1" x14ac:dyDescent="0.2">
      <c r="B56" s="304"/>
      <c r="C56" s="306"/>
      <c r="D56" s="102" t="s">
        <v>180</v>
      </c>
      <c r="E56" s="106" t="s">
        <v>388</v>
      </c>
      <c r="F56" s="103"/>
    </row>
    <row r="57" spans="2:6" ht="164.25" customHeight="1" x14ac:dyDescent="0.2">
      <c r="B57" s="304"/>
      <c r="C57" s="306"/>
      <c r="D57" s="102" t="s">
        <v>181</v>
      </c>
      <c r="E57" s="103" t="s">
        <v>389</v>
      </c>
      <c r="F57" s="103" t="s">
        <v>390</v>
      </c>
    </row>
    <row r="58" spans="2:6" ht="93.75" customHeight="1" x14ac:dyDescent="0.2">
      <c r="B58" s="304"/>
      <c r="C58" s="306"/>
      <c r="D58" s="102" t="s">
        <v>182</v>
      </c>
      <c r="E58" s="103" t="s">
        <v>391</v>
      </c>
      <c r="F58" s="103"/>
    </row>
    <row r="59" spans="2:6" ht="138.75" customHeight="1" x14ac:dyDescent="0.2">
      <c r="B59" s="304"/>
      <c r="C59" s="306"/>
      <c r="D59" s="102" t="s">
        <v>183</v>
      </c>
      <c r="E59" s="107" t="s">
        <v>392</v>
      </c>
      <c r="F59" s="103" t="s">
        <v>393</v>
      </c>
    </row>
    <row r="60" spans="2:6" x14ac:dyDescent="0.2">
      <c r="B60" s="304"/>
      <c r="C60" s="306"/>
      <c r="D60" s="108" t="s">
        <v>345</v>
      </c>
      <c r="E60" s="109"/>
      <c r="F60" s="109"/>
    </row>
    <row r="61" spans="2:6" ht="150" customHeight="1" x14ac:dyDescent="0.2">
      <c r="B61" s="304"/>
      <c r="C61" s="298" t="s">
        <v>394</v>
      </c>
      <c r="D61" s="102" t="s">
        <v>395</v>
      </c>
      <c r="E61" s="103" t="s">
        <v>396</v>
      </c>
      <c r="F61" s="120" t="s">
        <v>397</v>
      </c>
    </row>
    <row r="62" spans="2:6" ht="113.25" customHeight="1" x14ac:dyDescent="0.2">
      <c r="B62" s="304"/>
      <c r="C62" s="299"/>
      <c r="D62" s="102" t="s">
        <v>185</v>
      </c>
      <c r="E62" s="104" t="s">
        <v>398</v>
      </c>
      <c r="F62" s="120" t="s">
        <v>399</v>
      </c>
    </row>
    <row r="63" spans="2:6" ht="351" customHeight="1" x14ac:dyDescent="0.2">
      <c r="B63" s="304"/>
      <c r="C63" s="299"/>
      <c r="D63" s="110" t="s">
        <v>186</v>
      </c>
      <c r="E63" s="103" t="s">
        <v>400</v>
      </c>
      <c r="F63" s="120" t="s">
        <v>401</v>
      </c>
    </row>
    <row r="64" spans="2:6" ht="143.25" customHeight="1" x14ac:dyDescent="0.2">
      <c r="B64" s="304"/>
      <c r="C64" s="299"/>
      <c r="D64" s="102" t="s">
        <v>187</v>
      </c>
      <c r="E64" s="103" t="s">
        <v>402</v>
      </c>
      <c r="F64" s="103" t="s">
        <v>403</v>
      </c>
    </row>
    <row r="65" spans="2:6" x14ac:dyDescent="0.2">
      <c r="B65" s="304"/>
      <c r="C65" s="300"/>
      <c r="D65" s="108" t="s">
        <v>345</v>
      </c>
      <c r="E65" s="109"/>
      <c r="F65" s="109"/>
    </row>
    <row r="66" spans="2:6" ht="157.5" customHeight="1" x14ac:dyDescent="0.2">
      <c r="B66" s="304"/>
      <c r="C66" s="307" t="s">
        <v>404</v>
      </c>
      <c r="D66" s="102" t="s">
        <v>188</v>
      </c>
      <c r="E66" s="103" t="s">
        <v>405</v>
      </c>
      <c r="F66" s="103"/>
    </row>
    <row r="67" spans="2:6" ht="117.75" customHeight="1" x14ac:dyDescent="0.2">
      <c r="B67" s="304"/>
      <c r="C67" s="307"/>
      <c r="D67" s="102" t="s">
        <v>189</v>
      </c>
      <c r="E67" s="103" t="s">
        <v>406</v>
      </c>
      <c r="F67" s="103" t="s">
        <v>407</v>
      </c>
    </row>
    <row r="68" spans="2:6" ht="198" customHeight="1" x14ac:dyDescent="0.2">
      <c r="B68" s="304"/>
      <c r="C68" s="307"/>
      <c r="D68" s="102" t="s">
        <v>190</v>
      </c>
      <c r="E68" s="103" t="s">
        <v>408</v>
      </c>
      <c r="F68" s="103" t="s">
        <v>409</v>
      </c>
    </row>
    <row r="69" spans="2:6" ht="202.5" customHeight="1" x14ac:dyDescent="0.2">
      <c r="B69" s="304"/>
      <c r="C69" s="307"/>
      <c r="D69" s="102" t="s">
        <v>188</v>
      </c>
      <c r="E69" s="103" t="s">
        <v>410</v>
      </c>
      <c r="F69" s="103" t="s">
        <v>409</v>
      </c>
    </row>
    <row r="70" spans="2:6" x14ac:dyDescent="0.4">
      <c r="B70" s="304"/>
      <c r="C70" s="307"/>
      <c r="D70" s="108" t="s">
        <v>345</v>
      </c>
    </row>
    <row r="71" spans="2:6" ht="396" customHeight="1" x14ac:dyDescent="0.2">
      <c r="B71" s="304"/>
      <c r="C71" s="307" t="s">
        <v>411</v>
      </c>
      <c r="D71" s="112" t="s">
        <v>191</v>
      </c>
      <c r="E71" s="103" t="s">
        <v>412</v>
      </c>
      <c r="F71" s="103" t="s">
        <v>413</v>
      </c>
    </row>
    <row r="72" spans="2:6" ht="273.75" customHeight="1" x14ac:dyDescent="0.2">
      <c r="B72" s="304"/>
      <c r="C72" s="307"/>
      <c r="D72" s="112" t="s">
        <v>192</v>
      </c>
      <c r="E72" s="103" t="s">
        <v>439</v>
      </c>
      <c r="F72" s="109"/>
    </row>
    <row r="73" spans="2:6" x14ac:dyDescent="0.2">
      <c r="B73" s="304"/>
      <c r="C73" s="307"/>
      <c r="D73" s="113" t="s">
        <v>345</v>
      </c>
      <c r="E73" s="114"/>
      <c r="F73" s="109"/>
    </row>
    <row r="74" spans="2:6" ht="159.75" customHeight="1" x14ac:dyDescent="0.4">
      <c r="B74" s="304"/>
      <c r="C74" s="299" t="s">
        <v>414</v>
      </c>
      <c r="D74" s="102" t="s">
        <v>193</v>
      </c>
      <c r="E74" s="103" t="s">
        <v>415</v>
      </c>
      <c r="F74" s="121" t="s">
        <v>416</v>
      </c>
    </row>
    <row r="75" spans="2:6" ht="300" x14ac:dyDescent="0.2">
      <c r="B75" s="304"/>
      <c r="C75" s="299"/>
      <c r="D75" s="108" t="s">
        <v>194</v>
      </c>
      <c r="E75" s="114" t="s">
        <v>417</v>
      </c>
      <c r="F75" s="109" t="s">
        <v>418</v>
      </c>
    </row>
    <row r="76" spans="2:6" ht="298.5" customHeight="1" x14ac:dyDescent="0.2">
      <c r="B76" s="304"/>
      <c r="C76" s="299"/>
      <c r="D76" s="102" t="s">
        <v>195</v>
      </c>
      <c r="E76" s="103" t="s">
        <v>419</v>
      </c>
      <c r="F76" s="109" t="s">
        <v>420</v>
      </c>
    </row>
    <row r="77" spans="2:6" ht="409.6" customHeight="1" x14ac:dyDescent="0.2">
      <c r="B77" s="304"/>
      <c r="C77" s="299"/>
      <c r="D77" s="102" t="s">
        <v>196</v>
      </c>
      <c r="E77" s="125" t="s">
        <v>421</v>
      </c>
      <c r="F77" s="109" t="s">
        <v>418</v>
      </c>
    </row>
    <row r="78" spans="2:6" ht="108.75" customHeight="1" x14ac:dyDescent="0.2">
      <c r="B78" s="304"/>
      <c r="C78" s="299"/>
      <c r="D78" s="102" t="s">
        <v>197</v>
      </c>
      <c r="E78" s="103" t="s">
        <v>437</v>
      </c>
      <c r="F78" s="109"/>
    </row>
    <row r="79" spans="2:6" ht="150" x14ac:dyDescent="0.2">
      <c r="B79" s="304"/>
      <c r="C79" s="299"/>
      <c r="D79" s="102" t="s">
        <v>198</v>
      </c>
      <c r="E79" s="103" t="s">
        <v>422</v>
      </c>
      <c r="F79" s="109" t="s">
        <v>418</v>
      </c>
    </row>
    <row r="80" spans="2:6" ht="93" customHeight="1" x14ac:dyDescent="0.2">
      <c r="B80" s="304"/>
      <c r="C80" s="299"/>
      <c r="D80" s="102" t="s">
        <v>199</v>
      </c>
      <c r="E80" s="103" t="s">
        <v>423</v>
      </c>
      <c r="F80" s="120" t="s">
        <v>418</v>
      </c>
    </row>
    <row r="81" spans="1:6" ht="156" customHeight="1" x14ac:dyDescent="0.2">
      <c r="B81" s="304"/>
      <c r="C81" s="299"/>
      <c r="D81" s="102" t="s">
        <v>200</v>
      </c>
      <c r="E81" s="103" t="s">
        <v>424</v>
      </c>
      <c r="F81" s="120"/>
    </row>
    <row r="82" spans="1:6" ht="80.25" customHeight="1" x14ac:dyDescent="0.2">
      <c r="B82" s="304"/>
      <c r="C82" s="299"/>
      <c r="D82" s="102" t="s">
        <v>201</v>
      </c>
      <c r="E82" s="103" t="s">
        <v>425</v>
      </c>
      <c r="F82" s="120"/>
    </row>
    <row r="83" spans="1:6" ht="105.95" customHeight="1" x14ac:dyDescent="0.2">
      <c r="B83" s="304"/>
      <c r="C83" s="300"/>
      <c r="D83" s="108" t="s">
        <v>345</v>
      </c>
      <c r="E83" s="114"/>
      <c r="F83" s="109"/>
    </row>
    <row r="84" spans="1:6" ht="181.5" customHeight="1" x14ac:dyDescent="0.2">
      <c r="B84" s="304"/>
      <c r="C84" s="298" t="s">
        <v>219</v>
      </c>
      <c r="D84" s="102" t="s">
        <v>202</v>
      </c>
      <c r="E84" s="103" t="s">
        <v>426</v>
      </c>
      <c r="F84" s="120" t="s">
        <v>427</v>
      </c>
    </row>
    <row r="85" spans="1:6" x14ac:dyDescent="0.2">
      <c r="B85" s="304"/>
      <c r="C85" s="299"/>
      <c r="D85" s="108" t="s">
        <v>345</v>
      </c>
      <c r="E85" s="103"/>
      <c r="F85" s="120"/>
    </row>
    <row r="86" spans="1:6" ht="179.1" customHeight="1" x14ac:dyDescent="0.2">
      <c r="B86" s="304"/>
      <c r="C86" s="298" t="s">
        <v>428</v>
      </c>
      <c r="D86" s="102" t="s">
        <v>203</v>
      </c>
      <c r="E86" s="103" t="s">
        <v>429</v>
      </c>
      <c r="F86" s="120" t="s">
        <v>430</v>
      </c>
    </row>
    <row r="87" spans="1:6" ht="132.75" customHeight="1" x14ac:dyDescent="0.2">
      <c r="B87" s="304"/>
      <c r="C87" s="299"/>
      <c r="D87" s="102" t="s">
        <v>204</v>
      </c>
      <c r="E87" s="103" t="s">
        <v>431</v>
      </c>
      <c r="F87" s="120" t="s">
        <v>432</v>
      </c>
    </row>
    <row r="88" spans="1:6" ht="172.5" customHeight="1" x14ac:dyDescent="0.2">
      <c r="B88" s="304"/>
      <c r="C88" s="299"/>
      <c r="D88" s="102" t="s">
        <v>205</v>
      </c>
      <c r="E88" s="103" t="s">
        <v>433</v>
      </c>
      <c r="F88" s="120" t="s">
        <v>434</v>
      </c>
    </row>
    <row r="89" spans="1:6" ht="105" customHeight="1" x14ac:dyDescent="0.2">
      <c r="B89" s="304"/>
      <c r="C89" s="299"/>
      <c r="D89" s="102" t="s">
        <v>206</v>
      </c>
      <c r="E89" s="104" t="s">
        <v>435</v>
      </c>
      <c r="F89" s="120"/>
    </row>
    <row r="90" spans="1:6" ht="111.75" customHeight="1" x14ac:dyDescent="0.2">
      <c r="B90" s="304"/>
      <c r="C90" s="299"/>
      <c r="D90" s="102" t="s">
        <v>207</v>
      </c>
      <c r="E90" s="103" t="s">
        <v>436</v>
      </c>
      <c r="F90" s="109"/>
    </row>
    <row r="91" spans="1:6" x14ac:dyDescent="0.4">
      <c r="B91" s="305"/>
      <c r="C91" s="300"/>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0F5FA0-46E4-4161-9B37-5FEF0D3577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GEOVANNY</cp:lastModifiedBy>
  <cp:revision/>
  <dcterms:created xsi:type="dcterms:W3CDTF">2017-10-25T22:35:47Z</dcterms:created>
  <dcterms:modified xsi:type="dcterms:W3CDTF">2021-06-21T17:47:53Z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